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eskom-my.sharepoint.com/personal/matlaljn_eskom_co_za/Documents/Documents/LIQUID FUELS AND GASES/Industrial Gases/2026/New contract/ITT Pack/"/>
    </mc:Choice>
  </mc:AlternateContent>
  <xr:revisionPtr revIDLastSave="0" documentId="8_{46AB2561-21E5-49B3-8F8C-BDB6D366CFCD}" xr6:coauthVersionLast="47" xr6:coauthVersionMax="47" xr10:uidLastSave="{00000000-0000-0000-0000-000000000000}"/>
  <bookViews>
    <workbookView xWindow="-120" yWindow="-120" windowWidth="20730" windowHeight="11040" firstSheet="4" activeTab="4" xr2:uid="{B2DE3FF9-42C4-4918-B57A-9A1AA0BC2D9E}"/>
  </bookViews>
  <sheets>
    <sheet name="Read Me" sheetId="53" r:id="rId1"/>
    <sheet name="Tender Cover Sheet" sheetId="54" r:id="rId2"/>
    <sheet name="2.1.0 Preamble" sheetId="55" r:id="rId3"/>
    <sheet name="Pricing schedule Transport" sheetId="56" r:id="rId4"/>
    <sheet name="Pricing schedule Product" sheetId="46" r:id="rId5"/>
    <sheet name="Eskom CPA Proposal"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0">[1]Summary!#REF!</definedName>
    <definedName name="\g">#REF!</definedName>
    <definedName name="_____CXX1">'[2]1'!$F$175:$F$182</definedName>
    <definedName name="_____CXX2">'[2]2'!$F$175:$F$182</definedName>
    <definedName name="_____CXX3">'[2]3'!$F$175:$F$182</definedName>
    <definedName name="_____CXX4">'[2]4'!$F$175:$F$182</definedName>
    <definedName name="_____CXX5">'[2]5'!$F$175:$F$182</definedName>
    <definedName name="_____CXX6">'[2]6'!$F$175:$F$182</definedName>
    <definedName name="_____CXX7">'[2]7'!$F$175:$F$182</definedName>
    <definedName name="_____CXX8">'[2]8'!$F$175:$F$182</definedName>
    <definedName name="_____CXX9">'[2]9'!$F$175:$F$182</definedName>
    <definedName name="_____EXX1">'[2]1'!$F$129:$F$168</definedName>
    <definedName name="_____EXX2">'[2]2'!$F$129:$F$168</definedName>
    <definedName name="_____EXX3">'[2]3'!$F$129:$F$168</definedName>
    <definedName name="_____EXX4">'[2]4'!$F$129:$F$168</definedName>
    <definedName name="_____EXX5">'[2]5'!$F$129:$F$168</definedName>
    <definedName name="_____EXX6">'[2]6'!$F$129:$F$168</definedName>
    <definedName name="_____EXX7">'[2]7'!$F$129:$F$168</definedName>
    <definedName name="_____EXX8">'[2]8'!$F$129:$F$168</definedName>
    <definedName name="_____EXX9">'[2]9'!$F$129:$F$168</definedName>
    <definedName name="_____MXX1">'[2]1'!$F$13:$F$64</definedName>
    <definedName name="_____MXX2">'[2]2'!$F$13:$F$64</definedName>
    <definedName name="_____MXX3">'[2]3'!$F$13:$F$64</definedName>
    <definedName name="_____MXX4">'[2]4'!$F$13:$F$64</definedName>
    <definedName name="_____MXX5">'[2]5'!$F$13:$F$64</definedName>
    <definedName name="_____MXX6">'[2]6'!$F$13:$F$64</definedName>
    <definedName name="_____MXX7">'[2]7'!$F$13:$F$64</definedName>
    <definedName name="_____MXX8">'[2]8'!$F$13:$F$64</definedName>
    <definedName name="_____MXX9">'[2]9'!$F$13:$F$64</definedName>
    <definedName name="_____SXX1">'[2]1'!$F$71:$F$122</definedName>
    <definedName name="_____SXX2">'[2]2'!$F$71:$F$122</definedName>
    <definedName name="_____SXX3">'[2]3'!$F$71:$F$122</definedName>
    <definedName name="_____SXX4">'[2]4'!$F$71:$F$122</definedName>
    <definedName name="_____SXX5">'[2]5'!$F$71:$F$122</definedName>
    <definedName name="_____SXX6">'[2]6'!$F$71:$F$122</definedName>
    <definedName name="_____SXX7">'[2]7'!$F$71:$F$122</definedName>
    <definedName name="_____SXX8">'[2]8'!$F$71:$F$122</definedName>
    <definedName name="_____SXX9">'[2]9'!$F$71:$F$122</definedName>
    <definedName name="___CPA1" localSheetId="2">'2.1.0 Preamble'!___CPA1</definedName>
    <definedName name="___CPA1" localSheetId="5">'Eskom CPA Proposal'!___CPA1</definedName>
    <definedName name="___CPA1" localSheetId="0">'Read Me'!___CPA1</definedName>
    <definedName name="___CPA1" localSheetId="1">'Tender Cover Sheet'!___CPA1</definedName>
    <definedName name="___CPA1">___CPA1</definedName>
    <definedName name="___CXX1" localSheetId="2">'[3]1'!$F$175:$F$182</definedName>
    <definedName name="___CXX1" localSheetId="0">'[3]1'!$F$175:$F$182</definedName>
    <definedName name="___CXX1" localSheetId="1">'[3]1'!$F$175:$F$182</definedName>
    <definedName name="___CXX1">'[4]1'!$F$175:$F$182</definedName>
    <definedName name="___CXX2" localSheetId="2">'[3]2'!$F$175:$F$182</definedName>
    <definedName name="___CXX2" localSheetId="0">'[3]2'!$F$175:$F$182</definedName>
    <definedName name="___CXX2" localSheetId="1">'[3]2'!$F$175:$F$182</definedName>
    <definedName name="___CXX2">'[4]2'!$F$175:$F$182</definedName>
    <definedName name="___CXX3" localSheetId="2">'[3]3'!$F$175:$F$182</definedName>
    <definedName name="___CXX3" localSheetId="0">'[3]3'!$F$175:$F$182</definedName>
    <definedName name="___CXX3" localSheetId="1">'[3]3'!$F$175:$F$182</definedName>
    <definedName name="___CXX3">'[4]3'!$F$175:$F$182</definedName>
    <definedName name="___CXX4" localSheetId="2">'[3]4'!$F$175:$F$182</definedName>
    <definedName name="___CXX4" localSheetId="0">'[3]4'!$F$175:$F$182</definedName>
    <definedName name="___CXX4" localSheetId="1">'[3]4'!$F$175:$F$182</definedName>
    <definedName name="___CXX4">'[4]4'!$F$175:$F$182</definedName>
    <definedName name="___CXX5" localSheetId="2">'[3]5'!$F$175:$F$182</definedName>
    <definedName name="___CXX5" localSheetId="0">'[3]5'!$F$175:$F$182</definedName>
    <definedName name="___CXX5" localSheetId="1">'[3]5'!$F$175:$F$182</definedName>
    <definedName name="___CXX5">'[4]5'!$F$175:$F$182</definedName>
    <definedName name="___CXX6" localSheetId="2">'[3]6'!$F$175:$F$182</definedName>
    <definedName name="___CXX6" localSheetId="0">'[3]6'!$F$175:$F$182</definedName>
    <definedName name="___CXX6" localSheetId="1">'[3]6'!$F$175:$F$182</definedName>
    <definedName name="___CXX6">'[4]6'!$F$175:$F$182</definedName>
    <definedName name="___CXX7" localSheetId="2">'[3]7'!$F$175:$F$182</definedName>
    <definedName name="___CXX7" localSheetId="0">'[3]7'!$F$175:$F$182</definedName>
    <definedName name="___CXX7" localSheetId="1">'[3]7'!$F$175:$F$182</definedName>
    <definedName name="___CXX7">'[4]7'!$F$175:$F$182</definedName>
    <definedName name="___CXX8" localSheetId="2">'[3]8'!$F$175:$F$182</definedName>
    <definedName name="___CXX8" localSheetId="0">'[3]8'!$F$175:$F$182</definedName>
    <definedName name="___CXX8" localSheetId="1">'[3]8'!$F$175:$F$182</definedName>
    <definedName name="___CXX8">'[4]8'!$F$175:$F$182</definedName>
    <definedName name="___CXX9" localSheetId="2">'[3]9'!$F$175:$F$182</definedName>
    <definedName name="___CXX9" localSheetId="0">'[3]9'!$F$175:$F$182</definedName>
    <definedName name="___CXX9" localSheetId="1">'[3]9'!$F$175:$F$182</definedName>
    <definedName name="___CXX9">'[4]9'!$F$175:$F$182</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XX1" localSheetId="2">'[3]1'!$F$129:$F$168</definedName>
    <definedName name="___EXX1" localSheetId="0">'[3]1'!$F$129:$F$168</definedName>
    <definedName name="___EXX1" localSheetId="1">'[3]1'!$F$129:$F$168</definedName>
    <definedName name="___EXX1">'[4]1'!$F$129:$F$168</definedName>
    <definedName name="___EXX2" localSheetId="2">'[3]2'!$F$129:$F$168</definedName>
    <definedName name="___EXX2" localSheetId="0">'[3]2'!$F$129:$F$168</definedName>
    <definedName name="___EXX2" localSheetId="1">'[3]2'!$F$129:$F$168</definedName>
    <definedName name="___EXX2">'[4]2'!$F$129:$F$168</definedName>
    <definedName name="___EXX3" localSheetId="2">'[3]3'!$F$129:$F$168</definedName>
    <definedName name="___EXX3" localSheetId="0">'[3]3'!$F$129:$F$168</definedName>
    <definedName name="___EXX3" localSheetId="1">'[3]3'!$F$129:$F$168</definedName>
    <definedName name="___EXX3">'[4]3'!$F$129:$F$168</definedName>
    <definedName name="___EXX4" localSheetId="2">'[3]4'!$F$129:$F$168</definedName>
    <definedName name="___EXX4" localSheetId="0">'[3]4'!$F$129:$F$168</definedName>
    <definedName name="___EXX4" localSheetId="1">'[3]4'!$F$129:$F$168</definedName>
    <definedName name="___EXX4">'[4]4'!$F$129:$F$168</definedName>
    <definedName name="___EXX5" localSheetId="2">'[3]5'!$F$129:$F$168</definedName>
    <definedName name="___EXX5" localSheetId="0">'[3]5'!$F$129:$F$168</definedName>
    <definedName name="___EXX5" localSheetId="1">'[3]5'!$F$129:$F$168</definedName>
    <definedName name="___EXX5">'[4]5'!$F$129:$F$168</definedName>
    <definedName name="___EXX6" localSheetId="2">'[3]6'!$F$129:$F$168</definedName>
    <definedName name="___EXX6" localSheetId="0">'[3]6'!$F$129:$F$168</definedName>
    <definedName name="___EXX6" localSheetId="1">'[3]6'!$F$129:$F$168</definedName>
    <definedName name="___EXX6">'[4]6'!$F$129:$F$168</definedName>
    <definedName name="___EXX7" localSheetId="2">'[3]7'!$F$129:$F$168</definedName>
    <definedName name="___EXX7" localSheetId="0">'[3]7'!$F$129:$F$168</definedName>
    <definedName name="___EXX7" localSheetId="1">'[3]7'!$F$129:$F$168</definedName>
    <definedName name="___EXX7">'[4]7'!$F$129:$F$168</definedName>
    <definedName name="___EXX8" localSheetId="2">'[3]8'!$F$129:$F$168</definedName>
    <definedName name="___EXX8" localSheetId="0">'[3]8'!$F$129:$F$168</definedName>
    <definedName name="___EXX8" localSheetId="1">'[3]8'!$F$129:$F$168</definedName>
    <definedName name="___EXX8">'[4]8'!$F$129:$F$168</definedName>
    <definedName name="___EXX9" localSheetId="2">'[3]9'!$F$129:$F$168</definedName>
    <definedName name="___EXX9" localSheetId="0">'[3]9'!$F$129:$F$168</definedName>
    <definedName name="___EXX9" localSheetId="1">'[3]9'!$F$129:$F$168</definedName>
    <definedName name="___EXX9">'[4]9'!$F$129:$F$168</definedName>
    <definedName name="___MXX1" localSheetId="2">'[3]1'!$F$13:$F$64</definedName>
    <definedName name="___MXX1" localSheetId="0">'[3]1'!$F$13:$F$64</definedName>
    <definedName name="___MXX1" localSheetId="1">'[3]1'!$F$13:$F$64</definedName>
    <definedName name="___MXX1">'[4]1'!$F$13:$F$64</definedName>
    <definedName name="___MXX2" localSheetId="2">'[3]2'!$F$13:$F$64</definedName>
    <definedName name="___MXX2" localSheetId="0">'[3]2'!$F$13:$F$64</definedName>
    <definedName name="___MXX2" localSheetId="1">'[3]2'!$F$13:$F$64</definedName>
    <definedName name="___MXX2">'[4]2'!$F$13:$F$64</definedName>
    <definedName name="___MXX3" localSheetId="2">'[3]3'!$F$13:$F$64</definedName>
    <definedName name="___MXX3" localSheetId="0">'[3]3'!$F$13:$F$64</definedName>
    <definedName name="___MXX3" localSheetId="1">'[3]3'!$F$13:$F$64</definedName>
    <definedName name="___MXX3">'[4]3'!$F$13:$F$64</definedName>
    <definedName name="___MXX4" localSheetId="2">'[3]4'!$F$13:$F$64</definedName>
    <definedName name="___MXX4" localSheetId="0">'[3]4'!$F$13:$F$64</definedName>
    <definedName name="___MXX4" localSheetId="1">'[3]4'!$F$13:$F$64</definedName>
    <definedName name="___MXX4">'[4]4'!$F$13:$F$64</definedName>
    <definedName name="___MXX5" localSheetId="2">'[3]5'!$F$13:$F$64</definedName>
    <definedName name="___MXX5" localSheetId="0">'[3]5'!$F$13:$F$64</definedName>
    <definedName name="___MXX5" localSheetId="1">'[3]5'!$F$13:$F$64</definedName>
    <definedName name="___MXX5">'[4]5'!$F$13:$F$64</definedName>
    <definedName name="___MXX6" localSheetId="2">'[3]6'!$F$13:$F$64</definedName>
    <definedName name="___MXX6" localSheetId="0">'[3]6'!$F$13:$F$64</definedName>
    <definedName name="___MXX6" localSheetId="1">'[3]6'!$F$13:$F$64</definedName>
    <definedName name="___MXX6">'[4]6'!$F$13:$F$64</definedName>
    <definedName name="___MXX7" localSheetId="2">'[3]7'!$F$13:$F$64</definedName>
    <definedName name="___MXX7" localSheetId="0">'[3]7'!$F$13:$F$64</definedName>
    <definedName name="___MXX7" localSheetId="1">'[3]7'!$F$13:$F$64</definedName>
    <definedName name="___MXX7">'[4]7'!$F$13:$F$64</definedName>
    <definedName name="___MXX8" localSheetId="2">'[3]8'!$F$13:$F$64</definedName>
    <definedName name="___MXX8" localSheetId="0">'[3]8'!$F$13:$F$64</definedName>
    <definedName name="___MXX8" localSheetId="1">'[3]8'!$F$13:$F$64</definedName>
    <definedName name="___MXX8">'[4]8'!$F$13:$F$64</definedName>
    <definedName name="___MXX9" localSheetId="2">'[3]9'!$F$13:$F$64</definedName>
    <definedName name="___MXX9" localSheetId="0">'[3]9'!$F$13:$F$64</definedName>
    <definedName name="___MXX9" localSheetId="1">'[3]9'!$F$13:$F$64</definedName>
    <definedName name="___MXX9">'[4]9'!$F$13:$F$64</definedName>
    <definedName name="___SXX1" localSheetId="2">'[3]1'!$F$71:$F$122</definedName>
    <definedName name="___SXX1" localSheetId="0">'[3]1'!$F$71:$F$122</definedName>
    <definedName name="___SXX1" localSheetId="1">'[3]1'!$F$71:$F$122</definedName>
    <definedName name="___SXX1">'[4]1'!$F$71:$F$122</definedName>
    <definedName name="___SXX2" localSheetId="2">'[3]2'!$F$71:$F$122</definedName>
    <definedName name="___SXX2" localSheetId="0">'[3]2'!$F$71:$F$122</definedName>
    <definedName name="___SXX2" localSheetId="1">'[3]2'!$F$71:$F$122</definedName>
    <definedName name="___SXX2">'[4]2'!$F$71:$F$122</definedName>
    <definedName name="___SXX3" localSheetId="2">'[3]3'!$F$71:$F$122</definedName>
    <definedName name="___SXX3" localSheetId="0">'[3]3'!$F$71:$F$122</definedName>
    <definedName name="___SXX3" localSheetId="1">'[3]3'!$F$71:$F$122</definedName>
    <definedName name="___SXX3">'[4]3'!$F$71:$F$122</definedName>
    <definedName name="___SXX4" localSheetId="2">'[3]4'!$F$71:$F$122</definedName>
    <definedName name="___SXX4" localSheetId="0">'[3]4'!$F$71:$F$122</definedName>
    <definedName name="___SXX4" localSheetId="1">'[3]4'!$F$71:$F$122</definedName>
    <definedName name="___SXX4">'[4]4'!$F$71:$F$122</definedName>
    <definedName name="___SXX5" localSheetId="2">'[3]5'!$F$71:$F$122</definedName>
    <definedName name="___SXX5" localSheetId="0">'[3]5'!$F$71:$F$122</definedName>
    <definedName name="___SXX5" localSheetId="1">'[3]5'!$F$71:$F$122</definedName>
    <definedName name="___SXX5">'[4]5'!$F$71:$F$122</definedName>
    <definedName name="___SXX6" localSheetId="2">'[3]6'!$F$71:$F$122</definedName>
    <definedName name="___SXX6" localSheetId="0">'[3]6'!$F$71:$F$122</definedName>
    <definedName name="___SXX6" localSheetId="1">'[3]6'!$F$71:$F$122</definedName>
    <definedName name="___SXX6">'[4]6'!$F$71:$F$122</definedName>
    <definedName name="___SXX7" localSheetId="2">'[3]7'!$F$71:$F$122</definedName>
    <definedName name="___SXX7" localSheetId="0">'[3]7'!$F$71:$F$122</definedName>
    <definedName name="___SXX7" localSheetId="1">'[3]7'!$F$71:$F$122</definedName>
    <definedName name="___SXX7">'[4]7'!$F$71:$F$122</definedName>
    <definedName name="___SXX8" localSheetId="2">'[3]8'!$F$71:$F$122</definedName>
    <definedName name="___SXX8" localSheetId="0">'[3]8'!$F$71:$F$122</definedName>
    <definedName name="___SXX8" localSheetId="1">'[3]8'!$F$71:$F$122</definedName>
    <definedName name="___SXX8">'[4]8'!$F$71:$F$122</definedName>
    <definedName name="___SXX9" localSheetId="2">'[3]9'!$F$71:$F$122</definedName>
    <definedName name="___SXX9" localSheetId="0">'[3]9'!$F$71:$F$122</definedName>
    <definedName name="___SXX9" localSheetId="1">'[3]9'!$F$71:$F$122</definedName>
    <definedName name="___SXX9">'[4]9'!$F$71:$F$122</definedName>
    <definedName name="__123Graph_A" hidden="1">'[5]PHASE ONE'!#REF!</definedName>
    <definedName name="__123Graph_B" hidden="1">'[5]PHASE ONE'!$D$71:$D$80</definedName>
    <definedName name="__123Graph_C" hidden="1">'[5]PHASE ONE'!#REF!</definedName>
    <definedName name="__123Graph_D" hidden="1">'[5]PHASE ONE'!$E$71:$E$80</definedName>
    <definedName name="__123Graph_E" hidden="1">'[5]PHASE ONE'!#REF!</definedName>
    <definedName name="__123Graph_F" hidden="1">'[5]PHASE ONE'!$F$71:$F$80</definedName>
    <definedName name="__123Graph_X" hidden="1">'[5]PHASE ONE'!$C$71:$C$80</definedName>
    <definedName name="__CPA1" localSheetId="2">'2.1.0 Preamble'!__CPA1</definedName>
    <definedName name="__CPA1" localSheetId="5">'Eskom CPA Proposal'!__CPA1</definedName>
    <definedName name="__CPA1" localSheetId="0">'Read Me'!__CPA1</definedName>
    <definedName name="__CPA1" localSheetId="1">'Tender Cover Sheet'!__CPA1</definedName>
    <definedName name="__CPA1">__CPA1</definedName>
    <definedName name="__CXX1" localSheetId="2">'[3]1'!$F$175:$F$182</definedName>
    <definedName name="__CXX1" localSheetId="0">'[3]1'!$F$175:$F$182</definedName>
    <definedName name="__CXX1" localSheetId="1">'[3]1'!$F$175:$F$182</definedName>
    <definedName name="__CXX1">'[4]1'!$F$175:$F$182</definedName>
    <definedName name="__CXX2" localSheetId="2">'[3]2'!$F$175:$F$182</definedName>
    <definedName name="__CXX2" localSheetId="0">'[3]2'!$F$175:$F$182</definedName>
    <definedName name="__CXX2" localSheetId="1">'[3]2'!$F$175:$F$182</definedName>
    <definedName name="__CXX2">'[4]2'!$F$175:$F$182</definedName>
    <definedName name="__CXX3" localSheetId="2">'[3]3'!$F$175:$F$182</definedName>
    <definedName name="__CXX3" localSheetId="0">'[3]3'!$F$175:$F$182</definedName>
    <definedName name="__CXX3" localSheetId="1">'[3]3'!$F$175:$F$182</definedName>
    <definedName name="__CXX3">'[4]3'!$F$175:$F$182</definedName>
    <definedName name="__CXX4" localSheetId="2">'[3]4'!$F$175:$F$182</definedName>
    <definedName name="__CXX4" localSheetId="0">'[3]4'!$F$175:$F$182</definedName>
    <definedName name="__CXX4" localSheetId="1">'[3]4'!$F$175:$F$182</definedName>
    <definedName name="__CXX4">'[4]4'!$F$175:$F$182</definedName>
    <definedName name="__CXX5" localSheetId="2">'[3]5'!$F$175:$F$182</definedName>
    <definedName name="__CXX5" localSheetId="0">'[3]5'!$F$175:$F$182</definedName>
    <definedName name="__CXX5" localSheetId="1">'[3]5'!$F$175:$F$182</definedName>
    <definedName name="__CXX5">'[4]5'!$F$175:$F$182</definedName>
    <definedName name="__CXX6" localSheetId="2">'[3]6'!$F$175:$F$182</definedName>
    <definedName name="__CXX6" localSheetId="0">'[3]6'!$F$175:$F$182</definedName>
    <definedName name="__CXX6" localSheetId="1">'[3]6'!$F$175:$F$182</definedName>
    <definedName name="__CXX6">'[4]6'!$F$175:$F$182</definedName>
    <definedName name="__CXX7" localSheetId="2">'[3]7'!$F$175:$F$182</definedName>
    <definedName name="__CXX7" localSheetId="0">'[3]7'!$F$175:$F$182</definedName>
    <definedName name="__CXX7" localSheetId="1">'[3]7'!$F$175:$F$182</definedName>
    <definedName name="__CXX7">'[4]7'!$F$175:$F$182</definedName>
    <definedName name="__CXX8" localSheetId="2">'[3]8'!$F$175:$F$182</definedName>
    <definedName name="__CXX8" localSheetId="0">'[3]8'!$F$175:$F$182</definedName>
    <definedName name="__CXX8" localSheetId="1">'[3]8'!$F$175:$F$182</definedName>
    <definedName name="__CXX8">'[4]8'!$F$175:$F$182</definedName>
    <definedName name="__CXX9" localSheetId="2">'[3]9'!$F$175:$F$182</definedName>
    <definedName name="__CXX9" localSheetId="0">'[3]9'!$F$175:$F$182</definedName>
    <definedName name="__CXX9" localSheetId="1">'[3]9'!$F$175:$F$182</definedName>
    <definedName name="__CXX9">'[4]9'!$F$175:$F$182</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XX1" localSheetId="2">'[3]1'!$F$129:$F$168</definedName>
    <definedName name="__EXX1" localSheetId="0">'[3]1'!$F$129:$F$168</definedName>
    <definedName name="__EXX1" localSheetId="1">'[3]1'!$F$129:$F$168</definedName>
    <definedName name="__EXX1">'[4]1'!$F$129:$F$168</definedName>
    <definedName name="__EXX2" localSheetId="2">'[3]2'!$F$129:$F$168</definedName>
    <definedName name="__EXX2" localSheetId="0">'[3]2'!$F$129:$F$168</definedName>
    <definedName name="__EXX2" localSheetId="1">'[3]2'!$F$129:$F$168</definedName>
    <definedName name="__EXX2">'[4]2'!$F$129:$F$168</definedName>
    <definedName name="__EXX3" localSheetId="2">'[3]3'!$F$129:$F$168</definedName>
    <definedName name="__EXX3" localSheetId="0">'[3]3'!$F$129:$F$168</definedName>
    <definedName name="__EXX3" localSheetId="1">'[3]3'!$F$129:$F$168</definedName>
    <definedName name="__EXX3">'[4]3'!$F$129:$F$168</definedName>
    <definedName name="__EXX4" localSheetId="2">'[3]4'!$F$129:$F$168</definedName>
    <definedName name="__EXX4" localSheetId="0">'[3]4'!$F$129:$F$168</definedName>
    <definedName name="__EXX4" localSheetId="1">'[3]4'!$F$129:$F$168</definedName>
    <definedName name="__EXX4">'[4]4'!$F$129:$F$168</definedName>
    <definedName name="__EXX5" localSheetId="2">'[3]5'!$F$129:$F$168</definedName>
    <definedName name="__EXX5" localSheetId="0">'[3]5'!$F$129:$F$168</definedName>
    <definedName name="__EXX5" localSheetId="1">'[3]5'!$F$129:$F$168</definedName>
    <definedName name="__EXX5">'[4]5'!$F$129:$F$168</definedName>
    <definedName name="__EXX6" localSheetId="2">'[3]6'!$F$129:$F$168</definedName>
    <definedName name="__EXX6" localSheetId="0">'[3]6'!$F$129:$F$168</definedName>
    <definedName name="__EXX6" localSheetId="1">'[3]6'!$F$129:$F$168</definedName>
    <definedName name="__EXX6">'[4]6'!$F$129:$F$168</definedName>
    <definedName name="__EXX7" localSheetId="2">'[3]7'!$F$129:$F$168</definedName>
    <definedName name="__EXX7" localSheetId="0">'[3]7'!$F$129:$F$168</definedName>
    <definedName name="__EXX7" localSheetId="1">'[3]7'!$F$129:$F$168</definedName>
    <definedName name="__EXX7">'[4]7'!$F$129:$F$168</definedName>
    <definedName name="__EXX8" localSheetId="2">'[3]8'!$F$129:$F$168</definedName>
    <definedName name="__EXX8" localSheetId="0">'[3]8'!$F$129:$F$168</definedName>
    <definedName name="__EXX8" localSheetId="1">'[3]8'!$F$129:$F$168</definedName>
    <definedName name="__EXX8">'[4]8'!$F$129:$F$168</definedName>
    <definedName name="__EXX9" localSheetId="2">'[3]9'!$F$129:$F$168</definedName>
    <definedName name="__EXX9" localSheetId="0">'[3]9'!$F$129:$F$168</definedName>
    <definedName name="__EXX9" localSheetId="1">'[3]9'!$F$129:$F$168</definedName>
    <definedName name="__EXX9">'[4]9'!$F$129:$F$168</definedName>
    <definedName name="__MXX1" localSheetId="2">'[3]1'!$F$13:$F$64</definedName>
    <definedName name="__MXX1" localSheetId="0">'[3]1'!$F$13:$F$64</definedName>
    <definedName name="__MXX1" localSheetId="1">'[3]1'!$F$13:$F$64</definedName>
    <definedName name="__MXX1">'[4]1'!$F$13:$F$64</definedName>
    <definedName name="__MXX2" localSheetId="2">'[3]2'!$F$13:$F$64</definedName>
    <definedName name="__MXX2" localSheetId="0">'[3]2'!$F$13:$F$64</definedName>
    <definedName name="__MXX2" localSheetId="1">'[3]2'!$F$13:$F$64</definedName>
    <definedName name="__MXX2">'[4]2'!$F$13:$F$64</definedName>
    <definedName name="__MXX3" localSheetId="2">'[3]3'!$F$13:$F$64</definedName>
    <definedName name="__MXX3" localSheetId="0">'[3]3'!$F$13:$F$64</definedName>
    <definedName name="__MXX3" localSheetId="1">'[3]3'!$F$13:$F$64</definedName>
    <definedName name="__MXX3">'[4]3'!$F$13:$F$64</definedName>
    <definedName name="__MXX4" localSheetId="2">'[3]4'!$F$13:$F$64</definedName>
    <definedName name="__MXX4" localSheetId="0">'[3]4'!$F$13:$F$64</definedName>
    <definedName name="__MXX4" localSheetId="1">'[3]4'!$F$13:$F$64</definedName>
    <definedName name="__MXX4">'[4]4'!$F$13:$F$64</definedName>
    <definedName name="__MXX5" localSheetId="2">'[3]5'!$F$13:$F$64</definedName>
    <definedName name="__MXX5" localSheetId="0">'[3]5'!$F$13:$F$64</definedName>
    <definedName name="__MXX5" localSheetId="1">'[3]5'!$F$13:$F$64</definedName>
    <definedName name="__MXX5">'[4]5'!$F$13:$F$64</definedName>
    <definedName name="__MXX6" localSheetId="2">'[3]6'!$F$13:$F$64</definedName>
    <definedName name="__MXX6" localSheetId="0">'[3]6'!$F$13:$F$64</definedName>
    <definedName name="__MXX6" localSheetId="1">'[3]6'!$F$13:$F$64</definedName>
    <definedName name="__MXX6">'[4]6'!$F$13:$F$64</definedName>
    <definedName name="__MXX7" localSheetId="2">'[3]7'!$F$13:$F$64</definedName>
    <definedName name="__MXX7" localSheetId="0">'[3]7'!$F$13:$F$64</definedName>
    <definedName name="__MXX7" localSheetId="1">'[3]7'!$F$13:$F$64</definedName>
    <definedName name="__MXX7">'[4]7'!$F$13:$F$64</definedName>
    <definedName name="__MXX8" localSheetId="2">'[3]8'!$F$13:$F$64</definedName>
    <definedName name="__MXX8" localSheetId="0">'[3]8'!$F$13:$F$64</definedName>
    <definedName name="__MXX8" localSheetId="1">'[3]8'!$F$13:$F$64</definedName>
    <definedName name="__MXX8">'[4]8'!$F$13:$F$64</definedName>
    <definedName name="__MXX9" localSheetId="2">'[3]9'!$F$13:$F$64</definedName>
    <definedName name="__MXX9" localSheetId="0">'[3]9'!$F$13:$F$64</definedName>
    <definedName name="__MXX9" localSheetId="1">'[3]9'!$F$13:$F$64</definedName>
    <definedName name="__MXX9">'[4]9'!$F$13:$F$64</definedName>
    <definedName name="__SXX1" localSheetId="2">'[3]1'!$F$71:$F$122</definedName>
    <definedName name="__SXX1" localSheetId="0">'[3]1'!$F$71:$F$122</definedName>
    <definedName name="__SXX1" localSheetId="1">'[3]1'!$F$71:$F$122</definedName>
    <definedName name="__SXX1">'[4]1'!$F$71:$F$122</definedName>
    <definedName name="__SXX2" localSheetId="2">'[3]2'!$F$71:$F$122</definedName>
    <definedName name="__SXX2" localSheetId="0">'[3]2'!$F$71:$F$122</definedName>
    <definedName name="__SXX2" localSheetId="1">'[3]2'!$F$71:$F$122</definedName>
    <definedName name="__SXX2">'[4]2'!$F$71:$F$122</definedName>
    <definedName name="__SXX3" localSheetId="2">'[3]3'!$F$71:$F$122</definedName>
    <definedName name="__SXX3" localSheetId="0">'[3]3'!$F$71:$F$122</definedName>
    <definedName name="__SXX3" localSheetId="1">'[3]3'!$F$71:$F$122</definedName>
    <definedName name="__SXX3">'[4]3'!$F$71:$F$122</definedName>
    <definedName name="__SXX4" localSheetId="2">'[3]4'!$F$71:$F$122</definedName>
    <definedName name="__SXX4" localSheetId="0">'[3]4'!$F$71:$F$122</definedName>
    <definedName name="__SXX4" localSheetId="1">'[3]4'!$F$71:$F$122</definedName>
    <definedName name="__SXX4">'[4]4'!$F$71:$F$122</definedName>
    <definedName name="__SXX5" localSheetId="2">'[3]5'!$F$71:$F$122</definedName>
    <definedName name="__SXX5" localSheetId="0">'[3]5'!$F$71:$F$122</definedName>
    <definedName name="__SXX5" localSheetId="1">'[3]5'!$F$71:$F$122</definedName>
    <definedName name="__SXX5">'[4]5'!$F$71:$F$122</definedName>
    <definedName name="__SXX6" localSheetId="2">'[3]6'!$F$71:$F$122</definedName>
    <definedName name="__SXX6" localSheetId="0">'[3]6'!$F$71:$F$122</definedName>
    <definedName name="__SXX6" localSheetId="1">'[3]6'!$F$71:$F$122</definedName>
    <definedName name="__SXX6">'[4]6'!$F$71:$F$122</definedName>
    <definedName name="__SXX7" localSheetId="2">'[3]7'!$F$71:$F$122</definedName>
    <definedName name="__SXX7" localSheetId="0">'[3]7'!$F$71:$F$122</definedName>
    <definedName name="__SXX7" localSheetId="1">'[3]7'!$F$71:$F$122</definedName>
    <definedName name="__SXX7">'[4]7'!$F$71:$F$122</definedName>
    <definedName name="__SXX8" localSheetId="2">'[3]8'!$F$71:$F$122</definedName>
    <definedName name="__SXX8" localSheetId="0">'[3]8'!$F$71:$F$122</definedName>
    <definedName name="__SXX8" localSheetId="1">'[3]8'!$F$71:$F$122</definedName>
    <definedName name="__SXX8">'[4]8'!$F$71:$F$122</definedName>
    <definedName name="__SXX9" localSheetId="2">'[3]9'!$F$71:$F$122</definedName>
    <definedName name="__SXX9" localSheetId="0">'[3]9'!$F$71:$F$122</definedName>
    <definedName name="__SXX9" localSheetId="1">'[3]9'!$F$71:$F$122</definedName>
    <definedName name="__SXX9">'[4]9'!$F$71:$F$122</definedName>
    <definedName name="_1ST">#REF!</definedName>
    <definedName name="_2ND">#REF!</definedName>
    <definedName name="_3RD">#REF!</definedName>
    <definedName name="_bri2">'[6]Customize Your Invoice'!$D$28</definedName>
    <definedName name="_bri3">'[6]Customize Your Invoice'!$G$27</definedName>
    <definedName name="_CPA1" localSheetId="2">'2.1.0 Preamble'!_CPA1</definedName>
    <definedName name="_CPA1" localSheetId="5">'Eskom CPA Proposal'!_CPA1</definedName>
    <definedName name="_CPA1" localSheetId="0">'Read Me'!_CPA1</definedName>
    <definedName name="_CPA1" localSheetId="1">'Tender Cover Sheet'!_CPA1</definedName>
    <definedName name="_CPA1">_CPA1</definedName>
    <definedName name="_CXX1" localSheetId="2">'[3]1'!$F$175:$F$182</definedName>
    <definedName name="_CXX1" localSheetId="0">'[3]1'!$F$175:$F$182</definedName>
    <definedName name="_CXX1" localSheetId="1">'[3]1'!$F$175:$F$182</definedName>
    <definedName name="_CXX1">'[2]1'!$F$175:$F$182</definedName>
    <definedName name="_CXX2" localSheetId="2">'[3]2'!$F$175:$F$182</definedName>
    <definedName name="_CXX2" localSheetId="0">'[3]2'!$F$175:$F$182</definedName>
    <definedName name="_CXX2" localSheetId="1">'[3]2'!$F$175:$F$182</definedName>
    <definedName name="_CXX2">'[2]2'!$F$175:$F$182</definedName>
    <definedName name="_CXX3" localSheetId="2">'[3]3'!$F$175:$F$182</definedName>
    <definedName name="_CXX3" localSheetId="0">'[3]3'!$F$175:$F$182</definedName>
    <definedName name="_CXX3" localSheetId="1">'[3]3'!$F$175:$F$182</definedName>
    <definedName name="_CXX3">'[2]3'!$F$175:$F$182</definedName>
    <definedName name="_CXX4" localSheetId="2">'[3]4'!$F$175:$F$182</definedName>
    <definedName name="_CXX4" localSheetId="0">'[3]4'!$F$175:$F$182</definedName>
    <definedName name="_CXX4" localSheetId="1">'[3]4'!$F$175:$F$182</definedName>
    <definedName name="_CXX4">'[2]4'!$F$175:$F$182</definedName>
    <definedName name="_CXX5" localSheetId="2">'[3]5'!$F$175:$F$182</definedName>
    <definedName name="_CXX5" localSheetId="0">'[3]5'!$F$175:$F$182</definedName>
    <definedName name="_CXX5" localSheetId="1">'[3]5'!$F$175:$F$182</definedName>
    <definedName name="_CXX5">'[2]5'!$F$175:$F$182</definedName>
    <definedName name="_CXX6" localSheetId="2">'[3]6'!$F$175:$F$182</definedName>
    <definedName name="_CXX6" localSheetId="0">'[3]6'!$F$175:$F$182</definedName>
    <definedName name="_CXX6" localSheetId="1">'[3]6'!$F$175:$F$182</definedName>
    <definedName name="_CXX6">'[2]6'!$F$175:$F$182</definedName>
    <definedName name="_CXX7" localSheetId="2">'[3]7'!$F$175:$F$182</definedName>
    <definedName name="_CXX7" localSheetId="0">'[3]7'!$F$175:$F$182</definedName>
    <definedName name="_CXX7" localSheetId="1">'[3]7'!$F$175:$F$182</definedName>
    <definedName name="_CXX7">'[2]7'!$F$175:$F$182</definedName>
    <definedName name="_CXX8" localSheetId="2">'[3]8'!$F$175:$F$182</definedName>
    <definedName name="_CXX8" localSheetId="0">'[3]8'!$F$175:$F$182</definedName>
    <definedName name="_CXX8" localSheetId="1">'[3]8'!$F$175:$F$182</definedName>
    <definedName name="_CXX8">'[2]8'!$F$175:$F$182</definedName>
    <definedName name="_CXX9" localSheetId="2">'[3]9'!$F$175:$F$182</definedName>
    <definedName name="_CXX9" localSheetId="0">'[3]9'!$F$175:$F$182</definedName>
    <definedName name="_CXX9" localSheetId="1">'[3]9'!$F$175:$F$182</definedName>
    <definedName name="_CXX9">'[2]9'!$F$175:$F$182</definedName>
    <definedName name="_DAT09">[7]Tabelle1!$J$2:$J$1572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XX1" localSheetId="2">'[3]1'!$F$129:$F$168</definedName>
    <definedName name="_EXX1" localSheetId="0">'[3]1'!$F$129:$F$168</definedName>
    <definedName name="_EXX1" localSheetId="1">'[3]1'!$F$129:$F$168</definedName>
    <definedName name="_EXX1">'[2]1'!$F$129:$F$168</definedName>
    <definedName name="_EXX2" localSheetId="2">'[3]2'!$F$129:$F$168</definedName>
    <definedName name="_EXX2" localSheetId="0">'[3]2'!$F$129:$F$168</definedName>
    <definedName name="_EXX2" localSheetId="1">'[3]2'!$F$129:$F$168</definedName>
    <definedName name="_EXX2">'[2]2'!$F$129:$F$168</definedName>
    <definedName name="_EXX3" localSheetId="2">'[3]3'!$F$129:$F$168</definedName>
    <definedName name="_EXX3" localSheetId="0">'[3]3'!$F$129:$F$168</definedName>
    <definedName name="_EXX3" localSheetId="1">'[3]3'!$F$129:$F$168</definedName>
    <definedName name="_EXX3">'[2]3'!$F$129:$F$168</definedName>
    <definedName name="_EXX4" localSheetId="2">'[3]4'!$F$129:$F$168</definedName>
    <definedName name="_EXX4" localSheetId="0">'[3]4'!$F$129:$F$168</definedName>
    <definedName name="_EXX4" localSheetId="1">'[3]4'!$F$129:$F$168</definedName>
    <definedName name="_EXX4">'[2]4'!$F$129:$F$168</definedName>
    <definedName name="_EXX5" localSheetId="2">'[3]5'!$F$129:$F$168</definedName>
    <definedName name="_EXX5" localSheetId="0">'[3]5'!$F$129:$F$168</definedName>
    <definedName name="_EXX5" localSheetId="1">'[3]5'!$F$129:$F$168</definedName>
    <definedName name="_EXX5">'[2]5'!$F$129:$F$168</definedName>
    <definedName name="_EXX6" localSheetId="2">'[3]6'!$F$129:$F$168</definedName>
    <definedName name="_EXX6" localSheetId="0">'[3]6'!$F$129:$F$168</definedName>
    <definedName name="_EXX6" localSheetId="1">'[3]6'!$F$129:$F$168</definedName>
    <definedName name="_EXX6">'[2]6'!$F$129:$F$168</definedName>
    <definedName name="_EXX7" localSheetId="2">'[3]7'!$F$129:$F$168</definedName>
    <definedName name="_EXX7" localSheetId="0">'[3]7'!$F$129:$F$168</definedName>
    <definedName name="_EXX7" localSheetId="1">'[3]7'!$F$129:$F$168</definedName>
    <definedName name="_EXX7">'[2]7'!$F$129:$F$168</definedName>
    <definedName name="_EXX8" localSheetId="2">'[3]8'!$F$129:$F$168</definedName>
    <definedName name="_EXX8" localSheetId="0">'[3]8'!$F$129:$F$168</definedName>
    <definedName name="_EXX8" localSheetId="1">'[3]8'!$F$129:$F$168</definedName>
    <definedName name="_EXX8">'[2]8'!$F$129:$F$168</definedName>
    <definedName name="_EXX9" localSheetId="2">'[3]9'!$F$129:$F$168</definedName>
    <definedName name="_EXX9" localSheetId="0">'[3]9'!$F$129:$F$168</definedName>
    <definedName name="_EXX9" localSheetId="1">'[3]9'!$F$129:$F$168</definedName>
    <definedName name="_EXX9">'[2]9'!$F$129:$F$168</definedName>
    <definedName name="_Fill" hidden="1">[8]PRELIMIN!#REF!</definedName>
    <definedName name="_xlnm._FilterDatabase" hidden="1">#REF!</definedName>
    <definedName name="_Key1" localSheetId="2" hidden="1">#REF!</definedName>
    <definedName name="_Key1" localSheetId="0" hidden="1">#REF!</definedName>
    <definedName name="_Key1" localSheetId="1" hidden="1">#REF!</definedName>
    <definedName name="_Key1" hidden="1">[9]AIRCON!#REF!</definedName>
    <definedName name="_Key2" localSheetId="2" hidden="1">#REF!</definedName>
    <definedName name="_Key2" localSheetId="0" hidden="1">#REF!</definedName>
    <definedName name="_Key2" localSheetId="1" hidden="1">#REF!</definedName>
    <definedName name="_Key2" hidden="1">[9]AIRCON!#REF!</definedName>
    <definedName name="_MXX1" localSheetId="2">'[3]1'!$F$13:$F$64</definedName>
    <definedName name="_MXX1" localSheetId="0">'[3]1'!$F$13:$F$64</definedName>
    <definedName name="_MXX1" localSheetId="1">'[3]1'!$F$13:$F$64</definedName>
    <definedName name="_MXX1">'[2]1'!$F$13:$F$64</definedName>
    <definedName name="_MXX2" localSheetId="2">'[3]2'!$F$13:$F$64</definedName>
    <definedName name="_MXX2" localSheetId="0">'[3]2'!$F$13:$F$64</definedName>
    <definedName name="_MXX2" localSheetId="1">'[3]2'!$F$13:$F$64</definedName>
    <definedName name="_MXX2">'[2]2'!$F$13:$F$64</definedName>
    <definedName name="_MXX3" localSheetId="2">'[3]3'!$F$13:$F$64</definedName>
    <definedName name="_MXX3" localSheetId="0">'[3]3'!$F$13:$F$64</definedName>
    <definedName name="_MXX3" localSheetId="1">'[3]3'!$F$13:$F$64</definedName>
    <definedName name="_MXX3">'[2]3'!$F$13:$F$64</definedName>
    <definedName name="_MXX4" localSheetId="2">'[3]4'!$F$13:$F$64</definedName>
    <definedName name="_MXX4" localSheetId="0">'[3]4'!$F$13:$F$64</definedName>
    <definedName name="_MXX4" localSheetId="1">'[3]4'!$F$13:$F$64</definedName>
    <definedName name="_MXX4">'[2]4'!$F$13:$F$64</definedName>
    <definedName name="_MXX5" localSheetId="2">'[3]5'!$F$13:$F$64</definedName>
    <definedName name="_MXX5" localSheetId="0">'[3]5'!$F$13:$F$64</definedName>
    <definedName name="_MXX5" localSheetId="1">'[3]5'!$F$13:$F$64</definedName>
    <definedName name="_MXX5">'[2]5'!$F$13:$F$64</definedName>
    <definedName name="_MXX6" localSheetId="2">'[3]6'!$F$13:$F$64</definedName>
    <definedName name="_MXX6" localSheetId="0">'[3]6'!$F$13:$F$64</definedName>
    <definedName name="_MXX6" localSheetId="1">'[3]6'!$F$13:$F$64</definedName>
    <definedName name="_MXX6">'[2]6'!$F$13:$F$64</definedName>
    <definedName name="_MXX7" localSheetId="2">'[3]7'!$F$13:$F$64</definedName>
    <definedName name="_MXX7" localSheetId="0">'[3]7'!$F$13:$F$64</definedName>
    <definedName name="_MXX7" localSheetId="1">'[3]7'!$F$13:$F$64</definedName>
    <definedName name="_MXX7">'[2]7'!$F$13:$F$64</definedName>
    <definedName name="_MXX8" localSheetId="2">'[3]8'!$F$13:$F$64</definedName>
    <definedName name="_MXX8" localSheetId="0">'[3]8'!$F$13:$F$64</definedName>
    <definedName name="_MXX8" localSheetId="1">'[3]8'!$F$13:$F$64</definedName>
    <definedName name="_MXX8">'[2]8'!$F$13:$F$64</definedName>
    <definedName name="_MXX9" localSheetId="2">'[3]9'!$F$13:$F$64</definedName>
    <definedName name="_MXX9" localSheetId="0">'[3]9'!$F$13:$F$64</definedName>
    <definedName name="_MXX9" localSheetId="1">'[3]9'!$F$13:$F$64</definedName>
    <definedName name="_MXX9">'[2]9'!$F$13:$F$64</definedName>
    <definedName name="_Order1" hidden="1">255</definedName>
    <definedName name="_Order2" hidden="1">255</definedName>
    <definedName name="_PA9">#REF!</definedName>
    <definedName name="_Parse_In" hidden="1">#REF!</definedName>
    <definedName name="_Parse_Out" hidden="1">#REF!</definedName>
    <definedName name="_PR1">#REF!</definedName>
    <definedName name="_PR2">#REF!</definedName>
    <definedName name="_Sort" localSheetId="2" hidden="1">'[10]1.01-1'!$A$88:$IV$94</definedName>
    <definedName name="_Sort" localSheetId="0" hidden="1">'[10]1.01-1'!$A$88:$IV$94</definedName>
    <definedName name="_Sort" localSheetId="1" hidden="1">'[10]1.01-1'!$A$88:$IV$94</definedName>
    <definedName name="_Sort" hidden="1">[9]AIRCON!#REF!</definedName>
    <definedName name="_SXX1" localSheetId="2">'[3]1'!$F$71:$F$122</definedName>
    <definedName name="_SXX1" localSheetId="0">'[3]1'!$F$71:$F$122</definedName>
    <definedName name="_SXX1" localSheetId="1">'[3]1'!$F$71:$F$122</definedName>
    <definedName name="_SXX1">'[2]1'!$F$71:$F$122</definedName>
    <definedName name="_SXX2" localSheetId="2">'[3]2'!$F$71:$F$122</definedName>
    <definedName name="_SXX2" localSheetId="0">'[3]2'!$F$71:$F$122</definedName>
    <definedName name="_SXX2" localSheetId="1">'[3]2'!$F$71:$F$122</definedName>
    <definedName name="_SXX2">'[2]2'!$F$71:$F$122</definedName>
    <definedName name="_SXX3" localSheetId="2">'[3]3'!$F$71:$F$122</definedName>
    <definedName name="_SXX3" localSheetId="0">'[3]3'!$F$71:$F$122</definedName>
    <definedName name="_SXX3" localSheetId="1">'[3]3'!$F$71:$F$122</definedName>
    <definedName name="_SXX3">'[2]3'!$F$71:$F$122</definedName>
    <definedName name="_SXX4" localSheetId="2">'[3]4'!$F$71:$F$122</definedName>
    <definedName name="_SXX4" localSheetId="0">'[3]4'!$F$71:$F$122</definedName>
    <definedName name="_SXX4" localSheetId="1">'[3]4'!$F$71:$F$122</definedName>
    <definedName name="_SXX4">'[2]4'!$F$71:$F$122</definedName>
    <definedName name="_SXX5" localSheetId="2">'[3]5'!$F$71:$F$122</definedName>
    <definedName name="_SXX5" localSheetId="0">'[3]5'!$F$71:$F$122</definedName>
    <definedName name="_SXX5" localSheetId="1">'[3]5'!$F$71:$F$122</definedName>
    <definedName name="_SXX5">'[2]5'!$F$71:$F$122</definedName>
    <definedName name="_SXX6" localSheetId="2">'[3]6'!$F$71:$F$122</definedName>
    <definedName name="_SXX6" localSheetId="0">'[3]6'!$F$71:$F$122</definedName>
    <definedName name="_SXX6" localSheetId="1">'[3]6'!$F$71:$F$122</definedName>
    <definedName name="_SXX6">'[2]6'!$F$71:$F$122</definedName>
    <definedName name="_SXX7" localSheetId="2">'[3]7'!$F$71:$F$122</definedName>
    <definedName name="_SXX7" localSheetId="0">'[3]7'!$F$71:$F$122</definedName>
    <definedName name="_SXX7" localSheetId="1">'[3]7'!$F$71:$F$122</definedName>
    <definedName name="_SXX7">'[2]7'!$F$71:$F$122</definedName>
    <definedName name="_SXX8" localSheetId="2">'[3]8'!$F$71:$F$122</definedName>
    <definedName name="_SXX8" localSheetId="0">'[3]8'!$F$71:$F$122</definedName>
    <definedName name="_SXX8" localSheetId="1">'[3]8'!$F$71:$F$122</definedName>
    <definedName name="_SXX8">'[2]8'!$F$71:$F$122</definedName>
    <definedName name="_SXX9" localSheetId="2">'[3]9'!$F$71:$F$122</definedName>
    <definedName name="_SXX9" localSheetId="0">'[3]9'!$F$71:$F$122</definedName>
    <definedName name="_SXX9" localSheetId="1">'[3]9'!$F$71:$F$122</definedName>
    <definedName name="_SXX9">'[2]9'!$F$71:$F$122</definedName>
    <definedName name="_T2">'[11]Estimate Warehouse'!#REF!</definedName>
    <definedName name="_TEN1">#REF!</definedName>
    <definedName name="_TEN2">#REF!</definedName>
    <definedName name="_U2" localSheetId="2" hidden="1">1/[0]!EUReXToLUF</definedName>
    <definedName name="_U2" localSheetId="5" hidden="1">1/[0]!EUReXToLUF</definedName>
    <definedName name="_U2" localSheetId="0" hidden="1">1/[0]!EUReXToLUF</definedName>
    <definedName name="_U2" localSheetId="1" hidden="1">1/[0]!EUReXToLUF</definedName>
    <definedName name="_U2" hidden="1">1/[0]!EUReXToLUF</definedName>
    <definedName name="a">#REF!</definedName>
    <definedName name="Abbreviations">#REF!</definedName>
    <definedName name="abcdef">#N/A</definedName>
    <definedName name="abs_power">#REF!</definedName>
    <definedName name="ABSORBED_POWER">#REF!</definedName>
    <definedName name="ACT">#REF!</definedName>
    <definedName name="Act_Date">[12]Definition1!$C$23</definedName>
    <definedName name="Actrev">#REF!</definedName>
    <definedName name="Actual_Costs">#REF!</definedName>
    <definedName name="Actual_estimated_total_cost__AETC">'[13]KPI-Data Source'!$C$9:$O$9</definedName>
    <definedName name="ACTUALS">#REF!</definedName>
    <definedName name="ACWP">#REF!</definedName>
    <definedName name="ACwvu.all." hidden="1">#REF!</definedName>
    <definedName name="ACwvu.prices." hidden="1">#REF!</definedName>
    <definedName name="ACwvu.summary." hidden="1">#REF!</definedName>
    <definedName name="adaptorring">[14]Utilities!$B$76:$B$78</definedName>
    <definedName name="Address">#REF!</definedName>
    <definedName name="All">#REF!</definedName>
    <definedName name="All_Data">'[15]Turbine Tender 3 Unit base (2)'!$A$7:$AA$176</definedName>
    <definedName name="All_sheet1">#REF!</definedName>
    <definedName name="ALLDIMS">#REF!</definedName>
    <definedName name="ANAL">#REF!</definedName>
    <definedName name="ANNUAL_CAP">#REF!</definedName>
    <definedName name="apex1">'[16]mech dbs'!#REF!</definedName>
    <definedName name="apex2">#REF!</definedName>
    <definedName name="Architectctaapplication">[14]Utilities!#REF!</definedName>
    <definedName name="ArchitectNTI">[14]Utilities!#REF!</definedName>
    <definedName name="ArchitectPlanning">[14]Utilities!#REF!</definedName>
    <definedName name="Architectplanningctadrawings">[14]Utilities!#REF!</definedName>
    <definedName name="ArchitectPR">[14]Utilities!#REF!</definedName>
    <definedName name="ArchitectTR">[14]Utilities!#REF!</definedName>
    <definedName name="Architectworkingdrawings">[14]Utilities!#REF!</definedName>
    <definedName name="Area_Print">#REF!</definedName>
    <definedName name="Arnot">#REF!</definedName>
    <definedName name="asdf">[7]Tabelle1!$N$2:$N$1572</definedName>
    <definedName name="asdfasf">[7]Tabelle1!$U$2:$U$1572</definedName>
    <definedName name="asdrgsdfg">[7]Tabelle1!$L$2:$L$1572</definedName>
    <definedName name="ast">[14]Utilities!#REF!</definedName>
    <definedName name="ATSeXToEUR" localSheetId="2" hidden="1">1/EUReXToATS</definedName>
    <definedName name="ATSeXToEUR" localSheetId="5" hidden="1">1/[0]!EUReXToATS</definedName>
    <definedName name="ATSeXToEUR" localSheetId="0" hidden="1">1/EUReXToATS</definedName>
    <definedName name="ATSeXToEUR" localSheetId="1" hidden="1">1/EUReXToATS</definedName>
    <definedName name="ATSeXToEUR" hidden="1">1/EUReXToATS</definedName>
    <definedName name="b" hidden="1">#REF!</definedName>
    <definedName name="B_1">#REF!</definedName>
    <definedName name="B_10">#REF!</definedName>
    <definedName name="B_11">#REF!</definedName>
    <definedName name="B_12">#REF!</definedName>
    <definedName name="B_13">#REF!</definedName>
    <definedName name="B_14">#REF!</definedName>
    <definedName name="B_15">#REF!</definedName>
    <definedName name="B_16">#REF!</definedName>
    <definedName name="B_17">#REF!</definedName>
    <definedName name="B_18">#REF!</definedName>
    <definedName name="B_19">#REF!</definedName>
    <definedName name="B_2">#REF!</definedName>
    <definedName name="B_3">#REF!</definedName>
    <definedName name="B_4">#REF!</definedName>
    <definedName name="B_5">#REF!</definedName>
    <definedName name="B_6">#REF!</definedName>
    <definedName name="B_7">#REF!</definedName>
    <definedName name="B_9">#REF!</definedName>
    <definedName name="base">[17]SVRREG!#REF!</definedName>
    <definedName name="BASE_ROE">[18]PREISBL!$H$14</definedName>
    <definedName name="bcumlower">#REF!</definedName>
    <definedName name="bcummean">#REF!</definedName>
    <definedName name="bcumupper">#REF!</definedName>
    <definedName name="BCWP">#REF!</definedName>
    <definedName name="BCWS">#REF!</definedName>
    <definedName name="BEFeXToEUR" localSheetId="2" hidden="1">1/EUReXToBEF</definedName>
    <definedName name="BEFeXToEUR" localSheetId="5" hidden="1">1/[0]!EUReXToBEF</definedName>
    <definedName name="BEFeXToEUR" localSheetId="0" hidden="1">1/EUReXToBEF</definedName>
    <definedName name="BEFeXToEUR" localSheetId="1" hidden="1">1/EUReXToBEF</definedName>
    <definedName name="BEFeXToEUR" hidden="1">1/EUReXToBEF</definedName>
    <definedName name="Beg_Bal">#REF!</definedName>
    <definedName name="belt_ID">#REF!</definedName>
    <definedName name="BIN_501B103_104">[19]BINS!#REF!</definedName>
    <definedName name="BIN_513B101">[19]BINS!#REF!</definedName>
    <definedName name="BIN_513B103">[19]BINS!#REF!</definedName>
    <definedName name="BLDG1">'[10]1.01-1'!$A$14:$Z$407</definedName>
    <definedName name="bmonths">#REF!</definedName>
    <definedName name="bmthlower">#REF!</definedName>
    <definedName name="bmthmean">#REF!</definedName>
    <definedName name="bmthupper">#REF!</definedName>
    <definedName name="bonded">[14]Utilities!$B$73:$B$74</definedName>
    <definedName name="BOQ">#REF!</definedName>
    <definedName name="BPL">[20]Re!$D$293:$D$314</definedName>
    <definedName name="bptankcradle">[14]Utilities!#REF!</definedName>
    <definedName name="Bptankflat">[14]Utilities!#REF!</definedName>
    <definedName name="bptankskids">[14]Utilities!#REF!</definedName>
    <definedName name="BR">#REF!</definedName>
    <definedName name="bri">'[6]Customize Your Invoice'!$E$27</definedName>
    <definedName name="Brooklandcases">[14]Utilities!#REF!</definedName>
    <definedName name="BrooklandMS">[14]Utilities!#REF!</definedName>
    <definedName name="BUDSALES">#REF!</definedName>
    <definedName name="Building_regulations_fees">'[14]Major Projects Cost Model'!#REF!</definedName>
    <definedName name="bundsteel">[14]Utilities!#REF!</definedName>
    <definedName name="buyothacc">#REF!</definedName>
    <definedName name="C_Codes">[12]Definition1!$C$10:$C$14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AgencyPrice">#REF!</definedName>
    <definedName name="CalcInternal">#REF!</definedName>
    <definedName name="Camden">#REF!</definedName>
    <definedName name="Canopy1">[14]Utilities!#REF!</definedName>
    <definedName name="Canopy2">[14]Utilities!#REF!</definedName>
    <definedName name="CAPACITY">#REF!</definedName>
    <definedName name="catacc">#REF!</definedName>
    <definedName name="Categories">[12]Definition2!$A$6:$A$58</definedName>
    <definedName name="Category_ID">[12]Definition2!$G$6:$G$205</definedName>
    <definedName name="CCC">#REF!</definedName>
    <definedName name="CE">#REF!</definedName>
    <definedName name="CERT">#REF!</definedName>
    <definedName name="CERT1">#REF!</definedName>
    <definedName name="CERT2">#REF!</definedName>
    <definedName name="CERT3">#REF!</definedName>
    <definedName name="ch"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ty">#REF!</definedName>
    <definedName name="civil">'[21]LABOUR &amp; ONCOSTS'!#REF!</definedName>
    <definedName name="class">#REF!</definedName>
    <definedName name="Clear_CAST_Price_Summary" localSheetId="2">'2.1.0 Preamble'!Clear_CAST_Price_Summary</definedName>
    <definedName name="Clear_CAST_Price_Summary" localSheetId="5">'Eskom CPA Proposal'!Clear_CAST_Price_Summary</definedName>
    <definedName name="Clear_CAST_Price_Summary" localSheetId="0">'Read Me'!Clear_CAST_Price_Summary</definedName>
    <definedName name="Clear_CAST_Price_Summary" localSheetId="1">'Tender Cover Sheet'!Clear_CAST_Price_Summary</definedName>
    <definedName name="Clear_CAST_Price_Summary">[0]!Clear_CAST_Price_Summary</definedName>
    <definedName name="clearbobjTMlist">#REF!</definedName>
    <definedName name="CO_Dates">[12]Definition1!$K$34:$K$39</definedName>
    <definedName name="COC_Currency">[12]COC!$C$109</definedName>
    <definedName name="code">'[22]DIC1 Site Specifics'!$S$10:$S$21</definedName>
    <definedName name="Coffee">[14]Utilities!#REF!</definedName>
    <definedName name="Coffeemachine">[14]Utilities!#REF!</definedName>
    <definedName name="cofother">#REF!,#REF!,#REF!,#REF!,#REF!,#REF!,#REF!,#REF!</definedName>
    <definedName name="Column_1">OFFSET(#REF!,0,0,COUNTA(#REF!),1)</definedName>
    <definedName name="Column_10">OFFSET(#REF!,0,0,COUNTA(#REF!),1)</definedName>
    <definedName name="Column_11">OFFSET(#REF!,0,0,COUNTA(#REF!),1)</definedName>
    <definedName name="Column_12">OFFSET(#REF!,0,0,COUNTA(#REF!),1)</definedName>
    <definedName name="Column_13">OFFSET(#REF!,0,0,COUNTA(#REF!),1)</definedName>
    <definedName name="Column_14">OFFSET(#REF!,0,0,COUNTA(#REF!),1)</definedName>
    <definedName name="Column_15">OFFSET(#REF!,0,0,COUNTA(#REF!),1)</definedName>
    <definedName name="Column_16">OFFSET(#REF!,0,0,COUNTA(#REF!),1)</definedName>
    <definedName name="Column_17">OFFSET(#REF!,0,0,COUNTA(#REF!),1)</definedName>
    <definedName name="Column_18">OFFSET(#REF!,0,0,COUNTA(#REF!),1)</definedName>
    <definedName name="Column_19">OFFSET(#REF!,0,0,COUNTA(#REF!),1)</definedName>
    <definedName name="Column_2">OFFSET(#REF!,0,0,COUNTA(#REF!),1)</definedName>
    <definedName name="Column_20">OFFSET(#REF!,0,0,COUNTA(#REF!),1)</definedName>
    <definedName name="Column_21">OFFSET(#REF!,0,0,COUNTA(#REF!),1)</definedName>
    <definedName name="Column_22">OFFSET(#REF!,0,0,COUNTA(#REF!),1)</definedName>
    <definedName name="Column_23">OFFSET(#REF!,0,0,COUNTA(#REF!),1)</definedName>
    <definedName name="Column_24">OFFSET(#REF!,0,0,COUNTA(#REF!),1)</definedName>
    <definedName name="Column_25">OFFSET(#REF!,0,0,COUNTA(#REF!),1)</definedName>
    <definedName name="Column_26">OFFSET(#REF!,0,0,COUNTA(#REF!),1)</definedName>
    <definedName name="Column_27">OFFSET(#REF!,0,0,COUNTA(#REF!),1)</definedName>
    <definedName name="Column_3">OFFSET(#REF!,0,0,COUNTA(#REF!),1)</definedName>
    <definedName name="Column_4">OFFSET(#REF!,0,0,COUNTA(#REF!),1)</definedName>
    <definedName name="Column_5">OFFSET(#REF!,0,0,COUNTA(#REF!),1)</definedName>
    <definedName name="Column_6">OFFSET(#REF!,0,0,COUNTA(#REF!),1)</definedName>
    <definedName name="Column_7">OFFSET(#REF!,0,0,COUNTA(#REF!),1)</definedName>
    <definedName name="Column_8">OFFSET(#REF!,0,0,COUNTA(#REF!),1)</definedName>
    <definedName name="Column_9">OFFSET(#REF!,0,0,COUNTA(#REF!),1)</definedName>
    <definedName name="Commission">#REF!</definedName>
    <definedName name="Company">#REF!</definedName>
    <definedName name="con">[23]Original!#REF!</definedName>
    <definedName name="CONCRETEDIMS">#REF!</definedName>
    <definedName name="conf">#REF!</definedName>
    <definedName name="CONFIRMATION">#REF!</definedName>
    <definedName name="Constant_2">[12]Definition1!$C$37</definedName>
    <definedName name="Constant_5">[12]Definition1!$C$40</definedName>
    <definedName name="Constant_6">[12]Definition1!$C$41</definedName>
    <definedName name="Contingency_Monthly">'[12]Total Cost(M)'!#REF!</definedName>
    <definedName name="Contractor">#REF!</definedName>
    <definedName name="Contractors">#REF!</definedName>
    <definedName name="CONVEYOR_402C001_3">#REF!</definedName>
    <definedName name="CONVEYOR_402C005">#REF!</definedName>
    <definedName name="CONVEYOR_402C006">#REF!</definedName>
    <definedName name="CONVEYOR_501C001">#REF!</definedName>
    <definedName name="CONVEYOR_501C002">#REF!</definedName>
    <definedName name="CONVEYOR_501C003">#REF!</definedName>
    <definedName name="CONVEYOR_501C005">#REF!</definedName>
    <definedName name="CONVEYOR_501C006">#REF!</definedName>
    <definedName name="CONVEYOR_513C001">#REF!</definedName>
    <definedName name="CONVEYOR_513C003">#REF!</definedName>
    <definedName name="copy">#REF!</definedName>
    <definedName name="Corp_NO">#REF!</definedName>
    <definedName name="Cost">'[13]KPI-Data Source'!$C$9:$O$9</definedName>
    <definedName name="Cost_Allocation">[24]Data!$C$2:$C$12</definedName>
    <definedName name="Cost_Centre">'[25]AT COMPLETION'!#REF!</definedName>
    <definedName name="CostReportNo">#REF!</definedName>
    <definedName name="CostTD">[26]Variance!$M$4:$M$90</definedName>
    <definedName name="Countries">[12]Definition1!$A$10:$A$14</definedName>
    <definedName name="Country">#REF!</definedName>
    <definedName name="CPA_1">[12]U1!$M$14:$IC$14</definedName>
    <definedName name="CPA_2">[12]U2!$M$14:$IC$14</definedName>
    <definedName name="CPA_3">[12]U3!$M$14:$IC$14</definedName>
    <definedName name="CPA_4">[12]U4!$M$14:$IC$14</definedName>
    <definedName name="CPA_5">[12]U5!$M$14:$IC$14</definedName>
    <definedName name="CPA_6">[12]U6!$M$14:$IC$14</definedName>
    <definedName name="CPA_A">#REF!</definedName>
    <definedName name="CPA_B">#REF!</definedName>
    <definedName name="CPA_C">#REF!</definedName>
    <definedName name="CPA_Calc">[12]Calc!$A$15:$A$239</definedName>
    <definedName name="CPA_Common">'[12]U1-6 Common'!$M$14:$IC$14</definedName>
    <definedName name="CPA_CP2">'[12]CP1&gt;1-14'!$M$14:$IC$14</definedName>
    <definedName name="CPA_CP3">'[12]CP2&gt;16-22'!$M$14:$IC$14</definedName>
    <definedName name="CPA_CP4">'[12]CP3&gt;22a-31'!$M$14:$IC$14</definedName>
    <definedName name="CPA_CP5">'[12]CP4&gt;31-39'!$M$14:$IC$14</definedName>
    <definedName name="CPA_CP6">'[12]CP5&gt;Other'!$M$14:$IC$14</definedName>
    <definedName name="CPA_D">#REF!</definedName>
    <definedName name="CPA_Data" localSheetId="2">'[15]CPA Formulae'!$A$4:$N$109</definedName>
    <definedName name="CPA_Data" localSheetId="0">'[15]CPA Formulae'!$A$4:$N$109</definedName>
    <definedName name="CPA_Data" localSheetId="1">'[15]CPA Formulae'!$A$4:$N$109</definedName>
    <definedName name="CPA_Data">[24]Data!$F$2:$F$14</definedName>
    <definedName name="CPA_E">#REF!</definedName>
    <definedName name="CPA_F">#REF!</definedName>
    <definedName name="CPA_Form">#REF!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ODC">[12]ODC!$M$14:$IC$14</definedName>
    <definedName name="CPA_P">#REF!</definedName>
    <definedName name="CPACalculations">#REF!</definedName>
    <definedName name="CPAFormulae">#REF!</definedName>
    <definedName name="CPD">[12]Definition1!$P$10:$P$442</definedName>
    <definedName name="CPD_Status">[12]Definition1!$Q$10:$Q$442</definedName>
    <definedName name="CPI_Indices">#REF!</definedName>
    <definedName name="CR_Open">#REF!</definedName>
    <definedName name="CRAccepted">#REF!</definedName>
    <definedName name="CRRejected">#REF!</definedName>
    <definedName name="CS">#REF!</definedName>
    <definedName name="Cum_Column_1">OFFSET(#REF!,0,0,COUNTA(#REF!),1)</definedName>
    <definedName name="Cum_Column_10">OFFSET(#REF!,0,0,COUNTA(#REF!),1)</definedName>
    <definedName name="Cum_Column_11">OFFSET(#REF!,0,0,COUNTA(#REF!),1)</definedName>
    <definedName name="Cum_Column_12">OFFSET(#REF!,0,0,COUNTA(#REF!),1)</definedName>
    <definedName name="Cum_Column_13">OFFSET(#REF!,0,0,COUNTA(#REF!),1)</definedName>
    <definedName name="Cum_Column_14">OFFSET(#REF!,0,0,COUNTA(#REF!),1)</definedName>
    <definedName name="Cum_Column_15">OFFSET(#REF!,0,0,COUNTA(#REF!),1)</definedName>
    <definedName name="Cum_Column_16">OFFSET(#REF!,0,0,COUNTA(#REF!),1)</definedName>
    <definedName name="Cum_Column_17">OFFSET(#REF!,0,0,COUNTA(#REF!),1)</definedName>
    <definedName name="Cum_Column_18">OFFSET(#REF!,0,0,COUNTA(#REF!),1)</definedName>
    <definedName name="Cum_Column_19">OFFSET(#REF!,0,0,COUNTA(#REF!),1)</definedName>
    <definedName name="Cum_Column_2">OFFSET(#REF!,0,0,COUNTA(#REF!),1)</definedName>
    <definedName name="Cum_Column_20">OFFSET(#REF!,0,0,COUNTA(#REF!),1)</definedName>
    <definedName name="Cum_Column_21">OFFSET(#REF!,0,0,COUNTA(#REF!),1)</definedName>
    <definedName name="Cum_Column_22">OFFSET(#REF!,0,0,COUNTA(#REF!),1)</definedName>
    <definedName name="Cum_Column_23">OFFSET(#REF!,0,0,COUNTA(#REF!),1)</definedName>
    <definedName name="Cum_Column_24">OFFSET(#REF!,0,0,COUNTA(#REF!),1)</definedName>
    <definedName name="Cum_Column_25">OFFSET(#REF!,0,0,COUNTA(#REF!),1)</definedName>
    <definedName name="Cum_Column_26">OFFSET(#REF!,0,0,COUNTA(#REF!),1)</definedName>
    <definedName name="Cum_Column_27">OFFSET(#REF!,0,0,COUNTA(#REF!),1)</definedName>
    <definedName name="Cum_Column_3">OFFSET(#REF!,0,0,COUNTA(#REF!),1)</definedName>
    <definedName name="Cum_Column_4">OFFSET(#REF!,0,0,COUNTA(#REF!),1)</definedName>
    <definedName name="Cum_Column_5">OFFSET(#REF!,0,0,COUNTA(#REF!),1)</definedName>
    <definedName name="Cum_Column_6">OFFSET(#REF!,0,0,COUNTA(#REF!),1)</definedName>
    <definedName name="Cum_Column_7">OFFSET(#REF!,0,0,COUNTA(#REF!),1)</definedName>
    <definedName name="Cum_Column_8">OFFSET(#REF!,0,0,COUNTA(#REF!),1)</definedName>
    <definedName name="Cum_Column_9">OFFSET(#REF!,0,0,COUNTA(#REF!),1)</definedName>
    <definedName name="Cum_Total_P_G">OFFSET(#REF!,0,0,COUNTA(#REF!),1)</definedName>
    <definedName name="Cum_Total_Production">OFFSET(#REF!,0,0,COUNTA(#REF!),1)</definedName>
    <definedName name="Curr">[27]Xrate!$D$20:$D$25</definedName>
    <definedName name="Currencies">[12]Definition1!$B$10:$B$14</definedName>
    <definedName name="Currency_Allocated">'[24]Option X3'!$D$9:$D$26</definedName>
    <definedName name="CURRENCY1">[18]PREISBL!$J$10</definedName>
    <definedName name="CURRENCY2">[18]PREISBL!$J$12</definedName>
    <definedName name="CURRENCY3">[18]PREISBL!$J$14</definedName>
    <definedName name="CURRENCY4">[18]PREISBL!$J$16</definedName>
    <definedName name="CURRENCY5">[18]PREISBL!$I$12</definedName>
    <definedName name="Customs_Rate">#REF!</definedName>
    <definedName name="Cwvu.summary." hidden="1">#REF!</definedName>
    <definedName name="CXXX" localSheetId="2">'[3]10'!$F$175:$F$182</definedName>
    <definedName name="CXXX" localSheetId="0">'[3]10'!$F$175:$F$182</definedName>
    <definedName name="CXXX" localSheetId="1">'[3]10'!$F$175:$F$182</definedName>
    <definedName name="CXXX">'[2]10'!$F$175:$F$182</definedName>
    <definedName name="CYCLONE_SUPPORT">#REF!</definedName>
    <definedName name="d">#REF!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0asdfasdf">[7]Tabelle1!$T$2:$T$1572</definedName>
    <definedName name="Data">#REF!</definedName>
    <definedName name="Data_Daywork">#REF!</definedName>
    <definedName name="Data_Opt_Bill5">#REF!</definedName>
    <definedName name="Data1">#REF!</definedName>
    <definedName name="DATA10" localSheetId="2">'[28]Unit 5'!$I$274:$P$293,'[28]Unit 5'!$I$298:$O$298,'[28]Unit 5'!$P$298:$P$312,'[28]Unit 5'!$I$298:$P$477,'[28]Unit 5'!$I$481:$P$500,'[28]Unit 5'!$I$504:$P$875,'[28]Unit 5'!$I$879:$P$892</definedName>
    <definedName name="DATA10" localSheetId="0">'[28]Unit 5'!$I$274:$P$293,'[28]Unit 5'!$I$298:$O$298,'[28]Unit 5'!$P$298:$P$312,'[28]Unit 5'!$I$298:$P$477,'[28]Unit 5'!$I$481:$P$500,'[28]Unit 5'!$I$504:$P$875,'[28]Unit 5'!$I$879:$P$892</definedName>
    <definedName name="DATA10" localSheetId="1">'[28]Unit 5'!$I$274:$P$293,'[28]Unit 5'!$I$298:$O$298,'[28]Unit 5'!$P$298:$P$312,'[28]Unit 5'!$I$298:$P$477,'[28]Unit 5'!$I$481:$P$500,'[28]Unit 5'!$I$504:$P$875,'[28]Unit 5'!$I$879:$P$892</definedName>
    <definedName name="DATA10">#REF!</definedName>
    <definedName name="DATA11" localSheetId="2">'[28]Unit 6'!$I$18:$P$37,'[28]Unit 6'!$I$41:$P$60,'[28]Unit 6'!$I$64:$P$83,'[28]Unit 6'!$I$87:$P$106,'[28]Unit 6'!$I$110:$P$135,'[28]Unit 6'!$I$139:$K$139,'[28]Unit 6'!$K$139:$P$158,'[28]Unit 6'!$I$139:$P$158,'[28]Unit 6'!$I$162:$N$162,'[28]Unit 6'!$P$163,'[28]Unit 6'!$I$162:$P$181</definedName>
    <definedName name="DATA11" localSheetId="0">'[28]Unit 6'!$I$18:$P$37,'[28]Unit 6'!$I$41:$P$60,'[28]Unit 6'!$I$64:$P$83,'[28]Unit 6'!$I$87:$P$106,'[28]Unit 6'!$I$110:$P$135,'[28]Unit 6'!$I$139:$K$139,'[28]Unit 6'!$K$139:$P$158,'[28]Unit 6'!$I$139:$P$158,'[28]Unit 6'!$I$162:$N$162,'[28]Unit 6'!$P$163,'[28]Unit 6'!$I$162:$P$181</definedName>
    <definedName name="DATA11" localSheetId="1">'[28]Unit 6'!$I$18:$P$37,'[28]Unit 6'!$I$41:$P$60,'[28]Unit 6'!$I$64:$P$83,'[28]Unit 6'!$I$87:$P$106,'[28]Unit 6'!$I$110:$P$135,'[28]Unit 6'!$I$139:$K$139,'[28]Unit 6'!$K$139:$P$158,'[28]Unit 6'!$I$139:$P$158,'[28]Unit 6'!$I$162:$N$162,'[28]Unit 6'!$P$163,'[28]Unit 6'!$I$162:$P$181</definedName>
    <definedName name="DATA11">#REF!</definedName>
    <definedName name="DATA12" localSheetId="2">'[28]Unit 6'!$I$274:$P$293,'[28]Unit 6'!$I$298:$P$477,'[28]Unit 6'!$I$481:$P$500,'[28]Unit 6'!$I$504:$P$875,'[28]Unit 6'!$I$879:$P$892</definedName>
    <definedName name="DATA12" localSheetId="0">'[28]Unit 6'!$I$274:$P$293,'[28]Unit 6'!$I$298:$P$477,'[28]Unit 6'!$I$481:$P$500,'[28]Unit 6'!$I$504:$P$875,'[28]Unit 6'!$I$879:$P$892</definedName>
    <definedName name="DATA12" localSheetId="1">'[28]Unit 6'!$I$274:$P$293,'[28]Unit 6'!$I$298:$P$477,'[28]Unit 6'!$I$481:$P$500,'[28]Unit 6'!$I$504:$P$875,'[28]Unit 6'!$I$879:$P$892</definedName>
    <definedName name="DATA12">#REF!</definedName>
    <definedName name="DATA13" localSheetId="2">'[28]Common Plant'!$I$18:$P$37,'[28]Common Plant'!$I$41:$P$60,'[28]Common Plant'!$I$64:$P$83,'[28]Common Plant'!$I$87:$P$106,'[28]Common Plant'!$I$110:$P$135,'[28]Common Plant'!$I$139:$P$158,'[28]Common Plant'!$I$162:$P$181,'[28]Common Plant'!$I$185:$P$210</definedName>
    <definedName name="DATA13" localSheetId="0">'[28]Common Plant'!$I$18:$P$37,'[28]Common Plant'!$I$41:$P$60,'[28]Common Plant'!$I$64:$P$83,'[28]Common Plant'!$I$87:$P$106,'[28]Common Plant'!$I$110:$P$135,'[28]Common Plant'!$I$139:$P$158,'[28]Common Plant'!$I$162:$P$181,'[28]Common Plant'!$I$185:$P$210</definedName>
    <definedName name="DATA13" localSheetId="1">'[28]Common Plant'!$I$18:$P$37,'[28]Common Plant'!$I$41:$P$60,'[28]Common Plant'!$I$64:$P$83,'[28]Common Plant'!$I$87:$P$106,'[28]Common Plant'!$I$110:$P$135,'[28]Common Plant'!$I$139:$P$158,'[28]Common Plant'!$I$162:$P$181,'[28]Common Plant'!$I$185:$P$210</definedName>
    <definedName name="DATA13">#REF!</definedName>
    <definedName name="DATA14" localSheetId="2">'[28]Common Plant'!$I$214:$P$237,'[28]Common Plant'!$I$241:$P$270,'[28]Common Plant'!$I$274:$P$293,'[28]Common Plant'!$I$298:$P$477,'[28]Common Plant'!$I$481:$P$500,'[28]Common Plant'!$I$504:$P$875,'[28]Common Plant'!$I$879:$P$892</definedName>
    <definedName name="DATA14" localSheetId="0">'[28]Common Plant'!$I$214:$P$237,'[28]Common Plant'!$I$241:$P$270,'[28]Common Plant'!$I$274:$P$293,'[28]Common Plant'!$I$298:$P$477,'[28]Common Plant'!$I$481:$P$500,'[28]Common Plant'!$I$504:$P$875,'[28]Common Plant'!$I$879:$P$892</definedName>
    <definedName name="DATA14" localSheetId="1">'[28]Common Plant'!$I$214:$P$237,'[28]Common Plant'!$I$241:$P$270,'[28]Common Plant'!$I$274:$P$293,'[28]Common Plant'!$I$298:$P$477,'[28]Common Plant'!$I$481:$P$500,'[28]Common Plant'!$I$504:$P$875,'[28]Common Plant'!$I$879:$P$892</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 localSheetId="2">'[28]Unit 2'!$I$274:$P$293,'[28]Unit 2'!$I$298:$P$477,'[28]Unit 2'!$I$481:$P$500,'[28]Unit 2'!$I$504:$P$875,'[28]Unit 2'!$I$879:$P$892</definedName>
    <definedName name="DATA4" localSheetId="0">'[28]Unit 2'!$I$274:$P$293,'[28]Unit 2'!$I$298:$P$477,'[28]Unit 2'!$I$481:$P$500,'[28]Unit 2'!$I$504:$P$875,'[28]Unit 2'!$I$879:$P$892</definedName>
    <definedName name="DATA4" localSheetId="1">'[28]Unit 2'!$I$274:$P$293,'[28]Unit 2'!$I$298:$P$477,'[28]Unit 2'!$I$481:$P$500,'[28]Unit 2'!$I$504:$P$875,'[28]Unit 2'!$I$879:$P$892</definedName>
    <definedName name="DATA4">#REF!</definedName>
    <definedName name="DATA5" localSheetId="2">'[28]Unit 3'!$I$18:$P$37,'[28]Unit 3'!$I$41:$P$60,'[28]Unit 3'!$I$64:$P$83,'[28]Unit 3'!$I$87:$P$106,'[28]Unit 3'!$I$110:$P$135,'[28]Unit 3'!$I$139:$P$158,'[28]Unit 3'!$I$162:$P$181,'[28]Unit 3'!$I$185:$P$210,'[28]Unit 3'!$I$214:$P$237,'[28]Unit 3'!$I$241:$P$270</definedName>
    <definedName name="DATA5" localSheetId="0">'[28]Unit 3'!$I$18:$P$37,'[28]Unit 3'!$I$41:$P$60,'[28]Unit 3'!$I$64:$P$83,'[28]Unit 3'!$I$87:$P$106,'[28]Unit 3'!$I$110:$P$135,'[28]Unit 3'!$I$139:$P$158,'[28]Unit 3'!$I$162:$P$181,'[28]Unit 3'!$I$185:$P$210,'[28]Unit 3'!$I$214:$P$237,'[28]Unit 3'!$I$241:$P$270</definedName>
    <definedName name="DATA5" localSheetId="1">'[28]Unit 3'!$I$18:$P$37,'[28]Unit 3'!$I$41:$P$60,'[28]Unit 3'!$I$64:$P$83,'[28]Unit 3'!$I$87:$P$106,'[28]Unit 3'!$I$110:$P$135,'[28]Unit 3'!$I$139:$P$158,'[28]Unit 3'!$I$162:$P$181,'[28]Unit 3'!$I$185:$P$210,'[28]Unit 3'!$I$214:$P$237,'[28]Unit 3'!$I$241:$P$270</definedName>
    <definedName name="DATA5">#REF!</definedName>
    <definedName name="DATA6" localSheetId="2">'[28]Unit 3'!$I$274:$P$293,'[28]Unit 3'!$I$298:$P$477,'[28]Unit 3'!$I$481:$P$500,'[28]Unit 3'!$I$504:$P$875,'[28]Unit 3'!$I$879:$P$892</definedName>
    <definedName name="DATA6" localSheetId="0">'[28]Unit 3'!$I$274:$P$293,'[28]Unit 3'!$I$298:$P$477,'[28]Unit 3'!$I$481:$P$500,'[28]Unit 3'!$I$504:$P$875,'[28]Unit 3'!$I$879:$P$892</definedName>
    <definedName name="DATA6" localSheetId="1">'[28]Unit 3'!$I$274:$P$293,'[28]Unit 3'!$I$298:$P$477,'[28]Unit 3'!$I$481:$P$500,'[28]Unit 3'!$I$504:$P$875,'[28]Unit 3'!$I$879:$P$892</definedName>
    <definedName name="DATA6">#REF!</definedName>
    <definedName name="DATA7" localSheetId="2">'[28]Unit 4'!$I$18:$P$37,'[28]Unit 4'!$I$41:$P$60,'[28]Unit 4'!$I$64:$P$83,'[28]Unit 4'!$I$87:$P$106,'[28]Unit 4'!$I$110:$P$135,'[28]Unit 4'!$I$139:$P$158,'[28]Unit 4'!$I$162:$P$181,'[28]Unit 4'!$I$185:$P$210,'[28]Unit 4'!$I$214:$P$237,'[28]Unit 4'!$I$241:$P$270</definedName>
    <definedName name="DATA7" localSheetId="0">'[28]Unit 4'!$I$18:$P$37,'[28]Unit 4'!$I$41:$P$60,'[28]Unit 4'!$I$64:$P$83,'[28]Unit 4'!$I$87:$P$106,'[28]Unit 4'!$I$110:$P$135,'[28]Unit 4'!$I$139:$P$158,'[28]Unit 4'!$I$162:$P$181,'[28]Unit 4'!$I$185:$P$210,'[28]Unit 4'!$I$214:$P$237,'[28]Unit 4'!$I$241:$P$270</definedName>
    <definedName name="DATA7" localSheetId="1">'[28]Unit 4'!$I$18:$P$37,'[28]Unit 4'!$I$41:$P$60,'[28]Unit 4'!$I$64:$P$83,'[28]Unit 4'!$I$87:$P$106,'[28]Unit 4'!$I$110:$P$135,'[28]Unit 4'!$I$139:$P$158,'[28]Unit 4'!$I$162:$P$181,'[28]Unit 4'!$I$185:$P$210,'[28]Unit 4'!$I$214:$P$237,'[28]Unit 4'!$I$241:$P$270</definedName>
    <definedName name="DATA7">#REF!</definedName>
    <definedName name="data8" localSheetId="2">[29]Trolex!#REF!</definedName>
    <definedName name="data8" localSheetId="0">[29]Trolex!#REF!</definedName>
    <definedName name="data8" localSheetId="1">[29]Trolex!#REF!</definedName>
    <definedName name="DATA8">#REF!</definedName>
    <definedName name="DATA9" localSheetId="2">'[28]Unit 5'!$I$18:$P$37,'[28]Unit 5'!$I$41:$P$60,'[28]Unit 5'!$I$64:$P$83,'[28]Unit 5'!$I$87:$P$106,'[28]Unit 5'!$I$110:$P$135,'[28]Unit 5'!$I$139:$P$158,'[28]Unit 5'!$I$162:$P$181,'[28]Unit 5'!$I$185:$P$210,'[28]Unit 5'!$I$214:$P$237,'[28]Unit 5'!$I$241:$P$270</definedName>
    <definedName name="DATA9" localSheetId="0">'[28]Unit 5'!$I$18:$P$37,'[28]Unit 5'!$I$41:$P$60,'[28]Unit 5'!$I$64:$P$83,'[28]Unit 5'!$I$87:$P$106,'[28]Unit 5'!$I$110:$P$135,'[28]Unit 5'!$I$139:$P$158,'[28]Unit 5'!$I$162:$P$181,'[28]Unit 5'!$I$185:$P$210,'[28]Unit 5'!$I$214:$P$237,'[28]Unit 5'!$I$241:$P$270</definedName>
    <definedName name="DATA9" localSheetId="1">'[28]Unit 5'!$I$18:$P$37,'[28]Unit 5'!$I$41:$P$60,'[28]Unit 5'!$I$64:$P$83,'[28]Unit 5'!$I$87:$P$106,'[28]Unit 5'!$I$110:$P$135,'[28]Unit 5'!$I$139:$P$158,'[28]Unit 5'!$I$162:$P$181,'[28]Unit 5'!$I$185:$P$210,'[28]Unit 5'!$I$214:$P$237,'[28]Unit 5'!$I$241:$P$270</definedName>
    <definedName name="DATA9">#REF!</definedName>
    <definedName name="_xlnm.Database">#REF!</definedName>
    <definedName name="datacpa">#REF!</definedName>
    <definedName name="datapoint1">#REF!</definedName>
    <definedName name="DATE">#REF!</definedName>
    <definedName name="date_chance">[30]Chancenliste!#REF!</definedName>
    <definedName name="date_deck">'[31]Cover Sheet'!$C$1</definedName>
    <definedName name="date_list">[30]Risikoliste!#REF!</definedName>
    <definedName name="date_risc">'[32]Risiken per TT.MM.JJJJ'!#REF!</definedName>
    <definedName name="date_risc_ident">[30]Risikoidentifikation!#REF!</definedName>
    <definedName name="date_vers_1">'[31]Cover Sheet'!#REF!</definedName>
    <definedName name="DAVID">[33]VIABILITY!#REF!</definedName>
    <definedName name="DaWk7">#REF!</definedName>
    <definedName name="Days_in_Month">[12]Definition1!$C$34</definedName>
    <definedName name="Days_in_year">[12]Definition1!$C$33</definedName>
    <definedName name="db">#REF!</definedName>
    <definedName name="DB_TWIN_LINE__BENDS">'[34]DB TWIN LINE(SI 42423)BENDS'!$A$1:$F$5</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s_file_names">'[16]mech dbs'!#REF!</definedName>
    <definedName name="dbs_sheet_names">'[16]mech dbs'!#REF!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 localSheetId="2" hidden="1">{"A.I.s",#N/A,TRUE,"Architects Instructions"}</definedName>
    <definedName name="dd" localSheetId="0" hidden="1">{"A.I.s",#N/A,TRUE,"Architects Instructions"}</definedName>
    <definedName name="dd" localSheetId="1" hidden="1">{"A.I.s",#N/A,TRUE,"Architects Instructions"}</definedName>
    <definedName name="dd" hidden="1">{"A.I.s",#N/A,TRUE,"Architects Instructions"}</definedName>
    <definedName name="DE">#REF!</definedName>
    <definedName name="DecimalPlaces">[35]SystemData!$B$4</definedName>
    <definedName name="deck_proz">'[31]Cover Sheet'!#REF!</definedName>
    <definedName name="dedede">#REF!</definedName>
    <definedName name="Def_A_Claims">[12]Definition1!$X$10:$X$442</definedName>
    <definedName name="Def_A_Var">[12]Definition1!$Y$10:$Y$442</definedName>
    <definedName name="Def_Basic">[12]Definition1!$W$10:$W$442</definedName>
    <definedName name="Def_P_C_Claim">[12]Definition1!$AB$10:$AB$442</definedName>
    <definedName name="Def_P_Claims">[12]Definition1!$Z$10:$Z$442</definedName>
    <definedName name="Def_P_Var">[12]Definition1!$AA$10:$AA$442</definedName>
    <definedName name="Def_PP_Sum">[12]Definition1!$AC$10:$AC$442</definedName>
    <definedName name="Def_Remaining">[12]Definition1!$AD$10:$AD$442</definedName>
    <definedName name="DEF_SH">#REF!</definedName>
    <definedName name="DEF_SHL">#REF!</definedName>
    <definedName name="Def_Unapproved">[12]Definition1!$AC$10:$AC$442</definedName>
    <definedName name="DelDC">#REF!</definedName>
    <definedName name="DelDm">#REF!</definedName>
    <definedName name="Delivery">#REF!</definedName>
    <definedName name="DelType">#REF!</definedName>
    <definedName name="DEMeXToEUR" localSheetId="2" hidden="1">1/EUReXToDEM</definedName>
    <definedName name="DEMeXToEUR" localSheetId="5" hidden="1">1/[0]!EUReXToDEM</definedName>
    <definedName name="DEMeXToEUR" localSheetId="0" hidden="1">1/EUReXToDEM</definedName>
    <definedName name="DEMeXToEUR" localSheetId="1" hidden="1">1/EUReXToDEM</definedName>
    <definedName name="DEMeXToEUR" hidden="1">1/EUReXToDEM</definedName>
    <definedName name="deptLookup">#REF!</definedName>
    <definedName name="descr_vers_1">'[31]Cover Sheet'!#REF!</definedName>
    <definedName name="DESIGNMOTORKW">#REF!</definedName>
    <definedName name="dfkjgjksdf">#REF!</definedName>
    <definedName name="dflt5">'[6]Customize Your Invoice'!$E$27</definedName>
    <definedName name="dflt6">'[6]Customize Your Invoice'!$D$28</definedName>
    <definedName name="dflt7">'[6]Customize Your Invoice'!$G$27</definedName>
    <definedName name="dipstick">[14]Utilities!$B$81:$B$82</definedName>
    <definedName name="DirectCosts">#REF!</definedName>
    <definedName name="Discount" hidden="1">#REF!</definedName>
    <definedName name="display_area_2" hidden="1">#REF!</definedName>
    <definedName name="ditinvacc">#REF!</definedName>
    <definedName name="Dls" localSheetId="2">[3]Ein!$C$1143:$C$1162</definedName>
    <definedName name="Dls" localSheetId="0">[3]Ein!$C$1143:$C$1162</definedName>
    <definedName name="Dls" localSheetId="1">[3]Ein!$C$1143:$C$1162</definedName>
    <definedName name="Dls">[2]Ein!$C$1143:$C$1162</definedName>
    <definedName name="DOVEACC">#REF!</definedName>
    <definedName name="dt">'[36]Summary '!$B$2:$R$50</definedName>
    <definedName name="DUC">#REF!</definedName>
    <definedName name="dumppr">#REF!</definedName>
    <definedName name="dutyacc">#REF!</definedName>
    <definedName name="DUTYACCCALC">#REF!</definedName>
    <definedName name="e">#REF!</definedName>
    <definedName name="EAC">#REF!</definedName>
    <definedName name="Earned_Value">#REF!</definedName>
    <definedName name="Earthing">[14]Utilities!$B$282:$B$284</definedName>
    <definedName name="Earthwork_Support_Tankfarm">#REF!</definedName>
    <definedName name="Earthworksupporttankfarm">[14]Utilities!#REF!</definedName>
    <definedName name="EEE" localSheetId="2">[3]E!#REF!</definedName>
    <definedName name="EEE" localSheetId="0">[3]E!#REF!</definedName>
    <definedName name="EEE" localSheetId="1">[3]E!#REF!</definedName>
    <definedName name="EEE">[2]E!#REF!</definedName>
    <definedName name="Elaine" localSheetId="2" hidden="1">1/EUReXToATS</definedName>
    <definedName name="Elaine" localSheetId="5" hidden="1">1/[0]!EUReXToATS</definedName>
    <definedName name="Elaine" localSheetId="0" hidden="1">1/EUReXToATS</definedName>
    <definedName name="Elaine" localSheetId="1" hidden="1">1/EUReXToATS</definedName>
    <definedName name="Elaine" hidden="1">1/EUReXToATS</definedName>
    <definedName name="ELC" localSheetId="2">[37]Qm!#REF!</definedName>
    <definedName name="ELC" localSheetId="0">[37]Qm!#REF!</definedName>
    <definedName name="ELC" localSheetId="1">[37]Qm!#REF!</definedName>
    <definedName name="ELC">[38]Qm!#REF!</definedName>
    <definedName name="ELE" localSheetId="2">[37]Qm!#REF!</definedName>
    <definedName name="ELE" localSheetId="0">[37]Qm!#REF!</definedName>
    <definedName name="ELE" localSheetId="1">[37]Qm!#REF!</definedName>
    <definedName name="ELE">[38]Qm!#REF!</definedName>
    <definedName name="Electricalboards">[14]Utilities!#REF!</definedName>
    <definedName name="ELM" localSheetId="2">[37]Qm!#REF!</definedName>
    <definedName name="ELM" localSheetId="0">[37]Qm!#REF!</definedName>
    <definedName name="ELM" localSheetId="1">[37]Qm!#REF!</definedName>
    <definedName name="ELM">[38]Qm!#REF!</definedName>
    <definedName name="ELS" localSheetId="2">[37]Qm!#REF!</definedName>
    <definedName name="ELS" localSheetId="0">[37]Qm!#REF!</definedName>
    <definedName name="ELS" localSheetId="1">[37]Qm!#REF!</definedName>
    <definedName name="ELS">[38]Qm!#REF!</definedName>
    <definedName name="Email">#REF!</definedName>
    <definedName name="End_Bal">#REF!</definedName>
    <definedName name="END_of_PRICE_FIX_SUMMARY">#REF!</definedName>
    <definedName name="EndDate">DATE(2100,1,1)</definedName>
    <definedName name="ENG">[39]Eng!$B$8:$AK$51</definedName>
    <definedName name="Eng_Cat_1">[40]Data!$A$5:$A$47</definedName>
    <definedName name="Ennd">#REF!</definedName>
    <definedName name="Esc_Total2">'[12]Total Cost(M)'!$J$144</definedName>
    <definedName name="ESPeXToEUR" localSheetId="2" hidden="1">1/EUReXToESP</definedName>
    <definedName name="ESPeXToEUR" localSheetId="5" hidden="1">1/[0]!EUReXToESP</definedName>
    <definedName name="ESPeXToEUR" localSheetId="0" hidden="1">1/EUReXToESP</definedName>
    <definedName name="ESPeXToEUR" localSheetId="1" hidden="1">1/EUReXToESP</definedName>
    <definedName name="ESPeXToEUR" hidden="1">1/EUReXToESP</definedName>
    <definedName name="EUReXToATS" hidden="1">[41]EurotoolsXRates!$A$5</definedName>
    <definedName name="EUReXToBEF" hidden="1">[41]EurotoolsXRates!$A$6</definedName>
    <definedName name="EUReXToDEM" hidden="1">[41]EurotoolsXRates!$A$7</definedName>
    <definedName name="EUReXToESP" hidden="1">[41]EurotoolsXRates!$A$8</definedName>
    <definedName name="EUReXToFIM" hidden="1">[41]EurotoolsXRates!$A$9</definedName>
    <definedName name="EUReXToFRF" hidden="1">[41]EurotoolsXRates!$A$10</definedName>
    <definedName name="EUReXToIEP" hidden="1">[41]EurotoolsXRates!$A$11</definedName>
    <definedName name="EUReXToITL" hidden="1">[41]EurotoolsXRates!$A$12</definedName>
    <definedName name="EUReXToLUF" hidden="1">[41]EurotoolsXRates!$A$13</definedName>
    <definedName name="EUReXToNLG" hidden="1">[41]EurotoolsXRates!$A$14</definedName>
    <definedName name="EUReXToPTE" hidden="1">[41]EurotoolsXRates!$A$15</definedName>
    <definedName name="ExchangeRate">[35]SystemData!$B$5</definedName>
    <definedName name="Existingtills">[14]Utilities!#REF!</definedName>
    <definedName name="exp_costs">'[31]Cover Sheet'!#REF!</definedName>
    <definedName name="Extra_Pay">#REF!</definedName>
    <definedName name="EXXX" localSheetId="2">'[3]10'!$F$129:$F$168</definedName>
    <definedName name="EXXX" localSheetId="0">'[3]10'!$F$129:$F$168</definedName>
    <definedName name="EXXX" localSheetId="1">'[3]10'!$F$129:$F$168</definedName>
    <definedName name="EXXX">'[2]10'!$F$129:$F$168</definedName>
    <definedName name="f">#REF!</definedName>
    <definedName name="FACE">#REF!</definedName>
    <definedName name="Fax">#REF!</definedName>
    <definedName name="FCode" hidden="1">#REF!</definedName>
    <definedName name="fd">'[11]Estimate Warehouse'!#REF!</definedName>
    <definedName name="Feessmallformat">[14]Utilities!#REF!</definedName>
    <definedName name="fgfgfsdf" localSheetId="2" hidden="1">1/EUReXToNLG</definedName>
    <definedName name="fgfgfsdf" localSheetId="5" hidden="1">1/[0]!EUReXToNLG</definedName>
    <definedName name="fgfgfsdf" localSheetId="0" hidden="1">1/EUReXToNLG</definedName>
    <definedName name="fgfgfsdf" localSheetId="1" hidden="1">1/EUReXToNLG</definedName>
    <definedName name="fgfgfsdf" hidden="1">1/EUReXToNLG</definedName>
    <definedName name="file_names">#REF!</definedName>
    <definedName name="File_Paths">#REF!</definedName>
    <definedName name="FIMeXToEUR" localSheetId="2" hidden="1">1/EUReXToFIM</definedName>
    <definedName name="FIMeXToEUR" localSheetId="5" hidden="1">1/[0]!EUReXToFIM</definedName>
    <definedName name="FIMeXToEUR" localSheetId="0" hidden="1">1/EUReXToFIM</definedName>
    <definedName name="FIMeXToEUR" localSheetId="1" hidden="1">1/EUReXToFIM</definedName>
    <definedName name="FIMeXToEUR" hidden="1">1/EUReXToFIM</definedName>
    <definedName name="Final_CO">[12]Definition1!$K$40</definedName>
    <definedName name="fireguard">[14]Utilities!#REF!</definedName>
    <definedName name="fle_names">#REF!</definedName>
    <definedName name="FNTSHT">#REF!</definedName>
    <definedName name="For_Loc">[27]Lookup!$A$8:$A$9</definedName>
    <definedName name="forbobj">#REF!</definedName>
    <definedName name="Forecast_Best">OFFSET(#REF!,0,0,COUNTA(#REF!),1)</definedName>
    <definedName name="Forecast_Date">#REF!</definedName>
    <definedName name="Forecast_Middle">OFFSET(#REF!,0,0,COUNTA(#REF!),1)</definedName>
    <definedName name="Forecast_Worst">OFFSET(#REF!,0,0,COUNTA(#REF!),1)</definedName>
    <definedName name="FRFeXToEUR" localSheetId="2" hidden="1">1/EUReXToFRF</definedName>
    <definedName name="FRFeXToEUR" localSheetId="5" hidden="1">1/[0]!EUReXToFRF</definedName>
    <definedName name="FRFeXToEUR" localSheetId="0" hidden="1">1/EUReXToFRF</definedName>
    <definedName name="FRFeXToEUR" localSheetId="1" hidden="1">1/EUReXToFRF</definedName>
    <definedName name="FRFeXToEUR" hidden="1">1/EUReXToFRF</definedName>
    <definedName name="FRPData">'[42]FRP Input Sheet'!$A$6:$BS$570</definedName>
    <definedName name="fuck">[7]Tabelle1!$S$2:$S$1572</definedName>
    <definedName name="Full_Print">#REF!</definedName>
    <definedName name="FX">#REF!</definedName>
    <definedName name="FY">#REF!</definedName>
    <definedName name="g">#REF!</definedName>
    <definedName name="gdf" localSheetId="2" hidden="1">1/EUReXToFRF</definedName>
    <definedName name="gdf" localSheetId="5" hidden="1">1/[0]!EUReXToFRF</definedName>
    <definedName name="gdf" localSheetId="0" hidden="1">1/EUReXToFRF</definedName>
    <definedName name="gdf" localSheetId="1" hidden="1">1/EUReXToFRF</definedName>
    <definedName name="gdf" hidden="1">1/EUReXToFRF</definedName>
    <definedName name="GEARBOX">#REF!</definedName>
    <definedName name="GENERAL_SETTINGS_AND_CONVEYOR__INFORMATION">#REF!</definedName>
    <definedName name="GenSetConInfo">#REF!</definedName>
    <definedName name="GG" localSheetId="2" hidden="1">{#N/A,#N/A,FALSE,"Cert"}</definedName>
    <definedName name="GG" localSheetId="0" hidden="1">{#N/A,#N/A,FALSE,"Cert"}</definedName>
    <definedName name="GG" localSheetId="1" hidden="1">{#N/A,#N/A,FALSE,"Cert"}</definedName>
    <definedName name="GG" hidden="1">{#N/A,#N/A,FALSE,"Cert"}</definedName>
    <definedName name="ggg">#REF!</definedName>
    <definedName name="gggggg">#REF!</definedName>
    <definedName name="GK">#REF!</definedName>
    <definedName name="GRAFIEK">#REF!</definedName>
    <definedName name="Grand_Total">'[12]Total Cost(M)'!$J$107</definedName>
    <definedName name="Grand_Total_Old">'[12]Total Cost(M)'!$J$493</definedName>
    <definedName name="GREASE_COST">#REF!</definedName>
    <definedName name="grease_qty">#REF!</definedName>
    <definedName name="GreaseRate">#REF!</definedName>
    <definedName name="GrphActSales">#REF!</definedName>
    <definedName name="GrphActStk">#REF!</definedName>
    <definedName name="GrphPlanSales">#REF!</definedName>
    <definedName name="GrphTgtStk">#REF!</definedName>
    <definedName name="gt">#REF!</definedName>
    <definedName name="HBL">[20]Re!$D$250:$D$291</definedName>
    <definedName name="Header_Row">ROW(#REF!)</definedName>
    <definedName name="HEADPS">'[10]1.01-1'!$A$1:$I$6</definedName>
    <definedName name="HFRAME">[43]Conv1!#REF!</definedName>
    <definedName name="HGVCanopystructure">[14]Utilities!#REF!</definedName>
    <definedName name="HiddenRows" hidden="1">#REF!</definedName>
    <definedName name="Home">'[18]Cost Split'!$G$2</definedName>
    <definedName name="HOURS_OPERATING">#REF!</definedName>
    <definedName name="hours_per_day">24</definedName>
    <definedName name="Hrs">#REF!</definedName>
    <definedName name="HSC">[20]Re!$D$94:$D$145</definedName>
    <definedName name="HTML_CodePage" hidden="1">1252</definedName>
    <definedName name="HTML_Control" localSheetId="2" hidden="1">{"'S Summ'!$B$2:$L$73","'S Summ'!$G$76"}</definedName>
    <definedName name="HTML_Control" localSheetId="5" hidden="1">{"'4.0 Financial'!$A$1:$M$79"}</definedName>
    <definedName name="HTML_Control" localSheetId="0" hidden="1">{"'S Summ'!$B$2:$L$73","'S Summ'!$G$76"}</definedName>
    <definedName name="HTML_Control" localSheetId="1" hidden="1">{"'S Summ'!$B$2:$L$73","'S Summ'!$G$76"}</definedName>
    <definedName name="HTML_Control" hidden="1">{"'4.0 Financial'!$A$1:$M$79"}</definedName>
    <definedName name="HTML_Control_1" localSheetId="2" hidden="1">{"'4.0 Financial'!$A$1:$M$79"}</definedName>
    <definedName name="HTML_Control_1" localSheetId="5" hidden="1">{"'4.0 Financial'!$A$1:$M$79"}</definedName>
    <definedName name="HTML_Control_1" localSheetId="0" hidden="1">{"'4.0 Financial'!$A$1:$M$79"}</definedName>
    <definedName name="HTML_Control_1" localSheetId="1" hidden="1">{"'4.0 Financial'!$A$1:$M$79"}</definedName>
    <definedName name="HTML_Control_1" hidden="1">{"'4.0 Financial'!$A$1:$M$79"}</definedName>
    <definedName name="HTML_Description" localSheetId="2" hidden="1">""</definedName>
    <definedName name="HTML_Description" localSheetId="0" hidden="1">""</definedName>
    <definedName name="HTML_Description" localSheetId="1" hidden="1">""</definedName>
    <definedName name="HTML_Description" hidden="1">"Here is where the Description is below the header"</definedName>
    <definedName name="HTML_Email" localSheetId="2" hidden="1">""</definedName>
    <definedName name="HTML_Email" localSheetId="0" hidden="1">""</definedName>
    <definedName name="HTML_Email" localSheetId="1" hidden="1">""</definedName>
    <definedName name="HTML_Email" hidden="1">"heroldsc@bv.com"</definedName>
    <definedName name="HTML_Header" localSheetId="2" hidden="1">"S Summ"</definedName>
    <definedName name="HTML_Header" localSheetId="0" hidden="1">"S Summ"</definedName>
    <definedName name="HTML_Header" localSheetId="1" hidden="1">"S Summ"</definedName>
    <definedName name="HTML_Header" hidden="1">"4.0 Financial"</definedName>
    <definedName name="HTML_LastUpdate" localSheetId="2" hidden="1">"28-Sep-99"</definedName>
    <definedName name="HTML_LastUpdate" localSheetId="0" hidden="1">"28-Sep-99"</definedName>
    <definedName name="HTML_LastUpdate" localSheetId="1" hidden="1">"28-Sep-99"</definedName>
    <definedName name="HTML_LastUpdate" hidden="1">"01/23/2001"</definedName>
    <definedName name="HTML_LineAfter" localSheetId="2" hidden="1">FALSE</definedName>
    <definedName name="HTML_LineAfter" localSheetId="0" hidden="1">FALSE</definedName>
    <definedName name="HTML_LineAfter" localSheetId="1" hidden="1">FALSE</definedName>
    <definedName name="HTML_LineAfter" hidden="1">TRUE</definedName>
    <definedName name="HTML_LineBefore" localSheetId="2" hidden="1">FALSE</definedName>
    <definedName name="HTML_LineBefore" localSheetId="0" hidden="1">FALSE</definedName>
    <definedName name="HTML_LineBefore" localSheetId="1" hidden="1">FALSE</definedName>
    <definedName name="HTML_LineBefore" hidden="1">TRUE</definedName>
    <definedName name="HTML_Name" localSheetId="2" hidden="1">"WINDOWS"</definedName>
    <definedName name="HTML_Name" localSheetId="0" hidden="1">"WINDOWS"</definedName>
    <definedName name="HTML_Name" localSheetId="1" hidden="1">"WINDOWS"</definedName>
    <definedName name="HTML_Name" hidden="1">"Black &amp; Veatch"</definedName>
    <definedName name="HTML_OBDlg2" hidden="1">TRUE</definedName>
    <definedName name="HTML_OBDlg4" hidden="1">TRUE</definedName>
    <definedName name="HTML_OS" hidden="1">0</definedName>
    <definedName name="HTML_PathFile" localSheetId="2" hidden="1">"C:\FC BOSSERT\MyHTML.htm"</definedName>
    <definedName name="HTML_PathFile" localSheetId="0" hidden="1">"C:\FC BOSSERT\MyHTML.htm"</definedName>
    <definedName name="HTML_PathFile" localSheetId="1" hidden="1">"C:\FC BOSSERT\MyHTML.htm"</definedName>
    <definedName name="HTML_PathFile" hidden="1">"C:\Bv-users\MyHTML.htm"</definedName>
    <definedName name="HTML_Title" localSheetId="2" hidden="1">"1-Sept 99"</definedName>
    <definedName name="HTML_Title" localSheetId="0" hidden="1">"1-Sept 99"</definedName>
    <definedName name="HTML_Title" localSheetId="1" hidden="1">"1-Sept 99"</definedName>
    <definedName name="HTML_Title" hidden="1">"NewReportFormatsIssued"</definedName>
    <definedName name="HVAC">[14]Utilities!#REF!</definedName>
    <definedName name="HVACworks">[14]Utilities!#REF!</definedName>
    <definedName name="HYD_OIL_COST">#REF!</definedName>
    <definedName name="Hyd_Qty">#REF!</definedName>
    <definedName name="HydRate">#REF!</definedName>
    <definedName name="ID_PITCH">#REF!</definedName>
    <definedName name="Id_Rolls">#REF!</definedName>
    <definedName name="IDC">[12]Definition1!$S$10:$S$442</definedName>
    <definedName name="idcprov">#REF!</definedName>
    <definedName name="Idler_It_No">#REF!</definedName>
    <definedName name="IELWSALES">#REF!</definedName>
    <definedName name="IELYSALES">#REF!</definedName>
    <definedName name="IEPeXToEUR" localSheetId="2" hidden="1">1/EUReXToIEP</definedName>
    <definedName name="IEPeXToEUR" localSheetId="5" hidden="1">1/[0]!EUReXToIEP</definedName>
    <definedName name="IEPeXToEUR" localSheetId="0" hidden="1">1/EUReXToIEP</definedName>
    <definedName name="IEPeXToEUR" localSheetId="1" hidden="1">1/EUReXToIEP</definedName>
    <definedName name="IEPeXToEUR" hidden="1">1/EUReXToIEP</definedName>
    <definedName name="IEPLANSALES">#REF!</definedName>
    <definedName name="IESP">#REF!</definedName>
    <definedName name="ILMENITE_BLDG.">[19]EQUIP!#REF!</definedName>
    <definedName name="INCL">#REF!</definedName>
    <definedName name="Indexes">[12]Definition2!$E$6:$E$205</definedName>
    <definedName name="Indices">#REF!</definedName>
    <definedName name="Inflation_Names">'[12]Econ(yearly)'!$A$20:$A$30</definedName>
    <definedName name="ins_power">#REF!</definedName>
    <definedName name="Insert">'[18]Cost Split'!$F:$F</definedName>
    <definedName name="INSERTROW">#REF!</definedName>
    <definedName name="Inst_kW">#REF!</definedName>
    <definedName name="Installation_Tankfarm">#REF!</definedName>
    <definedName name="Installation_Tankfarm_all">#REF!</definedName>
    <definedName name="Installation_Tankfarm_Groundwater">#REF!</definedName>
    <definedName name="Installationtankfarm">[14]Utilities!#REF!</definedName>
    <definedName name="Installationtankfarmgroundwater">[14]Utilities!#REF!</definedName>
    <definedName name="INSTALLED_POWER">#REF!</definedName>
    <definedName name="Int">#REF!</definedName>
    <definedName name="Interest_Rate">#REF!</definedName>
    <definedName name="Internalsignage">[14]Utilities!#REF!</definedName>
    <definedName name="IntFreeCred">#REF!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em_code">#REF!,#REF!</definedName>
    <definedName name="ITLeXToEUR" localSheetId="2" hidden="1">1/EUReXToITL</definedName>
    <definedName name="ITLeXToEUR" localSheetId="5" hidden="1">1/[0]!EUReXToITL</definedName>
    <definedName name="ITLeXToEUR" localSheetId="0" hidden="1">1/EUReXToITL</definedName>
    <definedName name="ITLeXToEUR" localSheetId="1" hidden="1">1/EUReXToITL</definedName>
    <definedName name="ITLeXToEUR" hidden="1">1/EUReXToITL</definedName>
    <definedName name="kat_ber_col">[30]Risikoliste!#REF!</definedName>
    <definedName name="Kbelt">#REF!</definedName>
    <definedName name="keyerracc">#REF!</definedName>
    <definedName name="Kiosk">[14]Utilities!#REF!</definedName>
    <definedName name="Labour_9003000">#REF!</definedName>
    <definedName name="Labour_9004000">#REF!</definedName>
    <definedName name="Labour_9005000">#REF!</definedName>
    <definedName name="Last_CODates">[12]Definition1!$L$34:$L$39</definedName>
    <definedName name="Last_Row" localSheetId="2">IF('2.1.0 Preamble'!Values_Entered,Header_Row+'2.1.0 Preamble'!Number_of_Payments,Header_Row)</definedName>
    <definedName name="Last_Row" localSheetId="0">IF('Read Me'!Values_Entered,Header_Row+'Read Me'!Number_of_Payments,Header_Row)</definedName>
    <definedName name="Last_Row" localSheetId="1">IF('Tender Cover Sheet'!Values_Entered,Header_Row+'Tender Cover Sheet'!Number_of_Payments,Header_Row)</definedName>
    <definedName name="Last_Row">IF(Values_Entered,Header_Row+Number_of_Payments,Header_Row)</definedName>
    <definedName name="LC">#REF!</definedName>
    <definedName name="leader_list">[30]Risikoliste!#REF!</definedName>
    <definedName name="leader_risc_ident">[30]Risikoidentifikation!#REF!</definedName>
    <definedName name="Ledtech">[14]Utilities!#REF!</definedName>
    <definedName name="LENGTH">#REF!</definedName>
    <definedName name="Level_2">[27]Lookup!$B$15:$B$23</definedName>
    <definedName name="Level_3">[27]Lookup!$B$29:$B$45</definedName>
    <definedName name="LG">#REF!</definedName>
    <definedName name="LIFT">#REF!</definedName>
    <definedName name="LIST">'[21]LABOUR &amp; ONCOSTS'!#REF!</definedName>
    <definedName name="ListofPMs">[14]Utilities!$B$613:$B$621</definedName>
    <definedName name="lloyacc">#REF!</definedName>
    <definedName name="Loan_Amount">#REF!</definedName>
    <definedName name="Loan_Start">#REF!</definedName>
    <definedName name="Loan_Years">#REF!</definedName>
    <definedName name="LOCRTNPROV">#REF!</definedName>
    <definedName name="LOCSTKPROV">#REF!</definedName>
    <definedName name="lotcprov">#REF!</definedName>
    <definedName name="lotprov">#REF!</definedName>
    <definedName name="LOUIS">[33]VIABILITY!#REF!</definedName>
    <definedName name="LOWER">'[10]1.01-1'!$A$14</definedName>
    <definedName name="LSC">[20]Re!$D$237:$D$248</definedName>
    <definedName name="lube_Qty">#REF!</definedName>
    <definedName name="LUFeXToEUR" localSheetId="2" hidden="1">1/EUReXToLUF</definedName>
    <definedName name="LUFeXToEUR" localSheetId="5" hidden="1">1/[0]!EUReXToLUF</definedName>
    <definedName name="LUFeXToEUR" localSheetId="0" hidden="1">1/EUReXToLUF</definedName>
    <definedName name="LUFeXToEUR" localSheetId="1" hidden="1">1/EUReXToLUF</definedName>
    <definedName name="LUFeXToEUR" hidden="1">1/EUReXToLUF</definedName>
    <definedName name="LUMP">#REF!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acros">[12]Definition1!$G$33:$G$42</definedName>
    <definedName name="major">[44]CAPEX!#REF!</definedName>
    <definedName name="MAKEBILLPAGE">#REF!</definedName>
    <definedName name="MandEfees">[14]Utilities!#REF!</definedName>
    <definedName name="MARGINPLAN">#REF!</definedName>
    <definedName name="MARGINPROJ">#REF!</definedName>
    <definedName name="MASONRYDIMS">#REF!</definedName>
    <definedName name="Master">'[45]Cost Split'!$G$2</definedName>
    <definedName name="Material_All_Pipes_9312320">#REF!</definedName>
    <definedName name="Material_All_Pipes_9312360">#REF!</definedName>
    <definedName name="Materials_All_Pipes_9003000">#REF!</definedName>
    <definedName name="Materials_All_Pipes_9004000">#REF!</definedName>
    <definedName name="Materials_All_Pipes_9005000">#REF!</definedName>
    <definedName name="Materials_All_Pipes_9100050">#REF!</definedName>
    <definedName name="Materials_All_Pipes_9312080">#REF!</definedName>
    <definedName name="Materials_All_Pipes_9312180">#REF!</definedName>
    <definedName name="Materials_All_Pipes_9312300">#REF!</definedName>
    <definedName name="Materials_Cast_In_9003000">#REF!</definedName>
    <definedName name="Materials_Cast_In_9004000">#REF!</definedName>
    <definedName name="Materials_Cast_In_9005000">#REF!</definedName>
    <definedName name="Materials_Cast_In_9100050">#REF!</definedName>
    <definedName name="Materials_Cast_In_9311020">#REF!</definedName>
    <definedName name="Materials_Cast_In_9311080">#REF!</definedName>
    <definedName name="Materials_Cast_In_9311120">#REF!</definedName>
    <definedName name="Materials_Cast_In_9311260">#REF!</definedName>
    <definedName name="Materials_Cast_In_9311300">#REF!</definedName>
    <definedName name="Materials_Cast_In_9311320">#REF!</definedName>
    <definedName name="Materials_Concrete_9003000">#REF!</definedName>
    <definedName name="Materials_Concrete_9004000">#REF!</definedName>
    <definedName name="Materials_Concrete_9005000">#REF!</definedName>
    <definedName name="Materials_Concrete_9299240">#REF!</definedName>
    <definedName name="Materials_Concrete_9301200">#REF!</definedName>
    <definedName name="Materials_Concrete_9301220">#REF!</definedName>
    <definedName name="Materials_Concrete_9301280">#REF!</definedName>
    <definedName name="Materials_Concrete_9301350">#REF!</definedName>
    <definedName name="Materials_Concrete_9305040">#REF!</definedName>
    <definedName name="Materials_Concrete_9305080">#REF!</definedName>
    <definedName name="Materials_Concrete_9305100">#REF!</definedName>
    <definedName name="Materials_Concrete_9305180">#REF!</definedName>
    <definedName name="Materials_Concrete_9311620">#REF!</definedName>
    <definedName name="Materials_Concrete_9315600">#REF!</definedName>
    <definedName name="Materials_Earthworks_9003000">#REF!</definedName>
    <definedName name="Materials_Earthworks_9004000">#REF!</definedName>
    <definedName name="Materials_Earthworks_9005000">#REF!</definedName>
    <definedName name="Materials_Earthworks_9100050">#REF!</definedName>
    <definedName name="Materials_Earthworks_9500200">#REF!</definedName>
    <definedName name="Materials_Earthworks_9510200">#REF!</definedName>
    <definedName name="Materials_Earthworks_9520200">#REF!</definedName>
    <definedName name="Materials_Formwork_9003000">#REF!</definedName>
    <definedName name="Materials_Formwork_9004000">#REF!</definedName>
    <definedName name="Materials_Formwork_9005000">#REF!</definedName>
    <definedName name="Materials_Formwork_9600050">#REF!</definedName>
    <definedName name="Materials_Formwork_9600150">#REF!</definedName>
    <definedName name="Materials_Formwork_9600300">#REF!</definedName>
    <definedName name="Materials_Formwork_9600350">#REF!</definedName>
    <definedName name="Materials_Formwork_9600420">#REF!</definedName>
    <definedName name="Materials_Formwork_9600450">#REF!</definedName>
    <definedName name="Materials_Formwork_9600480">#REF!</definedName>
    <definedName name="Materials_Formwork_9600500">#REF!</definedName>
    <definedName name="Materials_Grout_9003000">#REF!</definedName>
    <definedName name="Materials_Grout_9004000">#REF!</definedName>
    <definedName name="Materials_Grout_9005000">#REF!</definedName>
    <definedName name="Materials_Grout_9311320">#REF!</definedName>
    <definedName name="Materials_Joints_9003000">#REF!</definedName>
    <definedName name="Materials_Joints_9004000">#REF!</definedName>
    <definedName name="Materials_Joints_9005000">#REF!</definedName>
    <definedName name="Materials_Joints_9100050">#REF!</definedName>
    <definedName name="Materials_Joints_9299240">#REF!</definedName>
    <definedName name="Materials_Rebar_9003000">#REF!</definedName>
    <definedName name="Materials_Rebar_9004000">#REF!</definedName>
    <definedName name="Materials_Rebar_9005000">#REF!</definedName>
    <definedName name="Materials_Rebar_9100050">#REF!</definedName>
    <definedName name="Materials_Rebar_9100150">#REF!</definedName>
    <definedName name="Materials_Rebar_9316050">#REF!</definedName>
    <definedName name="Materials_Rebar_9316100">#REF!</definedName>
    <definedName name="Materials_Rebar_9316250">#REF!</definedName>
    <definedName name="Materials_Rebar_9316400">#REF!</definedName>
    <definedName name="Materials_Waterproofing_9003000">#REF!</definedName>
    <definedName name="Materials_Waterproofing_9004000">#REF!</definedName>
    <definedName name="Materials_Waterproofing_9005000">#REF!</definedName>
    <definedName name="Materials_Waterproofing_9100050">#REF!</definedName>
    <definedName name="Materials_Waterproofing_9321150">#REF!</definedName>
    <definedName name="Materials_Waterproofing_9321300">#REF!</definedName>
    <definedName name="mdownacc">#REF!</definedName>
    <definedName name="MENU">#REF!</definedName>
    <definedName name="Mkt_Vouch">#REF!,#REF!</definedName>
    <definedName name="MMM">#REF!</definedName>
    <definedName name="mnm">'[16]mech dbs'!#REF!</definedName>
    <definedName name="Module1.CF_Data" localSheetId="2">'2.1.0 Preamble'!Module1.CF_Data</definedName>
    <definedName name="Module1.CF_Data" localSheetId="5">'Eskom CPA Proposal'!Module1.CF_Data</definedName>
    <definedName name="Module1.CF_Data" localSheetId="0">'Read Me'!Module1.CF_Data</definedName>
    <definedName name="Module1.CF_Data" localSheetId="1">'Tender Cover Sheet'!Module1.CF_Data</definedName>
    <definedName name="Module1.CF_Data">[0]!Module1.CF_Data</definedName>
    <definedName name="Module1.Collect_Data" localSheetId="2">'2.1.0 Preamble'!Module1.Collect_Data</definedName>
    <definedName name="Module1.Collect_Data" localSheetId="5">'Eskom CPA Proposal'!Module1.Collect_Data</definedName>
    <definedName name="Module1.Collect_Data" localSheetId="0">'Read Me'!Module1.Collect_Data</definedName>
    <definedName name="Module1.Collect_Data" localSheetId="1">'Tender Cover Sheet'!Module1.Collect_Data</definedName>
    <definedName name="Module1.Collect_Data">[0]!Module1.Collect_Data</definedName>
    <definedName name="month">#REF!</definedName>
    <definedName name="Month_End">#REF!</definedName>
    <definedName name="Month_Start">#REF!</definedName>
    <definedName name="months_in_year_1">12</definedName>
    <definedName name="months_per_quarter">3</definedName>
    <definedName name="Mot_Code">#REF!</definedName>
    <definedName name="Mot_Decription">#REF!</definedName>
    <definedName name="Mot_Power">#REF!</definedName>
    <definedName name="MOTORKW">#REF!</definedName>
    <definedName name="MotorLocalCost">#REF!</definedName>
    <definedName name="MOVETITLE">#REF!</definedName>
    <definedName name="MXXX" localSheetId="2">'[3]10'!$F$13:$F$64</definedName>
    <definedName name="MXXX" localSheetId="0">'[3]10'!$F$13:$F$64</definedName>
    <definedName name="MXXX" localSheetId="1">'[3]10'!$F$13:$F$64</definedName>
    <definedName name="MXXX">'[2]10'!$F$13:$F$64</definedName>
    <definedName name="MyRange">OFFSET('[46]Commercial Summary'!$E$1,0,0,MATCH("*",'[46]Commercial Summary'!$E$1:$E$65536,-1),1)</definedName>
    <definedName name="Name">#REF!</definedName>
    <definedName name="NDDEV">#REF!</definedName>
    <definedName name="NDSTOPE">#REF!</definedName>
    <definedName name="NESNACC">#REF!</definedName>
    <definedName name="New_titles">[47]SVRREG!#REF!</definedName>
    <definedName name="NEWBILLSHEET">#REF!</definedName>
    <definedName name="nilacc">#REF!</definedName>
    <definedName name="niltrnacc">#REF!</definedName>
    <definedName name="NLGeXToEUR" localSheetId="2" hidden="1">1/EUReXToNLG</definedName>
    <definedName name="NLGeXToEUR" localSheetId="5" hidden="1">1/[0]!EUReXToNLG</definedName>
    <definedName name="NLGeXToEUR" localSheetId="0" hidden="1">1/EUReXToNLG</definedName>
    <definedName name="NLGeXToEUR" localSheetId="1" hidden="1">1/EUReXToNLG</definedName>
    <definedName name="NLGeXToEUR" hidden="1">1/EUReXToNLG</definedName>
    <definedName name="NOTE1">#REF!</definedName>
    <definedName name="NOTE2">#REF!</definedName>
    <definedName name="nr_list">[30]Risikoliste!#REF!</definedName>
    <definedName name="nr_risc_ident">[30]Risikoidentifikation!#REF!</definedName>
    <definedName name="Num_Pmt_Per_Year">#REF!</definedName>
    <definedName name="Number_of_Payments" localSheetId="2">MATCH(0.01,End_Bal,-1)+1</definedName>
    <definedName name="Number_of_Payments" localSheetId="0">MATCH(0.01,End_Bal,-1)+1</definedName>
    <definedName name="Number_of_Payments" localSheetId="1">MATCH(0.01,End_Bal,-1)+1</definedName>
    <definedName name="Number_of_Payments">MATCH(0.01,End_Bal,-1)+1</definedName>
    <definedName name="ODC_Basic_Monthly">'[12]Total Cost(M)'!#REF!</definedName>
    <definedName name="OIL_COST">#REF!</definedName>
    <definedName name="oil_ItemNo">#REF!</definedName>
    <definedName name="OilRate">#REF!</definedName>
    <definedName name="Operating_Instructions">#REF!</definedName>
    <definedName name="OpInst">#REF!</definedName>
    <definedName name="oppps">#REF!</definedName>
    <definedName name="ops_head_items">#REF!</definedName>
    <definedName name="OrderTable" hidden="1">#REF!</definedName>
    <definedName name="OverclaimMat">#REF!</definedName>
    <definedName name="overfill">[14]Utilities!$B$86:$B$89</definedName>
    <definedName name="pa_mi">[23]Original!#REF!</definedName>
    <definedName name="Package_Number">[12]Definition1!$N$10:$N$442</definedName>
    <definedName name="Packages">[12]Definition1!$O$10:$O$442</definedName>
    <definedName name="Page_1">#REF!</definedName>
    <definedName name="Page_2">#REF!</definedName>
    <definedName name="Page_3">#REF!</definedName>
    <definedName name="Page_4">#REF!</definedName>
    <definedName name="Page_5">#REF!</definedName>
    <definedName name="PAGE1">#REF!</definedName>
    <definedName name="PAGE4">#REF!</definedName>
    <definedName name="PAGE5">#REF!</definedName>
    <definedName name="PAMI">#REF!</definedName>
    <definedName name="Parent_ID">[12]Definition2!$C$6:$C$205</definedName>
    <definedName name="Parents">[12]Definition2!$F$6:$F$205</definedName>
    <definedName name="parts_list">[30]Risikoliste!#REF!</definedName>
    <definedName name="parts_risc_ident">[30]Risikoidentifikation!#REF!</definedName>
    <definedName name="Pay_Date">#REF!</definedName>
    <definedName name="Pay_Num">#REF!</definedName>
    <definedName name="Payment_Date" localSheetId="2">DATE(YEAR(Loan_Start),MONTH(Loan_Start)+Payment_Number,DAY(Loan_Start))</definedName>
    <definedName name="Payment_Date" localSheetId="4">DATE(YEAR([0]!Loan_Start),MONTH([0]!Loan_Start)+Payment_Number,DAY([0]!Loan_Start))</definedName>
    <definedName name="Payment_Date" localSheetId="3">DATE(YEAR([0]!Loan_Start),MONTH([0]!Loan_Start)+Payment_Number,DAY([0]!Loan_Start))</definedName>
    <definedName name="Payment_Date" localSheetId="0">DATE(YEAR(Loan_Start),MONTH(Loan_Start)+Payment_Number,DAY(Loan_Start))</definedName>
    <definedName name="Payment_Date" localSheetId="1">DATE(YEAR(Loan_Start),MONTH(Loan_Start)+Payment_Number,DAY(Loan_Start))</definedName>
    <definedName name="Payment_Date">DATE(YEAR(Loan_Start),MONTH(Loan_Start)+Payment_Number,DAY(Loan_Start))</definedName>
    <definedName name="PER3DUTY">#REF!</definedName>
    <definedName name="Period">#REF!</definedName>
    <definedName name="permatank">[14]Utilities!#REF!</definedName>
    <definedName name="PERNO">#REF!</definedName>
    <definedName name="PERSONAL">"Button 31"</definedName>
    <definedName name="pgone">#REF!</definedName>
    <definedName name="pgtwo">#REF!</definedName>
    <definedName name="phase_list">[30]Risikoliste!#REF!</definedName>
    <definedName name="phase_risc_ident">[30]Risikoidentifikation!#REF!</definedName>
    <definedName name="Phone">#REF!</definedName>
    <definedName name="Pipework_Installation_p">'[14]Pipework civils works prices'!$B$18:$B$30</definedName>
    <definedName name="Pipework_Installation_s">'[14]Pipework civils works prices'!$B$3:$B$15</definedName>
    <definedName name="PItab">#REF!</definedName>
    <definedName name="Planned_Value">#REF!</definedName>
    <definedName name="Plant_9400600">#REF!</definedName>
    <definedName name="Plant_9400750">#REF!</definedName>
    <definedName name="Plant_9401100">#REF!</definedName>
    <definedName name="Plant_9401800">#REF!</definedName>
    <definedName name="Plant_9402350">#REF!</definedName>
    <definedName name="Plant_9402720">#REF!</definedName>
    <definedName name="Plant_9402900">#REF!</definedName>
    <definedName name="Plant_9500100">#REF!</definedName>
    <definedName name="Plant_9500200">#REF!</definedName>
    <definedName name="Plant_9510700">#REF!</definedName>
    <definedName name="Plant_9600050">#REF!</definedName>
    <definedName name="Plant_9600150">#REF!</definedName>
    <definedName name="Plant_9600300">#REF!</definedName>
    <definedName name="PLANT_CAPACITY">#REF!</definedName>
    <definedName name="PlantCap">#REF!</definedName>
    <definedName name="Pll">#REF!</definedName>
    <definedName name="PM">'[48]PM Repm'!$A$2:$A$7</definedName>
    <definedName name="PMB">#REF!</definedName>
    <definedName name="PMList">[14]Utilities!$B$607:$B$614</definedName>
    <definedName name="PMTNO">#REF!</definedName>
    <definedName name="pmtno1">#REF!</definedName>
    <definedName name="PnG_Fixed_9003000">#REF!</definedName>
    <definedName name="PnG_Fixed_9005000">#REF!</definedName>
    <definedName name="PnG_Fixed_9400010">#REF!</definedName>
    <definedName name="PnG_Fixed_9400014">#REF!</definedName>
    <definedName name="PnG_Fixed_9400100">#REF!</definedName>
    <definedName name="PnG_Fixed_9400600">#REF!</definedName>
    <definedName name="PnG_Fixed_9400750">#REF!</definedName>
    <definedName name="PnG_Fixed_9400950">#REF!</definedName>
    <definedName name="PnG_Fixed_9401550">#REF!</definedName>
    <definedName name="PnG_Fixed_9402050">#REF!</definedName>
    <definedName name="PnG_Fixed_9402200">#REF!</definedName>
    <definedName name="PnG_Fixed_9402350">#REF!</definedName>
    <definedName name="PnG_Fixed_9403060">#REF!</definedName>
    <definedName name="PnG_Fixed_9403070">#REF!</definedName>
    <definedName name="PnG_Fixed_9410200">#REF!</definedName>
    <definedName name="PnG_Fixed_9410300">#REF!</definedName>
    <definedName name="PnG_Fixed9004000">#REF!</definedName>
    <definedName name="PnG_Time_9001000">#REF!</definedName>
    <definedName name="PnG_Time_9003000">#REF!</definedName>
    <definedName name="PnG_Time_9004000">#REF!</definedName>
    <definedName name="PnG_Time_9005000">#REF!</definedName>
    <definedName name="PnG_Time_9008000">#REF!</definedName>
    <definedName name="PnG_Time_9400010">#REF!</definedName>
    <definedName name="PnG_Time_9400012">#REF!</definedName>
    <definedName name="PnG_Time_9400014">#REF!</definedName>
    <definedName name="PnG_Time_9400050">#REF!</definedName>
    <definedName name="PnG_Time_9400150">#REF!</definedName>
    <definedName name="PnG_Time_9400300">#REF!</definedName>
    <definedName name="PnG_Time_9400301">#REF!</definedName>
    <definedName name="PnG_Time_9400340">#REF!</definedName>
    <definedName name="PnG_Time_9400350">#REF!</definedName>
    <definedName name="PnG_Time_9400400">#REF!</definedName>
    <definedName name="PnG_Time_9400450">#REF!</definedName>
    <definedName name="PnG_Time_9400500">#REF!</definedName>
    <definedName name="PnG_Time_9400550">#REF!</definedName>
    <definedName name="PnG_Time_9400700">#REF!</definedName>
    <definedName name="PnG_Time_9400800">#REF!</definedName>
    <definedName name="PnG_Time_9401100">#REF!</definedName>
    <definedName name="PnG_Time_9401150">#REF!</definedName>
    <definedName name="PnG_Time_9401250">#REF!</definedName>
    <definedName name="PnG_Time_9401350">#REF!</definedName>
    <definedName name="PnG_Time_9401750">#REF!</definedName>
    <definedName name="PnG_Time_9401800">#REF!</definedName>
    <definedName name="PnG_Time_9402150">#REF!</definedName>
    <definedName name="PnG_Time_9402350">#REF!</definedName>
    <definedName name="PnG_Time_9402500">#REF!</definedName>
    <definedName name="PnG_Time_9402650">#REF!</definedName>
    <definedName name="PnG_Time_9402720">#REF!</definedName>
    <definedName name="PnG_Time_9402850">#REF!</definedName>
    <definedName name="PnG_Time_9402900">#REF!</definedName>
    <definedName name="PnG_Time_9402950">#REF!</definedName>
    <definedName name="PnG_Time_9500100">#REF!</definedName>
    <definedName name="PnG_Time_9500200">#REF!</definedName>
    <definedName name="PnG_Time_9510200">#REF!</definedName>
    <definedName name="PnG_Time_9510700">#REF!</definedName>
    <definedName name="PnG_Time_9520200">#REF!</definedName>
    <definedName name="PoC_costs_accumulated">'[13]KPI-Data Source'!$C$6:$O$6</definedName>
    <definedName name="poinvacc">#REF!</definedName>
    <definedName name="POS">[14]Utilities!#REF!</definedName>
    <definedName name="POWER_COST">#REF!</definedName>
    <definedName name="PPPP" localSheetId="2">'2.1.0 Preamble'!PPPP</definedName>
    <definedName name="PPPP" localSheetId="5">'Eskom CPA Proposal'!PPPP</definedName>
    <definedName name="PPPP" localSheetId="0">'Read Me'!PPPP</definedName>
    <definedName name="PPPP" localSheetId="1">'Tender Cover Sheet'!PPPP</definedName>
    <definedName name="PPPP">[0]!PPPP</definedName>
    <definedName name="PPSNo">#REF!</definedName>
    <definedName name="PRDump">#REF!</definedName>
    <definedName name="Prelims">[14]Utilities!#REF!</definedName>
    <definedName name="PricingSummary">#REF!</definedName>
    <definedName name="Princ">#REF!</definedName>
    <definedName name="PRINT">#REF!</definedName>
    <definedName name="PRINT_2">#REF!</definedName>
    <definedName name="_xlnm.Print_Area" localSheetId="2">'2.1.0 Preamble'!$A$1:$C$13</definedName>
    <definedName name="_xlnm.Print_Area" localSheetId="4">'Pricing schedule Product'!$B$1:$AI$186</definedName>
    <definedName name="_xlnm.Print_Area" localSheetId="3">'Pricing schedule Transport'!$B$1:$AE$11</definedName>
    <definedName name="_xlnm.Print_Area" localSheetId="0">'Read Me'!$A$1:$C$17</definedName>
    <definedName name="_xlnm.Print_Area">#REF!</definedName>
    <definedName name="Print_Area_MI">#REF!</definedName>
    <definedName name="print_Area_MI2">#REF!</definedName>
    <definedName name="Print_Area_Reset" localSheetId="2">OFFSET(Full_Print,0,0,'2.1.0 Preamble'!Last_Row)</definedName>
    <definedName name="Print_Area_Reset" localSheetId="0">OFFSET(Full_Print,0,0,'Read Me'!Last_Row)</definedName>
    <definedName name="Print_Area_Reset" localSheetId="1">OFFSET(Full_Print,0,0,'Tender Cover Sheet'!Last_Row)</definedName>
    <definedName name="Print_Area_Reset">OFFSET(Full_Print,0,0,Last_Row)</definedName>
    <definedName name="_xlnm.Print_Titles">#N/A</definedName>
    <definedName name="Print_Titles_MI">#REF!</definedName>
    <definedName name="PRINTLOC">#N/A</definedName>
    <definedName name="ProdForm" hidden="1">#REF!</definedName>
    <definedName name="Product" hidden="1">#REF!</definedName>
    <definedName name="Prof_fees">#REF!</definedName>
    <definedName name="project_deck">'[31]Cover Sheet'!$C$2</definedName>
    <definedName name="project_leader_chance">[30]Chancenliste!#REF!</definedName>
    <definedName name="project_leader_risc">'[32]Risiken per TT.MM.JJJJ'!#REF!</definedName>
    <definedName name="project_list">[30]Risikoliste!#REF!</definedName>
    <definedName name="Project_Name">[12]Definition1!$A$7</definedName>
    <definedName name="project_name_chance">[30]Chancenliste!#REF!</definedName>
    <definedName name="project_name_risc">'[32]Risiken per TT.MM.JJJJ'!#REF!</definedName>
    <definedName name="project_num_chance">[30]Chancenliste!#REF!</definedName>
    <definedName name="project_num_risc">'[32]Risiken per TT.MM.JJJJ'!#REF!</definedName>
    <definedName name="project_risc_ident">[30]Risikoidentifikation!#REF!</definedName>
    <definedName name="project_vol">'[31]Cover Sheet'!#REF!</definedName>
    <definedName name="Projecttypes">[14]Utilities!$B$567:$B$586</definedName>
    <definedName name="Prop">#REF!</definedName>
    <definedName name="prop2">[23]Original!#REF!</definedName>
    <definedName name="PROPOSAL">#REF!</definedName>
    <definedName name="prot4" localSheetId="2">'2.1.0 Preamble'!prot4</definedName>
    <definedName name="prot4" localSheetId="5">'Eskom CPA Proposal'!prot4</definedName>
    <definedName name="prot4" localSheetId="0">'Read Me'!prot4</definedName>
    <definedName name="prot4" localSheetId="1">'Tender Cover Sheet'!prot4</definedName>
    <definedName name="prot4">[0]!prot4</definedName>
    <definedName name="prot5" localSheetId="2">'2.1.0 Preamble'!prot5</definedName>
    <definedName name="prot5" localSheetId="5">'Eskom CPA Proposal'!prot5</definedName>
    <definedName name="prot5" localSheetId="0">'Read Me'!prot5</definedName>
    <definedName name="prot5" localSheetId="1">'Tender Cover Sheet'!prot5</definedName>
    <definedName name="prot5">[0]!prot5</definedName>
    <definedName name="PS" localSheetId="2">'[10]1.01-1'!$A$7:$I$637</definedName>
    <definedName name="PS" localSheetId="0">'[10]1.01-1'!$A$7:$I$637</definedName>
    <definedName name="PS" localSheetId="1">'[10]1.01-1'!$A$7:$I$637</definedName>
    <definedName name="PS">#REF!</definedName>
    <definedName name="PS5_Alloc">[27]Lookup!$B$52:$B$71</definedName>
    <definedName name="PS5_Allocation">[24]Data!$B$2:$B$20</definedName>
    <definedName name="PTEeXToEUR" localSheetId="2" hidden="1">1/EUReXToPTE</definedName>
    <definedName name="PTEeXToEUR" localSheetId="5" hidden="1">1/[0]!EUReXToPTE</definedName>
    <definedName name="PTEeXToEUR" localSheetId="0" hidden="1">1/EUReXToPTE</definedName>
    <definedName name="PTEeXToEUR" localSheetId="1" hidden="1">1/EUReXToPTE</definedName>
    <definedName name="PTEeXToEUR" hidden="1">1/EUReXToPTE</definedName>
    <definedName name="Pumps">[14]Utilities!$B$164:$B$195</definedName>
    <definedName name="Q">#REF!</definedName>
    <definedName name="quarters">4</definedName>
    <definedName name="Quatsch">#REF!</definedName>
    <definedName name="Query1">#REF!</definedName>
    <definedName name="qw">#REF!</definedName>
    <definedName name="Rack0Card4">#REF!</definedName>
    <definedName name="Rack0Card5">#REF!</definedName>
    <definedName name="Rack0Card6">#REF!</definedName>
    <definedName name="Rack0Card7">#REF!</definedName>
    <definedName name="Rack0Card8">#REF!</definedName>
    <definedName name="Rack0Card9">#REF!</definedName>
    <definedName name="Rack1Card1">#REF!</definedName>
    <definedName name="Rack1Card2">#REF!</definedName>
    <definedName name="Rack1Card3">#REF!</definedName>
    <definedName name="Rack1Card4">#REF!</definedName>
    <definedName name="Rack1Card5">#REF!</definedName>
    <definedName name="Rack1Card6">#REF!</definedName>
    <definedName name="Rack1Card7">#REF!</definedName>
    <definedName name="Rack1Card8">#REF!</definedName>
    <definedName name="Rack1Card9">#REF!</definedName>
    <definedName name="Rack2Card1">#REF!</definedName>
    <definedName name="Rack2Card2">#REF!</definedName>
    <definedName name="Rack2Card3">#REF!</definedName>
    <definedName name="Rack2Card4">#REF!</definedName>
    <definedName name="Rack2Card5">#REF!</definedName>
    <definedName name="Rack2Card6">#REF!</definedName>
    <definedName name="Rack2Card7">#REF!</definedName>
    <definedName name="Rack2Card8">#REF!</definedName>
    <definedName name="Range_103">#REF!</definedName>
    <definedName name="Range_106">[12]Definition1!$G$10:$G$22</definedName>
    <definedName name="Range_107">[12]Definition1!$R$10:$R$442</definedName>
    <definedName name="Range_136">[12]Definition1!$T$10:$T$442</definedName>
    <definedName name="Range_137">'[12]CPA analyses'!$B$8:$B$118</definedName>
    <definedName name="Range_18">'[12]Total Cost(M)'!$D$9:$PT$9</definedName>
    <definedName name="Range_75">[12]Definition1!$U$10:$U$442</definedName>
    <definedName name="Range_84">'[12]Total Cost(M)'!#REF!</definedName>
    <definedName name="Range_85">'[12]Total Cost(M)'!#REF!</definedName>
    <definedName name="range_vol">'[31]Cover Sheet'!#REF!</definedName>
    <definedName name="Range1">#REF!</definedName>
    <definedName name="Rate_Power">#REF!</definedName>
    <definedName name="rate1">#REF!</definedName>
    <definedName name="rate2">#REF!</definedName>
    <definedName name="rate3">#REF!</definedName>
    <definedName name="rate4">#REF!</definedName>
    <definedName name="rates">'[21]LABOUR &amp; ONCOSTS'!#REF!</definedName>
    <definedName name="RawAgencyPrice">#REF!</definedName>
    <definedName name="RBData">#REF!</definedName>
    <definedName name="RBL">[20]Re!$D$147:$D$182</definedName>
    <definedName name="RCArea" hidden="1">#REF!</definedName>
    <definedName name="RECCANACC">#REF!</definedName>
    <definedName name="RECEXACC">#REF!</definedName>
    <definedName name="RECINACC">#REF!</definedName>
    <definedName name="_xlnm.Recorder">#REF!</definedName>
    <definedName name="RED">[20]Re!$D$184:$D$235</definedName>
    <definedName name="Ref_112">'[12]Total Cost(M)'!$D$9</definedName>
    <definedName name="Ref_114">'[12]Package Phasing(M)'!$G$3090</definedName>
    <definedName name="Ref_25">[12]Definition1!$C$10</definedName>
    <definedName name="Ref_26">[12]Definition1!$C$11</definedName>
    <definedName name="Ref_27">[12]Definition1!$C$12</definedName>
    <definedName name="Ref_28">[12]Definition1!$C$13</definedName>
    <definedName name="Ref_29">[12]Definition1!$C$14</definedName>
    <definedName name="Ref_39">[12]Definition1!$C$19</definedName>
    <definedName name="Ref_4">[12]Calc!$E$4</definedName>
    <definedName name="Ref_43">[12]COC!$D$36</definedName>
    <definedName name="Ref_51">'[12]Package Phasing(M)'!$E$3090</definedName>
    <definedName name="Ref_52">[12]COC!$D$37</definedName>
    <definedName name="Ref_58">[12]Definition1!$C$46</definedName>
    <definedName name="Ref_Date">[12]Calc!$E$2</definedName>
    <definedName name="Refrig">[14]Utilities!#REF!</definedName>
    <definedName name="Refrigeration">[14]Utilities!#REF!</definedName>
    <definedName name="Remove_Tankfarm">#REF!</definedName>
    <definedName name="Remove_Tankfarm_Nitrofoam">#REF!</definedName>
    <definedName name="Remove_Tankfarm_Waterfilling">#REF!</definedName>
    <definedName name="Remove_Tankfarm_Waterfilling_Uplift">#REF!</definedName>
    <definedName name="Removewaterfillinginterceptor">[14]Utilities!#REF!</definedName>
    <definedName name="Removewaterfillingupliftfromsite">[14]Utilities!#REF!</definedName>
    <definedName name="Rename" hidden="1">#REF!</definedName>
    <definedName name="Rename1" hidden="1">#REF!</definedName>
    <definedName name="Rename10">#REF!</definedName>
    <definedName name="Rename11">#REF!</definedName>
    <definedName name="Rename3">#REF!</definedName>
    <definedName name="Rename4">#REF!</definedName>
    <definedName name="Rename5">#REF!</definedName>
    <definedName name="Rename6">#REF!</definedName>
    <definedName name="Rename7">#REF!</definedName>
    <definedName name="Rename8">#REF!</definedName>
    <definedName name="Rename9">#REF!</definedName>
    <definedName name="RENE">#REF!</definedName>
    <definedName name="REPM">'[48]PM Repm'!$C$2:$C$4</definedName>
    <definedName name="REPMlist">[14]Utilities!$B$600:$B$603</definedName>
    <definedName name="REPMs">[14]Utilities!$B$606:$B$609</definedName>
    <definedName name="Report">#REF!</definedName>
    <definedName name="ReportClaims">#REF!</definedName>
    <definedName name="ReportCosts">#REF!</definedName>
    <definedName name="ReportSheet">#REF!</definedName>
    <definedName name="Req_kW">#REF!</definedName>
    <definedName name="Reselects">#REF!</definedName>
    <definedName name="Ress">#REF!</definedName>
    <definedName name="returnprov">#REF!</definedName>
    <definedName name="returns_prov">#REF!</definedName>
    <definedName name="REVACC">#REF!</definedName>
    <definedName name="REVPER">#REF!</definedName>
    <definedName name="Risk_Closed">#REF!</definedName>
    <definedName name="Risk_Open">#REF!</definedName>
    <definedName name="RiskCategory">[14]Utilities!$B$618:$B$621</definedName>
    <definedName name="rrrr">#REF!</definedName>
    <definedName name="rrrrrrrrrrrr">#REF!</definedName>
    <definedName name="Rwvu.all." hidden="1">#REF!,#REF!</definedName>
    <definedName name="Rwvu.prices." hidden="1">#REF!,#REF!</definedName>
    <definedName name="Rwvu.summary." hidden="1">#REF!</definedName>
    <definedName name="SALESPLAN">#REF!</definedName>
    <definedName name="salesvar">#REF!,#REF!,#REF!,#REF!,#REF!,#REF!,#REF!,#REF!,#REF!</definedName>
    <definedName name="Sched_Pay">#REF!</definedName>
    <definedName name="SCHEDA">#REF!</definedName>
    <definedName name="SCHEDULE_D1_a___3rd_LEVEL_BREAKDOWN_FOR_ELECTRICAL__INSTRUMENTATION">#REF!</definedName>
    <definedName name="Scheduled_Extra_Payments">#REF!</definedName>
    <definedName name="Scheduled_Interest_Rate">#REF!</definedName>
    <definedName name="Scheduled_Monthly_Payment">#REF!</definedName>
    <definedName name="SCOPE_OF_SUPPLY___RESPONSIBILITIES">#REF!</definedName>
    <definedName name="SCORES">#REF!</definedName>
    <definedName name="ScotlandArchitectplanning">[14]Utilities!#REF!</definedName>
    <definedName name="ScotlandArchitectworkingdrawings">[14]Utilities!#REF!</definedName>
    <definedName name="ScotlandScotlandArchitectworkingdrawings">[14]Utilities!#REF!</definedName>
    <definedName name="SCREEN_402_SC01">#REF!</definedName>
    <definedName name="ScSupRes">#REF!</definedName>
    <definedName name="sect1.1">#REF!</definedName>
    <definedName name="sect1.10">#REF!</definedName>
    <definedName name="sect1.11">#REF!</definedName>
    <definedName name="sect1.12">#REF!</definedName>
    <definedName name="sect1.13">#REF!</definedName>
    <definedName name="sect1.14">#REF!</definedName>
    <definedName name="sect1.2">#REF!</definedName>
    <definedName name="sect1.3">#REF!</definedName>
    <definedName name="sect1.4">#REF!</definedName>
    <definedName name="sect1.5">#REF!</definedName>
    <definedName name="sect1.7">#REF!</definedName>
    <definedName name="sect1.8">#REF!</definedName>
    <definedName name="sect1.9">#REF!</definedName>
    <definedName name="Section_ID">#REF!</definedName>
    <definedName name="Security">#REF!</definedName>
    <definedName name="SecurityAdj">#REF!</definedName>
    <definedName name="Seeeet">#REF!</definedName>
    <definedName name="SELOLQUANT">#REF!</definedName>
    <definedName name="Service_Providers">#REF!</definedName>
    <definedName name="SESER">[14]Utilities!#REF!</definedName>
    <definedName name="SETWIDTHS">#REF!</definedName>
    <definedName name="SHE" localSheetId="2">[3]M!#REF!</definedName>
    <definedName name="SHE" localSheetId="0">[3]M!#REF!</definedName>
    <definedName name="SHE" localSheetId="1">[3]M!#REF!</definedName>
    <definedName name="SHE">[2]M!#REF!</definedName>
    <definedName name="sheet_names">#REF!</definedName>
    <definedName name="_xlnm.Sheet_Title">'[25]AT COMPLETION'!#REF!</definedName>
    <definedName name="Sheets">[12]Definition1!$H$10:$H$22</definedName>
    <definedName name="Shopfitting">[14]Utilities!$B$347:$B$347</definedName>
    <definedName name="Shopfittingworks">[14]Utilities!#REF!</definedName>
    <definedName name="ShopHVAC">[14]Utilities!#REF!</definedName>
    <definedName name="sht_names">#REF!</definedName>
    <definedName name="Site">'[48]Site Listing'!$J$2:$J$1184</definedName>
    <definedName name="SKIRT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#REF!</definedName>
    <definedName name="Sort_Data">#REF!</definedName>
    <definedName name="sort_range">#REF!</definedName>
    <definedName name="Sortall">#REF!</definedName>
    <definedName name="SOSWANQUANT">#REF!</definedName>
    <definedName name="Source3">'[25]AT COMPLETION'!#REF!</definedName>
    <definedName name="Source4">'[25]AT COMPLETION'!#REF!</definedName>
    <definedName name="SpecialPrice" hidden="1">#REF!</definedName>
    <definedName name="SPEED">#REF!</definedName>
    <definedName name="spill">[14]Utilities!$B$83:$B$84</definedName>
    <definedName name="SSS" localSheetId="2">[3]S!#REF!</definedName>
    <definedName name="SSS" localSheetId="0">[3]S!#REF!</definedName>
    <definedName name="SSS" localSheetId="1">[3]S!#REF!</definedName>
    <definedName name="SSS">[2]S!#REF!</definedName>
    <definedName name="StartDate">DATE(1900,1,1)</definedName>
    <definedName name="starttmlisting">#REF!</definedName>
    <definedName name="State">#REF!</definedName>
    <definedName name="Status">'[12]Package Phasing(M)'!$C$8:$C$440</definedName>
    <definedName name="STOREMISC">#REF!,#REF!,#REF!,#REF!,#REF!,#REF!</definedName>
    <definedName name="storerates">#REF!,#REF!</definedName>
    <definedName name="SUB" hidden="1">#REF!</definedName>
    <definedName name="SUBS">#N/A</definedName>
    <definedName name="SUBTOTALS">#REF!</definedName>
    <definedName name="successful">#REF!</definedName>
    <definedName name="SUM">#REF!</definedName>
    <definedName name="SumFixEnd">#REF!</definedName>
    <definedName name="SUMMARY">#REF!</definedName>
    <definedName name="Summary_Fin_Date">#REF!</definedName>
    <definedName name="Summary_PnG_Date">#REF!</definedName>
    <definedName name="SUMSHT">#REF!</definedName>
    <definedName name="Supplier">#REF!</definedName>
    <definedName name="Suppliers">#REF!</definedName>
    <definedName name="Swvu.all." hidden="1">#REF!</definedName>
    <definedName name="Swvu.prices." hidden="1">#REF!</definedName>
    <definedName name="Swvu.summary." hidden="1">#REF!</definedName>
    <definedName name="SXXX" localSheetId="2">'[3]10'!$F$71:$F$122</definedName>
    <definedName name="SXXX" localSheetId="0">'[3]10'!$F$71:$F$122</definedName>
    <definedName name="SXXX" localSheetId="1">'[3]10'!$F$71:$F$122</definedName>
    <definedName name="SXXX">'[2]10'!$F$71:$F$122</definedName>
    <definedName name="T">'[11]Estimate Warehouse'!#REF!</definedName>
    <definedName name="TabLabor">#REF!</definedName>
    <definedName name="Table">'[49]Source Data'!$A$7:$J$102</definedName>
    <definedName name="Table1">#REF!</definedName>
    <definedName name="Table9">[50]Tables!$C$5:$P$148</definedName>
    <definedName name="Tank_Removal">#REF!</definedName>
    <definedName name="Tanks">'[14]Tank total supply prices'!$B$5:$B$10</definedName>
    <definedName name="Tanksupply">[14]Utilities!#REF!</definedName>
    <definedName name="TAR">#REF!</definedName>
    <definedName name="TARGET">#REF!</definedName>
    <definedName name="tbl_ProdInfo" hidden="1">#REF!</definedName>
    <definedName name="TE">#REF!</definedName>
    <definedName name="Tender_BOQ">OFFSET(#REF!,0,0,COUNTA(#REF!),1)</definedName>
    <definedName name="TenderNotification">#REF!</definedName>
    <definedName name="TEST">#REF!</definedName>
    <definedName name="TEST0">#REF!</definedName>
    <definedName name="TEST1">#REF!</definedName>
    <definedName name="TEST2">#REF!</definedName>
    <definedName name="TESTHKEY">#REF!</definedName>
    <definedName name="TESTKEYS">#REF!</definedName>
    <definedName name="TESTVKEY">#REF!</definedName>
    <definedName name="TFRAME">[43]Conv1!#REF!</definedName>
    <definedName name="thousand_1">1000</definedName>
    <definedName name="Tillinstallation">[14]Utilities!#REF!</definedName>
    <definedName name="Tills">[14]Utilities!#REF!</definedName>
    <definedName name="topoflist">#REF!</definedName>
    <definedName name="TOTAL" localSheetId="2">#REF!</definedName>
    <definedName name="TOTAL" localSheetId="0">#REF!</definedName>
    <definedName name="TOTAL" localSheetId="1">#REF!</definedName>
    <definedName name="Total">'[18]Cost Split'!$G$1</definedName>
    <definedName name="Total_Interest">#REF!</definedName>
    <definedName name="Total_Monthly">'[12]Total Cost(M)'!#REF!</definedName>
    <definedName name="Total_P_G">OFFSET(#REF!,0,0,COUNTA(#REF!),1)</definedName>
    <definedName name="Total_Pay">#REF!</definedName>
    <definedName name="Total_Payment" localSheetId="2">Scheduled_Payment+Extra_Payment</definedName>
    <definedName name="Total_Payment" localSheetId="4">Scheduled_Payment+Extra_Payment</definedName>
    <definedName name="Total_Payment" localSheetId="3">Scheduled_Payment+Extra_Payment</definedName>
    <definedName name="Total_Payment" localSheetId="0">Scheduled_Payment+Extra_Payment</definedName>
    <definedName name="Total_Payment" localSheetId="1">Scheduled_Payment+Extra_Payment</definedName>
    <definedName name="Total_Payment">Scheduled_Payment+Extra_Payment</definedName>
    <definedName name="Total_Production">OFFSET(#REF!,0,0,COUNTA(#REF!),1)</definedName>
    <definedName name="TOTALITEM">#REF!</definedName>
    <definedName name="Totals">'[45]Cost Split'!$G$1</definedName>
    <definedName name="totQty">'[16]mech dbs'!#REF!</definedName>
    <definedName name="TRANSFER">#REF!</definedName>
    <definedName name="Transformers">#REF!</definedName>
    <definedName name="TSAG">#REF!</definedName>
    <definedName name="tshepo" localSheetId="2" hidden="1">1/[0]!EUReXToITL</definedName>
    <definedName name="tshepo" localSheetId="5" hidden="1">1/[0]!EUReXToITL</definedName>
    <definedName name="tshepo" localSheetId="0" hidden="1">1/[0]!EUReXToITL</definedName>
    <definedName name="tshepo" localSheetId="1" hidden="1">1/[0]!EUReXToITL</definedName>
    <definedName name="tshepo" hidden="1">1/[0]!EUReXToITL</definedName>
    <definedName name="Txdata">#REF!</definedName>
    <definedName name="Txdataall">#REF!</definedName>
    <definedName name="unprot4" localSheetId="2">'2.1.0 Preamble'!unprot4</definedName>
    <definedName name="unprot4" localSheetId="5">'Eskom CPA Proposal'!unprot4</definedName>
    <definedName name="unprot4" localSheetId="0">'Read Me'!unprot4</definedName>
    <definedName name="unprot4" localSheetId="1">'Tender Cover Sheet'!unprot4</definedName>
    <definedName name="unprot4">[0]!unprot4</definedName>
    <definedName name="update">'[16]mech dbs'!#REF!</definedName>
    <definedName name="update2" localSheetId="2">'2.1.0 Preamble'!update2</definedName>
    <definedName name="update2" localSheetId="5">'Eskom CPA Proposal'!update2</definedName>
    <definedName name="update2" localSheetId="0">'Read Me'!update2</definedName>
    <definedName name="update2" localSheetId="1">'Tender Cover Sheet'!update2</definedName>
    <definedName name="update2">[0]!update2</definedName>
    <definedName name="user_vers_1">'[31]Cover Sheet'!#REF!</definedName>
    <definedName name="VALUES">#REF!</definedName>
    <definedName name="Values_Entered" localSheetId="2">IF(Loan_Amount*Interest_Rate*Loan_Years*Loan_Start&gt;0,1,0)</definedName>
    <definedName name="Values_Entered" localSheetId="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VI">#REF!</definedName>
    <definedName name="vital5">'[6]Customize Your Invoice'!$E$15</definedName>
    <definedName name="VO">#REF!</definedName>
    <definedName name="VOP">#REF!</definedName>
    <definedName name="VSP_euro">'[31]Cover Sheet'!#REF!</definedName>
    <definedName name="w" localSheetId="2">'[11]Estimate Warehouse'!#REF!</definedName>
    <definedName name="w" localSheetId="5">'Eskom CPA Proposal'!w</definedName>
    <definedName name="w" localSheetId="0">'[11]Estimate Warehouse'!#REF!</definedName>
    <definedName name="w" localSheetId="1">'[11]Estimate Warehouse'!#REF!</definedName>
    <definedName name="w">[0]!w</definedName>
    <definedName name="WB">#REF!</definedName>
    <definedName name="WBC?">[14]Utilities!$B$592:$B$594</definedName>
    <definedName name="weeks">[51]Summary!#REF!</definedName>
    <definedName name="Whwork">#REF!,#REF!</definedName>
    <definedName name="WIDTH">#REF!</definedName>
    <definedName name="workings">#REF!</definedName>
    <definedName name="WRAP">#REF!</definedName>
    <definedName name="wrn.A.I.s." localSheetId="2" hidden="1">{"A.I.s",#N/A,TRUE,"Architects Instructions"}</definedName>
    <definedName name="wrn.A.I.s." localSheetId="0" hidden="1">{"A.I.s",#N/A,TRUE,"Architects Instructions"}</definedName>
    <definedName name="wrn.A.I.s." localSheetId="1" hidden="1">{"A.I.s",#N/A,TRUE,"Architects Instructions"}</definedName>
    <definedName name="wrn.A.I.s." hidden="1">{"A.I.s",#N/A,TRUE,"Architects Instructions"}</definedName>
    <definedName name="wrn.Cert." localSheetId="2" hidden="1">{#N/A,#N/A,FALSE,"VAT Invoice";#N/A,#N/A,FALSE,"Fpage";#N/A,#N/A,FALSE,"PAGE 1";#N/A,#N/A,FALSE,"PAGE2";#N/A,#N/A,FALSE,"PAGE3";#N/A,#N/A,FALSE,"PAGE4";#N/A,#N/A,FALSE,"PAGE5";#N/A,#N/A,FALSE,"PAGE6";#N/A,#N/A,FALSE,"PAGE7";#N/A,#N/A,FALSE,"PAGE8";#N/A,#N/A,FALSE,"PAGE9";#N/A,#N/A,FALSE,"PAGE10";#N/A,#N/A,FALSE,"PAGE11";#N/A,#N/A,FALSE,"PAGE12";#N/A,#N/A,FALSE,"page12.4"}</definedName>
    <definedName name="wrn.Cert." localSheetId="0" hidden="1">{#N/A,#N/A,FALSE,"VAT Invoice";#N/A,#N/A,FALSE,"Fpage";#N/A,#N/A,FALSE,"PAGE 1";#N/A,#N/A,FALSE,"PAGE2";#N/A,#N/A,FALSE,"PAGE3";#N/A,#N/A,FALSE,"PAGE4";#N/A,#N/A,FALSE,"PAGE5";#N/A,#N/A,FALSE,"PAGE6";#N/A,#N/A,FALSE,"PAGE7";#N/A,#N/A,FALSE,"PAGE8";#N/A,#N/A,FALSE,"PAGE9";#N/A,#N/A,FALSE,"PAGE10";#N/A,#N/A,FALSE,"PAGE11";#N/A,#N/A,FALSE,"PAGE12";#N/A,#N/A,FALSE,"page12.4"}</definedName>
    <definedName name="wrn.Cert." localSheetId="1" hidden="1">{#N/A,#N/A,FALSE,"VAT Invoice";#N/A,#N/A,FALSE,"Fpage";#N/A,#N/A,FALSE,"PAGE 1";#N/A,#N/A,FALSE,"PAGE2";#N/A,#N/A,FALSE,"PAGE3";#N/A,#N/A,FALSE,"PAGE4";#N/A,#N/A,FALSE,"PAGE5";#N/A,#N/A,FALSE,"PAGE6";#N/A,#N/A,FALSE,"PAGE7";#N/A,#N/A,FALSE,"PAGE8";#N/A,#N/A,FALSE,"PAGE9";#N/A,#N/A,FALSE,"PAGE10";#N/A,#N/A,FALSE,"PAGE11";#N/A,#N/A,FALSE,"PAGE12";#N/A,#N/A,FALSE,"page12.4"}</definedName>
    <definedName name="wrn.Cert." hidden="1">{#N/A,#N/A,FALSE,"VAT Invoice";#N/A,#N/A,FALSE,"Fpage";#N/A,#N/A,FALSE,"PAGE 1";#N/A,#N/A,FALSE,"PAGE2";#N/A,#N/A,FALSE,"PAGE3";#N/A,#N/A,FALSE,"PAGE4";#N/A,#N/A,FALSE,"PAGE5";#N/A,#N/A,FALSE,"PAGE6";#N/A,#N/A,FALSE,"PAGE7";#N/A,#N/A,FALSE,"PAGE8";#N/A,#N/A,FALSE,"PAGE9";#N/A,#N/A,FALSE,"PAGE10";#N/A,#N/A,FALSE,"PAGE11";#N/A,#N/A,FALSE,"PAGE12";#N/A,#N/A,FALSE,"page12.4"}</definedName>
    <definedName name="wrn.Sert." localSheetId="2" hidden="1">{#N/A,#N/A,FALSE,"1.1";#N/A,#N/A,FALSE,"2.1";#N/A,#N/A,FALSE,"3.1";#N/A,#N/A,FALSE,"7.1";#N/A,#N/A,FALSE,"9.1";#N/A,#N/A,FALSE,"10.1";#N/A,#N/A,FALSE,"11.1";#N/A,#N/A,FALSE,"VAT";#N/A,#N/A,FALSE,"BILL"}</definedName>
    <definedName name="wrn.Sert." localSheetId="0" hidden="1">{#N/A,#N/A,FALSE,"1.1";#N/A,#N/A,FALSE,"2.1";#N/A,#N/A,FALSE,"3.1";#N/A,#N/A,FALSE,"7.1";#N/A,#N/A,FALSE,"9.1";#N/A,#N/A,FALSE,"10.1";#N/A,#N/A,FALSE,"11.1";#N/A,#N/A,FALSE,"VAT";#N/A,#N/A,FALSE,"BILL"}</definedName>
    <definedName name="wrn.Sert." localSheetId="1" hidden="1">{#N/A,#N/A,FALSE,"1.1";#N/A,#N/A,FALSE,"2.1";#N/A,#N/A,FALSE,"3.1";#N/A,#N/A,FALSE,"7.1";#N/A,#N/A,FALSE,"9.1";#N/A,#N/A,FALSE,"10.1";#N/A,#N/A,FALSE,"11.1";#N/A,#N/A,FALSE,"VAT";#N/A,#N/A,FALSE,"BILL"}</definedName>
    <definedName name="wrn.Sert." hidden="1">{#N/A,#N/A,FALSE,"1.1";#N/A,#N/A,FALSE,"2.1";#N/A,#N/A,FALSE,"3.1";#N/A,#N/A,FALSE,"7.1";#N/A,#N/A,FALSE,"9.1";#N/A,#N/A,FALSE,"10.1";#N/A,#N/A,FALSE,"11.1";#N/A,#N/A,FALSE,"VAT";#N/A,#N/A,FALSE,"BILL"}</definedName>
    <definedName name="wrn.Turnaround." localSheetId="2" hidden="1">{#N/A,#N/A,FALSE,"Cert"}</definedName>
    <definedName name="wrn.Turnaround." localSheetId="0" hidden="1">{#N/A,#N/A,FALSE,"Cert"}</definedName>
    <definedName name="wrn.Turnaround." localSheetId="1" hidden="1">{#N/A,#N/A,FALSE,"Cert"}</definedName>
    <definedName name="wrn.Turnaround." hidden="1">{#N/A,#N/A,FALSE,"Cert"}</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2">'2.1.0 Preamble'!www</definedName>
    <definedName name="www" localSheetId="5">'Eskom CPA Proposal'!www</definedName>
    <definedName name="www" localSheetId="0">'Read Me'!www</definedName>
    <definedName name="www" localSheetId="1">'Tender Cover Sheet'!www</definedName>
    <definedName name="www">[0]!www</definedName>
    <definedName name="X" localSheetId="2">#REF!</definedName>
    <definedName name="X" localSheetId="0">#REF!</definedName>
    <definedName name="X" localSheetId="1">#REF!</definedName>
    <definedName name="x" hidden="1">#N/A</definedName>
    <definedName name="X_Rates">#REF!</definedName>
    <definedName name="xxx" localSheetId="2" hidden="1">1/[0]!EUReXToBEF</definedName>
    <definedName name="xxx" localSheetId="5" hidden="1">1/[0]!EUReXToBEF</definedName>
    <definedName name="xxx" localSheetId="0" hidden="1">1/[0]!EUReXToBEF</definedName>
    <definedName name="xxx" localSheetId="1" hidden="1">1/[0]!EUReXToBEF</definedName>
    <definedName name="xxx" hidden="1">1/[0]!EUReXToBEF</definedName>
    <definedName name="Year">[26]Input!$G$1</definedName>
    <definedName name="Year_End">'[12]Econ(yearly)'!$C$3:$V$3</definedName>
    <definedName name="Year_Start">'[12]Econ(yearly)'!$C$2:$V$2</definedName>
    <definedName name="Years">'[12]Econ(yearly)'!$C$6:$V$6</definedName>
    <definedName name="YES_NO">[40]Data!$A$1:$A$3</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'[52] Unit 1 Summary'!#REF!</definedName>
    <definedName name="Zip">#REF!</definedName>
    <definedName name="zz" localSheetId="2" hidden="1">{"A.I.s",#N/A,TRUE,"Architects Instructions"}</definedName>
    <definedName name="zz" localSheetId="0" hidden="1">{"A.I.s",#N/A,TRUE,"Architects Instructions"}</definedName>
    <definedName name="zz" localSheetId="1" hidden="1">{"A.I.s",#N/A,TRUE,"Architects Instructions"}</definedName>
    <definedName name="zz" hidden="1">{"A.I.s",#N/A,TRUE,"Architects Instructions"}</definedName>
    <definedName name="エスカレ">'[52] Unit 1 Summary'!#REF!</definedName>
    <definedName name="エンジ">'[52] Unit 1 Summary'!#REF!</definedName>
    <definedName name="コンテ">'[52] Unit 1 Summary'!#REF!</definedName>
    <definedName name="一般費">'[52] Unit 1 Summary'!#REF!</definedName>
    <definedName name="据付計">'[52] Unit 1 Summary'!#REF!</definedName>
    <definedName name="機器計">'[52] Unit 1 Summary'!#REF!</definedName>
    <definedName name="輸送費">'[52] Unit 1 Summary'!#REF!</definedName>
    <definedName name="鉄骨">'[52] Unit 1 Summary'!#REF!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46" l="1"/>
  <c r="H25" i="46"/>
  <c r="H24" i="46"/>
  <c r="H23" i="46"/>
  <c r="H22" i="46"/>
  <c r="H18" i="46"/>
  <c r="H17" i="46"/>
  <c r="X2" i="46"/>
  <c r="T2" i="46"/>
  <c r="U2" i="46" s="1"/>
  <c r="S2" i="46"/>
  <c r="K2" i="46"/>
  <c r="L2" i="46" s="1"/>
  <c r="M2" i="46" s="1"/>
  <c r="N2" i="46" s="1"/>
  <c r="O2" i="46" s="1"/>
  <c r="P2" i="46" s="1"/>
  <c r="Q2" i="46" s="1"/>
  <c r="R2" i="46" s="1"/>
  <c r="H35" i="46"/>
  <c r="H34" i="46"/>
  <c r="H33" i="46"/>
  <c r="H32" i="46"/>
  <c r="H31" i="46"/>
  <c r="H30" i="46"/>
  <c r="H29" i="46"/>
  <c r="H28" i="46"/>
  <c r="H21" i="46"/>
  <c r="H20" i="46"/>
  <c r="H19" i="46"/>
  <c r="AE3" i="56" l="1"/>
  <c r="AC9" i="56" l="1"/>
  <c r="AE9" i="56" s="1"/>
  <c r="AC8" i="56"/>
  <c r="AE8" i="56" s="1"/>
  <c r="AC7" i="56"/>
  <c r="AE7" i="56" s="1"/>
  <c r="AC6" i="56"/>
  <c r="AE6" i="56" s="1"/>
  <c r="AC5" i="56"/>
  <c r="AE5" i="56" s="1"/>
  <c r="AC4" i="56"/>
  <c r="AE4" i="56" s="1"/>
  <c r="AC3" i="56"/>
  <c r="AG56" i="46"/>
  <c r="AI56" i="46" s="1"/>
  <c r="AG57" i="46"/>
  <c r="AI57" i="46" s="1"/>
  <c r="AG58" i="46"/>
  <c r="AI58" i="46" s="1"/>
  <c r="AG59" i="46"/>
  <c r="AI59" i="46" s="1"/>
  <c r="AG60" i="46"/>
  <c r="AI60" i="46" s="1"/>
  <c r="AG61" i="46"/>
  <c r="AI61" i="46" s="1"/>
  <c r="AG62" i="46"/>
  <c r="AI62" i="46" s="1"/>
  <c r="AG63" i="46"/>
  <c r="AI63" i="46" s="1"/>
  <c r="AG64" i="46"/>
  <c r="AI64" i="46" s="1"/>
  <c r="AG65" i="46"/>
  <c r="AI65" i="46" s="1"/>
  <c r="AG66" i="46"/>
  <c r="AI66" i="46" s="1"/>
  <c r="AG67" i="46"/>
  <c r="AI67" i="46" s="1"/>
  <c r="AG68" i="46"/>
  <c r="AI68" i="46" s="1"/>
  <c r="AG69" i="46"/>
  <c r="AI69" i="46" s="1"/>
  <c r="AG70" i="46"/>
  <c r="AI70" i="46" s="1"/>
  <c r="AG71" i="46"/>
  <c r="AI71" i="46" s="1"/>
  <c r="AG72" i="46"/>
  <c r="AI72" i="46" s="1"/>
  <c r="AG73" i="46"/>
  <c r="AI73" i="46" s="1"/>
  <c r="AG74" i="46"/>
  <c r="AI74" i="46" s="1"/>
  <c r="AG75" i="46"/>
  <c r="AI75" i="46" s="1"/>
  <c r="AG76" i="46"/>
  <c r="AI76" i="46" s="1"/>
  <c r="AG77" i="46"/>
  <c r="AI77" i="46" s="1"/>
  <c r="AG78" i="46"/>
  <c r="AI78" i="46" s="1"/>
  <c r="AG79" i="46"/>
  <c r="AI79" i="46" s="1"/>
  <c r="AG80" i="46"/>
  <c r="AI80" i="46" s="1"/>
  <c r="AG81" i="46"/>
  <c r="AI81" i="46" s="1"/>
  <c r="AG82" i="46"/>
  <c r="AI82" i="46" s="1"/>
  <c r="AG83" i="46"/>
  <c r="AI83" i="46" s="1"/>
  <c r="AG84" i="46"/>
  <c r="AI84" i="46" s="1"/>
  <c r="AG85" i="46"/>
  <c r="AI85" i="46" s="1"/>
  <c r="AG86" i="46"/>
  <c r="AI86" i="46" s="1"/>
  <c r="AG87" i="46"/>
  <c r="AI87" i="46" s="1"/>
  <c r="AG88" i="46"/>
  <c r="AI88" i="46" s="1"/>
  <c r="AG89" i="46"/>
  <c r="AI89" i="46" s="1"/>
  <c r="AG90" i="46"/>
  <c r="AI90" i="46" s="1"/>
  <c r="AG91" i="46"/>
  <c r="AI91" i="46" s="1"/>
  <c r="AG92" i="46"/>
  <c r="AI92" i="46" s="1"/>
  <c r="AG93" i="46"/>
  <c r="AI93" i="46" s="1"/>
  <c r="AG94" i="46"/>
  <c r="AI94" i="46" s="1"/>
  <c r="AG95" i="46"/>
  <c r="AI95" i="46" s="1"/>
  <c r="AG96" i="46"/>
  <c r="AI96" i="46" s="1"/>
  <c r="AG55" i="46"/>
  <c r="AI55" i="46" s="1"/>
  <c r="AG102" i="46"/>
  <c r="AI102" i="46" s="1"/>
  <c r="AG103" i="46"/>
  <c r="AI103" i="46" s="1"/>
  <c r="AG104" i="46"/>
  <c r="AI104" i="46" s="1"/>
  <c r="AG105" i="46"/>
  <c r="AI105" i="46" s="1"/>
  <c r="AG106" i="46"/>
  <c r="AI106" i="46" s="1"/>
  <c r="AG107" i="46"/>
  <c r="AI107" i="46" s="1"/>
  <c r="AG108" i="46"/>
  <c r="AI108" i="46" s="1"/>
  <c r="AG109" i="46"/>
  <c r="AI109" i="46" s="1"/>
  <c r="AG110" i="46"/>
  <c r="AI110" i="46" s="1"/>
  <c r="AG111" i="46"/>
  <c r="AI111" i="46" s="1"/>
  <c r="AG112" i="46"/>
  <c r="AI112" i="46" s="1"/>
  <c r="AG113" i="46"/>
  <c r="AI113" i="46" s="1"/>
  <c r="AG114" i="46"/>
  <c r="AI114" i="46" s="1"/>
  <c r="AG115" i="46"/>
  <c r="AI115" i="46" s="1"/>
  <c r="AG116" i="46"/>
  <c r="AI116" i="46" s="1"/>
  <c r="AG117" i="46"/>
  <c r="AI117" i="46" s="1"/>
  <c r="AG118" i="46"/>
  <c r="AI118" i="46" s="1"/>
  <c r="AG101" i="46"/>
  <c r="AI101" i="46" s="1"/>
  <c r="AG125" i="46"/>
  <c r="AI125" i="46" s="1"/>
  <c r="AG126" i="46"/>
  <c r="AI126" i="46" s="1"/>
  <c r="AG127" i="46"/>
  <c r="AI127" i="46" s="1"/>
  <c r="AG128" i="46"/>
  <c r="AI128" i="46" s="1"/>
  <c r="AG129" i="46"/>
  <c r="AI129" i="46" s="1"/>
  <c r="AG130" i="46"/>
  <c r="AI130" i="46" s="1"/>
  <c r="AG131" i="46"/>
  <c r="AI131" i="46" s="1"/>
  <c r="AG132" i="46"/>
  <c r="AI132" i="46" s="1"/>
  <c r="AG133" i="46"/>
  <c r="AI133" i="46" s="1"/>
  <c r="AG134" i="46"/>
  <c r="AI134" i="46" s="1"/>
  <c r="AG135" i="46"/>
  <c r="AI135" i="46" s="1"/>
  <c r="AG136" i="46"/>
  <c r="AI136" i="46" s="1"/>
  <c r="AG137" i="46"/>
  <c r="AI137" i="46" s="1"/>
  <c r="AG138" i="46"/>
  <c r="AI138" i="46" s="1"/>
  <c r="AG139" i="46"/>
  <c r="AI139" i="46" s="1"/>
  <c r="AG140" i="46"/>
  <c r="AI140" i="46" s="1"/>
  <c r="AG141" i="46"/>
  <c r="AI141" i="46" s="1"/>
  <c r="AG142" i="46"/>
  <c r="AI142" i="46" s="1"/>
  <c r="AG124" i="46"/>
  <c r="AI124" i="46" s="1"/>
  <c r="AG148" i="46"/>
  <c r="AI148" i="46" s="1"/>
  <c r="AG149" i="46"/>
  <c r="AI149" i="46" s="1"/>
  <c r="AG150" i="46"/>
  <c r="AI150" i="46" s="1"/>
  <c r="AG147" i="46"/>
  <c r="AI147" i="46" s="1"/>
  <c r="AG156" i="46"/>
  <c r="AI156" i="46" s="1"/>
  <c r="AG157" i="46"/>
  <c r="AI157" i="46" s="1"/>
  <c r="AG158" i="46"/>
  <c r="AI158" i="46" s="1"/>
  <c r="AG159" i="46"/>
  <c r="AI159" i="46" s="1"/>
  <c r="AG160" i="46"/>
  <c r="AI160" i="46" s="1"/>
  <c r="AG161" i="46"/>
  <c r="AI161" i="46" s="1"/>
  <c r="AG155" i="46"/>
  <c r="AI155" i="46" s="1"/>
  <c r="AG168" i="46"/>
  <c r="AI168" i="46" s="1"/>
  <c r="AG169" i="46"/>
  <c r="AI169" i="46" s="1"/>
  <c r="AG170" i="46"/>
  <c r="AI170" i="46" s="1"/>
  <c r="AG171" i="46"/>
  <c r="AI171" i="46" s="1"/>
  <c r="AG172" i="46"/>
  <c r="AI172" i="46" s="1"/>
  <c r="AG167" i="46"/>
  <c r="AI167" i="46" s="1"/>
  <c r="AG185" i="46"/>
  <c r="AI185" i="46" s="1"/>
  <c r="AG184" i="46"/>
  <c r="AI184" i="46" s="1"/>
  <c r="AG183" i="46"/>
  <c r="AI183" i="46" s="1"/>
  <c r="AG182" i="46"/>
  <c r="AI182" i="46" s="1"/>
  <c r="AG181" i="46"/>
  <c r="AI181" i="46" s="1"/>
  <c r="AG180" i="46"/>
  <c r="AI180" i="46" s="1"/>
  <c r="AG179" i="46"/>
  <c r="AI179" i="46" s="1"/>
  <c r="AG4" i="46"/>
  <c r="AI4" i="46" s="1"/>
  <c r="AG5" i="46"/>
  <c r="AI5" i="46" s="1"/>
  <c r="AG6" i="46"/>
  <c r="AI6" i="46" s="1"/>
  <c r="AG7" i="46"/>
  <c r="AI7" i="46" s="1"/>
  <c r="AG8" i="46"/>
  <c r="AI8" i="46" s="1"/>
  <c r="AG9" i="46"/>
  <c r="AI9" i="46" s="1"/>
  <c r="AG10" i="46"/>
  <c r="AI10" i="46" s="1"/>
  <c r="AG11" i="46"/>
  <c r="AI11" i="46" s="1"/>
  <c r="AG12" i="46"/>
  <c r="AI12" i="46" s="1"/>
  <c r="AG13" i="46"/>
  <c r="AI13" i="46" s="1"/>
  <c r="AG14" i="46"/>
  <c r="AI14" i="46" s="1"/>
  <c r="AG15" i="46"/>
  <c r="AI15" i="46" s="1"/>
  <c r="AG16" i="46"/>
  <c r="AI16" i="46" s="1"/>
  <c r="AG17" i="46"/>
  <c r="AI17" i="46" s="1"/>
  <c r="AG18" i="46"/>
  <c r="AI18" i="46" s="1"/>
  <c r="AG19" i="46"/>
  <c r="AI19" i="46" s="1"/>
  <c r="AG20" i="46"/>
  <c r="AI20" i="46" s="1"/>
  <c r="AG21" i="46"/>
  <c r="AI21" i="46" s="1"/>
  <c r="AG22" i="46"/>
  <c r="AI22" i="46" s="1"/>
  <c r="AG23" i="46"/>
  <c r="AI23" i="46" s="1"/>
  <c r="AG24" i="46"/>
  <c r="AI24" i="46" s="1"/>
  <c r="AG25" i="46"/>
  <c r="AI25" i="46" s="1"/>
  <c r="AG26" i="46"/>
  <c r="AI26" i="46" s="1"/>
  <c r="AG27" i="46"/>
  <c r="AI27" i="46" s="1"/>
  <c r="AG28" i="46"/>
  <c r="AI28" i="46" s="1"/>
  <c r="AG29" i="46"/>
  <c r="AI29" i="46" s="1"/>
  <c r="AG30" i="46"/>
  <c r="AI30" i="46" s="1"/>
  <c r="AG31" i="46"/>
  <c r="AI31" i="46" s="1"/>
  <c r="AG32" i="46"/>
  <c r="AI32" i="46" s="1"/>
  <c r="AG33" i="46"/>
  <c r="AI33" i="46" s="1"/>
  <c r="AG34" i="46"/>
  <c r="AI34" i="46" s="1"/>
  <c r="AG35" i="46"/>
  <c r="AI35" i="46" s="1"/>
  <c r="AI36" i="46"/>
  <c r="AI37" i="46"/>
  <c r="AI38" i="46"/>
  <c r="AG3" i="46"/>
  <c r="AI3" i="46" s="1"/>
  <c r="C3" i="53"/>
  <c r="C1" i="53"/>
  <c r="C3" i="55"/>
  <c r="C2" i="55"/>
  <c r="C1" i="55"/>
  <c r="C21" i="54"/>
  <c r="AE10" i="56" l="1"/>
  <c r="AI163" i="46"/>
  <c r="AI97" i="46"/>
  <c r="AI120" i="46"/>
  <c r="AI143" i="46"/>
  <c r="C20" i="5" l="1"/>
  <c r="J21" i="5"/>
  <c r="K21" i="5" s="1"/>
  <c r="J22" i="5"/>
  <c r="K22" i="5" s="1"/>
  <c r="J23" i="5"/>
  <c r="K23" i="5" s="1"/>
  <c r="D24" i="5"/>
  <c r="C30" i="5"/>
  <c r="K24" i="5" l="1"/>
  <c r="J24" i="5"/>
  <c r="K25" i="5" l="1"/>
  <c r="K26" i="5" s="1"/>
  <c r="C29" i="5"/>
  <c r="C31" i="5" s="1"/>
  <c r="C33" i="5" s="1"/>
  <c r="D33" i="5" s="1"/>
  <c r="AI151" i="46" l="1"/>
  <c r="AI174" i="46"/>
  <c r="AI186" i="46"/>
  <c r="AI50" i="46" l="1"/>
  <c r="C26" i="54" l="1"/>
  <c r="C35" i="5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Mmanthathisi Mncube</author>
  </authors>
  <commentList>
    <comment ref="T10" authorId="0" shapeId="0" xr:uid="{2017A689-5831-4460-A3CE-B5E43086946D}">
      <text>
        <r>
          <rPr>
            <b/>
            <sz val="9"/>
            <color indexed="81"/>
            <rFont val="Tahoma"/>
            <family val="2"/>
          </rPr>
          <t>Mmanthathisi Mncube:</t>
        </r>
        <r>
          <rPr>
            <sz val="9"/>
            <color indexed="81"/>
            <rFont val="Tahoma"/>
            <family val="2"/>
          </rPr>
          <t xml:space="preserve">
1 YR PROJECTION OS 48 THEN 5 YRS IS 20</t>
        </r>
      </text>
    </comment>
  </commentList>
</comments>
</file>

<file path=xl/sharedStrings.xml><?xml version="1.0" encoding="utf-8"?>
<sst xmlns="http://schemas.openxmlformats.org/spreadsheetml/2006/main" count="860" uniqueCount="361">
  <si>
    <t>Enquiry No.</t>
  </si>
  <si>
    <t>Package Name:</t>
  </si>
  <si>
    <t>The “manufacture, supply, delivery, off-loading and commissioning of Liquefied Petroleum Gas (LPG), industrial, medical special gases, and provision of related maintenance refurbishment of relevant gas systems, at various Eskom Generation sites on “an as and when required basis” for a period of five (5) years.</t>
  </si>
  <si>
    <t>Tenderer's Name:</t>
  </si>
  <si>
    <t xml:space="preserve"> </t>
  </si>
  <si>
    <t>Description</t>
  </si>
  <si>
    <t>MAIN GASES</t>
  </si>
  <si>
    <t>CALIBRATION GASES</t>
  </si>
  <si>
    <t>RENTAL COSTS</t>
  </si>
  <si>
    <t xml:space="preserve">Cylinder Cost (Replacement Cost) </t>
  </si>
  <si>
    <t>LPG</t>
  </si>
  <si>
    <t>RENTAL LPG</t>
  </si>
  <si>
    <t xml:space="preserve">Cylinder Cost (Replacement Cost &amp; LPG bulk) </t>
  </si>
  <si>
    <t>LPG Bulk Options</t>
  </si>
  <si>
    <t>Arnot PS</t>
  </si>
  <si>
    <t>Camden PS</t>
  </si>
  <si>
    <t>Duvha PS</t>
  </si>
  <si>
    <t>Grootvlei PS</t>
  </si>
  <si>
    <t>Hendrina PS</t>
  </si>
  <si>
    <t>Kendal PS</t>
  </si>
  <si>
    <t>Kriel PS</t>
  </si>
  <si>
    <t>Matimba PS</t>
  </si>
  <si>
    <t>Matla PS</t>
  </si>
  <si>
    <t>Medupi PS</t>
  </si>
  <si>
    <t>Tutuka PS</t>
  </si>
  <si>
    <t>Item</t>
  </si>
  <si>
    <t>Material</t>
  </si>
  <si>
    <t>Short text</t>
  </si>
  <si>
    <t>Cylinder Capacity / KG</t>
  </si>
  <si>
    <t>Cylinder Type (Tenderer to add additional Cylinder types on Cylinder Type&amp;Size Sheet</t>
  </si>
  <si>
    <t>0213051</t>
  </si>
  <si>
    <t>GAS:HYDROGEN:TECHNICAL GRADE;CYL 0.71 KG</t>
  </si>
  <si>
    <t>L</t>
  </si>
  <si>
    <t>GAS:HELIUM GASEOUS 5.0;99.999 PCT</t>
  </si>
  <si>
    <t>GAS ARGON:WELDING;3.5 KG;CYL</t>
  </si>
  <si>
    <t>0624425</t>
  </si>
  <si>
    <t>GAS:053T;HYDROGEN INDUSTRIAL GRADE 10 PACK</t>
  </si>
  <si>
    <t>0213039</t>
  </si>
  <si>
    <t>GAS ACETLN;DISSOLVED ACETYLENE 99 PCT HP</t>
  </si>
  <si>
    <t>0017718</t>
  </si>
  <si>
    <t>GAS:NITROGEN:TECH;9.3 KG;PURITY</t>
  </si>
  <si>
    <t>0017671</t>
  </si>
  <si>
    <t>GAS MED:340011;COMPRESSED AIR DRY;8.5 KG</t>
  </si>
  <si>
    <t>0213049</t>
  </si>
  <si>
    <t>GAS:NITROGEN;HIGH PURITY;11 KG;CYL;HIGH</t>
  </si>
  <si>
    <t>0215573</t>
  </si>
  <si>
    <t>GAS:HYDROGEN;TECHNICAL: 18 PACK</t>
  </si>
  <si>
    <t>0217601</t>
  </si>
  <si>
    <t>GAS: OXYGEN:TECHNICAL;99.5;PCT; 13.6KG</t>
  </si>
  <si>
    <t>631500</t>
  </si>
  <si>
    <t>GAS OXYGEN:MEDICAL;100 PCT;7782-44-7;O2</t>
  </si>
  <si>
    <t>GAS ARGON:16.9 KG;CYL;INDUSTRIAL</t>
  </si>
  <si>
    <t>0213047</t>
  </si>
  <si>
    <t>GAS ARGON:16.9 KG;CYL;INSTRUMENTS</t>
  </si>
  <si>
    <t>GAS:ARGON/CARBON;CYL 17.8 KG;MATERIAL</t>
  </si>
  <si>
    <t>0215011</t>
  </si>
  <si>
    <t>GAS:CARBON DIOXIDE;TECHNICAL GRADE;CYL</t>
  </si>
  <si>
    <t xml:space="preserve"> GAS:CARBON DIOXIDE;99.995 PCT;CYL (dip tube)</t>
  </si>
  <si>
    <t>16187</t>
  </si>
  <si>
    <t>GAS:SF6;99.9 PCT;CYL 63 KG;MATERIAL</t>
  </si>
  <si>
    <t>0636457</t>
  </si>
  <si>
    <t>GAS:K 153 M;HYDROGEN;99 PCT;CONSIST144</t>
  </si>
  <si>
    <t>0636458</t>
  </si>
  <si>
    <t>GAS:K 153 M;HYDROGEN;99 PCT;CONSIST168</t>
  </si>
  <si>
    <t>0626803</t>
  </si>
  <si>
    <t>GAS:OXYGEN:M091 PACK;INDUSTRIAL</t>
  </si>
  <si>
    <t>0590330</t>
  </si>
  <si>
    <t>GAS:NITROGEN:PURE;148.8 KG;100 PCT 176 KG M12</t>
  </si>
  <si>
    <t>0590329</t>
  </si>
  <si>
    <t>GAS:NITROGEN;PURE;148.8 KG;100 PCT;GAS M16</t>
  </si>
  <si>
    <t>GAS:OXYGEN:M091:MEGA PACK; INDUSTRIAL</t>
  </si>
  <si>
    <t>0215572</t>
  </si>
  <si>
    <t>GAS:CARBON DIOXIDE;99.5 PCT;CYL 12 PACK</t>
  </si>
  <si>
    <t>GAS:CARBON DIOXIDE DIP/TUBE;TECHNICAL</t>
  </si>
  <si>
    <t>GAS OXYGEN:3-GD;PORTAPACK;99.5 PCT;CYL</t>
  </si>
  <si>
    <t>Portapack</t>
  </si>
  <si>
    <t>GAS ACETLN:16-DA;PORTAPACK;CYL;0.94 KG</t>
  </si>
  <si>
    <t>528290</t>
  </si>
  <si>
    <t>GAS:F0205;TETRAFLUOROETHANE;100 PCT</t>
  </si>
  <si>
    <t>GAS MED:OXYGEN;1.84 KG;CYL;MIN 99.5 PCT</t>
  </si>
  <si>
    <t>GAS MED:OXYGEN;470 G;PI-CYL</t>
  </si>
  <si>
    <t>GAS:SULPHUR HEXAFLUORIDE SF6;99.9 PCT</t>
  </si>
  <si>
    <t>GAS:NITROUS OXIDE;CYL 31.3 KG;MATERIAL</t>
  </si>
  <si>
    <t>GAS ARGON:515103-SH-C-P10 (L);P10</t>
  </si>
  <si>
    <t xml:space="preserve">Sub Total </t>
  </si>
  <si>
    <t>Tenderer to indicate Cylinder Capacity in Kg</t>
  </si>
  <si>
    <t>GAS:0XYGEN8PC02;NITROGEN/OXYGEN 10L</t>
  </si>
  <si>
    <t>GAS: TYPE: NITROGEN/OXYGEN; PURITY: N 92/O2 8 PCT; CONTAINER: CYL AL 10 KG; ANALYSER TEST GAS; BALANCE NITROGEN (N2); PORTAPACK, MATER IAL SAFETY DATA SHEETS WITH ENVIRONMENTAL INFORMATION IN THE 16 POINT FORMAT TO BE PROVIDED WITH EVERY DELIVERY AS REQUIRED BY THE OCCUPATIONAL HEALTH AND SAFETY ACT</t>
  </si>
  <si>
    <t>10L</t>
  </si>
  <si>
    <t>GAS MIXT:CALIBRATION;10 L;DISPOSABLE</t>
  </si>
  <si>
    <t>GAS, MIXTURES: TYPE: CALIBRATION; CONTAINER CAPACITY: 1.55 L; CONTAINER TYPE: DISPOSABLE; CONCENTRATION: O2 20/N2 80 PCT; PHYSICAL FORM: GAS; REFERENCE NO: S-CAND 110 20% O2/N2; S-CAND 103/110 20% O2/N2; 16 POINT MATERIAL SAFETY DATA SHEET TO BE SUPPLIED WITH EVERY DELIVERY</t>
  </si>
  <si>
    <t>Disposable 10l</t>
  </si>
  <si>
    <t>GAS,METHCAL 14 (S) 1.4% WITH 21% OXYGEN</t>
  </si>
  <si>
    <t>GAS: TYPE: ACETYLENE/HYDROGEN/LPG DETECTORS; PURITY: METH CAL 14/CH4 1.4/O2 2.1 PCT; RANGE: SMALL, BALANCE AIR 519114-IH-A W019120 OR W019220</t>
  </si>
  <si>
    <t>Large</t>
  </si>
  <si>
    <t>GAS:CALIBRATION COCKTAIL;CYL 1.14 KG</t>
  </si>
  <si>
    <t>GAS: TYPE: CALIBRATION COCKTAIL; PURITY: CH4: 58%; O2: 15%; CO: 60PPM; H2S: 20PPM; CONTAINER: CYL 1.14 KG; PORTA PAK; DIMENSIONS: DIA 90MM; HEIGHT 364MM</t>
  </si>
  <si>
    <t>GAS MIXT:HYDROGEN 3PCT/NITROGEN97PCT;10 L</t>
  </si>
  <si>
    <t>GAS, MIXTURES: TYPE: HYDROGEN/NITROGEN; CONTAINER CAPACITY: 10 L; CONCENTRATION: HYDROGEN 3 PCT</t>
  </si>
  <si>
    <t>GAS MIXT:HYDROGEN10PCT/NITROGEN;10 L</t>
  </si>
  <si>
    <t>GAS, MIXTURES: TYPE: HYDROGEN/NITROGEN; CONTAINER CAPACITY: 10 L; CONCENTRATION: HYDROGEN 10 PCT</t>
  </si>
  <si>
    <t>GAS:MIXTURE;11 KG</t>
  </si>
  <si>
    <t>GAS: TYPE: MIXTURE; PURITY: METHCAL 14-1; 4 PCT METHANE; 20 PCT OXYGEN; BALANCE NITROGEN; CONTAINER: 11 KG</t>
  </si>
  <si>
    <t>NITROGEN/OXYGEN,N 94.6; O2 5.4 PCT 10L</t>
  </si>
  <si>
    <t>GAS, MIXTURES: TYPE: NITROGEN/OXYGEN; CONTAINER CAPACITY: 10 KG; CONTAINER TYPE: CYLINDER AL; CONCENTRATION: N 94.6/O2 5.4 PCT; ANALYZER TEST GAS, BALANCE NITROGEN, N2, IN 1370 L CYLINDERS, SHELF LIVE OF 12 MNTHS, PORTAPACK, MATERIAL SAFETY DATA SHEETS WITH ENVIRONMENTAL INFORMATION IN THE 16 POINT FORMAT TO BE PROVIDED WITH EVERY DELIVERY AS REQUIRED BY THE OCCUPATIONAL HEALTH AND SAFETY ACT</t>
  </si>
  <si>
    <t>60%CO and 40%CO2 gas mixture</t>
  </si>
  <si>
    <t>GAS: NO &amp; CO2 50L</t>
  </si>
  <si>
    <t>GAS: TYPE: NO AND CO2; PURITY: 600 TO 1200 PPM NO AND 12% TO 13.5% CO2 PCT; CONTAINER: 50 L; GAS MIX: 600 TO 1200PPM NO AND 12 TO 13.5 % CO2 BALANCE IN N2 IN 50 LITER CYLINDER INCLUDING NMISA CERTIFICATION</t>
  </si>
  <si>
    <t>GAS: O2 0.5 PCT 50L</t>
  </si>
  <si>
    <t>GAS: TYPE: OXYGEN; PURITY: 0.5 PCT; CONTAINER: 50 L; ARNOT: QC TO BE DONE BY C&amp;I BEFORE GASSES ARE BOOKED TO STORES; NMISA CERTIFICATE TO BE PROVIDED WITH EVERY DELIVERY</t>
  </si>
  <si>
    <t>GAS: SO2&amp; CO 50L</t>
  </si>
  <si>
    <t>GAS: TYPE: SO2 AND CO; PURITY: 1200 TO 1350PPM AND 800 TO 900 PPM CO BALNCE N2 PPM; CONTAINER: 50 L; GAS MIX: 50 LITER CYLINDER INCLUDING NMISA CERTIFICATION</t>
  </si>
  <si>
    <t>GAS MIXT:NITROGEN 99PCT/OXYGEN1PCT;1.37 L;CYL</t>
  </si>
  <si>
    <t>GAS, MIXTURES: TYPE: NITROGEN/OXYGEN; CONTAINER CAPACITY: 1.37 L; CONTAINER TYPE: CYL; CONCENTRATION: N 99/O2 1 PCT; MATERIAL SAFETY DATA SHEETS WITH ENVIRONMENTAL INFORMATION IN THE 16 POINT FORMAT TO BE PROVIDED WITH EVERY DELIVERY AS REQUIRED BY THE OCCUPATIONAL HEALTH AND SAFETY ACT; SPECIAL TEST MIXTURE; SMALL</t>
  </si>
  <si>
    <t>GAS,MIXTURES:CO/CO2;50 L;K CYLINDER</t>
  </si>
  <si>
    <t>GAS, MIXTURES: TYPE: CO/CO2; CONTAINER CAPACITY: 50 L; CONTAINER TYPE: CYLINDER K; CONCENTRATION: 60% CO/40% CO2; PHYSICAL FORM: GAS</t>
  </si>
  <si>
    <t>GAS MIXT:NITROGEN/OXYGEN;10 KG;CYL</t>
  </si>
  <si>
    <t>GAS, MIXTURES: TYPE: NITROGEN/OXYGEN; CONTAINER CAPACITY: 10 KG; CONTAINER TYPE: CYL; CONCENTRATION: N 98/O2 2 PCT; TEST GAS, BALANCE NITROGEN, N2; MATERIAL SAFETY DATA SHEETS WITH ENVIRONMENTAL INFORMATION IN THE 16 POINT FORMAT TO BE PROVIDED WITH EVERY DELIVERY AS REQUIRED BY THE OCCUPATIONAL HEALTH AND SAFETY ACT</t>
  </si>
  <si>
    <t>GAS, MIXTURES: TYPE: CALIBRATION; CONTAINER CAPACITY: 1.55 L; CONTAINER TYPE: DISPOSABLE; CONCENTRATION: O2 2/N2 98 PCT; PHYSICAL FORM: GAS; REFERENCE NO: S-CAND-103/110 2% O2/N2; S-CAND-110 2% O2/N2; 16 POINT MATERIAL SAFETY DATA SHEET TO BE SUPPLIED WITH EVERY DELIVERY</t>
  </si>
  <si>
    <t>D</t>
  </si>
  <si>
    <t>GAS:NITROGEN/OXYGEN;N 79.5/O2 20.5 PCT</t>
  </si>
  <si>
    <t>GAS: TYPE: NITROGEN/OXYGEN; PURITY: N 79.5/O2 20.5 PCT; CONTAINER: CYL; MIX 2 COMPONENT (S), PROOF TEST GAS, TO BE USED FOR CALIBRATION PURPOSES, 340-201, MATERIAL SAFETY DATA SHEET (MSDS) THAT COMPLIES WITH THE OCCUPATIONAL HEALTH AND SAFETY ACT'S REGULATIONS TO BE SUPPLIED, NO SUBSTANCE AND/OR INGREDIENTS THAT FALL UNDER TABLE 1 CATAGORY WILL BE USED, ANY CHEMICAL FALLING UNDER TABLE 3 OF THE SAME REGULATIONS SHALL NOT BE USED, SHALL BE BIODEGRADABLE AND OZONE FRIENDLY, COPY OF MSDS TO BE SENT TO MEDICAL, SMALL</t>
  </si>
  <si>
    <t>GAS:NITROGEN/OXYGEN;N 99.5/O2 0.5 PCT</t>
  </si>
  <si>
    <t>GAS: TYPE: NITROGEN/OXYGEN; PURITY: N 99.5/O2 0.5 PCT; CONTAINER: CYL; SUPPL P/N: 340-202; MIX 2 COMPONENT (S), PROOF TEST GAS, TO BE USED FOR CALIBRATION PURPOSES, MATERIAL SAFETY DATA SHEETS THAT COMPLIES WITH THE OCCUPATIONAL HEALTH AND SAFETY ACT'S REGULATIONS TO BE SUPPLIED, NO SUBSTANCES AND/OR INGREDIENTS THAT FALL UNDER TABLE 1 CATAGORY WILL BE USED, ANY CHEMICAL FALLING UNDER TABLE 3 OF THE SAME REGULATIONS SHALL NOT BE USED, SHALL BE BIODEGRADABLE AND OZONE FRIENDLY, COPY OF MSDS TO BE SENT TO MEDICAL, SMALL</t>
  </si>
  <si>
    <t>GAS:OXYGEN BALANCE NITROGEN;20 PCT</t>
  </si>
  <si>
    <t>GAS: TYPE: OXYGEN BALANCE NITROGEN; PURITY: 20 PCT; CONTAINER: CYL 10 KG; REFERENCE NO: 340201; APPLICATION: USED FOR CALIBRATING O2 BOILER ANALYSER; TEST GAS, TO BE SUPPLIED WITH SPECIFICATION CERTIFICATE IN SMALL BOTTLE; MATERIAL SAFETY DATA SHEETS WITH ENVIRONMENTAL INFORMATION IN THE 16 POINT FORMAT TO BE PROVIDED WITH EVERY DELIVERY AS REQUIRED BY THE OCCUPATIONAL HEALTH AND SAFETY ACT</t>
  </si>
  <si>
    <t>GAS CRBN:CALIBRATION;50 L;CYLINDER</t>
  </si>
  <si>
    <t>GAS, CARBON: TYPE: CALIBRATION; CONTAINER CAPACITY: 50 L; CONTAINER TYPE: CYLINDER; CONCENTRATION: CO 850 PPM; CARBON/OXIDE GAS MIX 850PPM CO + RECERTIFICATION BALANCED IN NITROGEN X 50L CYLINDER 850PPM CO IN N2; MATERIAL SAFETY DATA SHEETS WITH ENVIRONMENTAL INFORMATION IN THE 16 POINT FORMAT TO BE PROVIDED WITH EVERY DELIVERY AS REQUIRED BY THE OCCUPATIONAL HEALTH AND SAFETY ACT</t>
  </si>
  <si>
    <t>GAS MIXT:ANALYZER CALIBRATION;CYLINDER</t>
  </si>
  <si>
    <t>GAS, MIXTURE: TYPE: ANALYZER CALIBRATION; CONCENTRATION: 2.1% OXYGEN, 150PPM, CARBON MONOXIDE; BALANCE NITROGEN; CONTAINER TYPE: CYLINDER; CONTAINER CAPACITY: 10 KG; GRADE: INSTRUMENT; PHYSICAL FORM: GAS; THE LATEST 16 POINT MATERIAL SAFETY DATA SHEET TOT BE SUPPLIED WITH GAS</t>
  </si>
  <si>
    <t>GAS MIXT:CALIBRATION;1.55 L;DISPOSABLE</t>
  </si>
  <si>
    <t>GAS, MIXTURES: TYPE: CALIBRATION; CONTAINER CAPACITY: 1.55 L; CONTAINER TYPE: DISPOSABLE; CONCENTRATION: O2 2/N2 98 PCT; PHYSICAL FORM: GAS; REFERENCE NO: S-CAND-110 2% O2/N2; S-CAND-103/110 2% O2/N2; 16 POINT MATERIAL SAFETY DATA SHEET TO BE SUPPLIED WITH EVERY DELIVERY</t>
  </si>
  <si>
    <t>Small</t>
  </si>
  <si>
    <t>GAS, MIXTURES: TYPE: CALIBRATION; CONTAINER CAPACITY: 1.55 L; CONTAINER TYPE: DISPOSABLE; CONCENTRATION: O2 20/N2 80 PCT; PHYSICAL FORM: GAS; REFERENCE NO: S-CAND 103/110 20% O2/N2; S-CAND 110 20% O2/N2; 16 POINT MATERIAL SAFETY DATA SHEET TO BE SUPPLIED WITH EVERY DELIVERY</t>
  </si>
  <si>
    <t>GAS OXYGEN:CALIBRATION;0.5 PCT;CYLINDER</t>
  </si>
  <si>
    <t>GAS, OXYGEN: TYPE: CALIBRATION; CONCENTRATION: 0.5 PCT; CONTAINER TYPE: CYLINDER; CONTAINER CAPACITY: 50 L; GAS MIX: 0.5% OXYGEN + RECERTIFICATION BY NMISA BALANCED IN NITROGEN X 50 L CYLINDER; MATERIAL SAFETY DATA SHEETS WITH ENVIRONMENTAL INFORMATION IN THE 16 POINT FORMAT TO BE PROVIDED WITH EVERY DELIVERY AS REQUIRED BY THE OCCUPATIONAL HEALTH AND SAFETY ACT; GAS MIX MUST BE RECERTIFIED BY NMISA BEFORE DELIVERED</t>
  </si>
  <si>
    <t> </t>
  </si>
  <si>
    <t>GAS:  CALIBRATIOIN; 98 H2 PCT Bal 2PCT N2</t>
  </si>
  <si>
    <t>98PCT H2 BAL 2 PCT N2 ANALYSER; TEST GAS, TO BE SUPPLIED WITH SPECIFICATION CERTIFICATE IN SMALL BOTTLE DISPOSABLE ; MATERIAL SAFETY DATA SHEETS WITH ENVIRONMENTAL INFORMATION IN THE 16 POINT FORMAT TO BE PROVIDED WITH EVERY DELIVERY AS REQUIRED BY THE OCCUPATIONAL HEALTH AND SAFETY ACT</t>
  </si>
  <si>
    <t>GAS:  CALIBRATIOIN; 97 H2 PCT Bal 3PCT N2</t>
  </si>
  <si>
    <t>97PCT H2 BAL 3 PCT N2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</si>
  <si>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90 H2 PCT Bal 10PCT N2</t>
  </si>
  <si>
    <t>90PCT H2 BAL 10 PCT N2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</si>
  <si>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99,999 PCT N2 contaminants &lt;10ppm</t>
  </si>
  <si>
    <t>99,999 PCT N2 contaminants&lt;10ppm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</si>
  <si>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99,995 PCT CO2</t>
  </si>
  <si>
    <t>99.995PCT CO2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</si>
  <si>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CALIBRATIOIN;5 or 10 ppm O2 Bal N2</t>
  </si>
  <si>
    <t>5 or 10 ppm O2 Bal N2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</si>
  <si>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50PCT CO2 Bal 50 PCT N2</t>
  </si>
  <si>
    <t>50PCT CO2 Bal 50 PCT N2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</si>
  <si>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99,999PCT H2 contaminants &lt;10ppm</t>
  </si>
  <si>
    <t>99,999PCT H2 contaminants &lt;10ppm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</si>
  <si>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99,5PCT N2 Bal 0,5 PCT O2</t>
  </si>
  <si>
    <t>99,5PCT N2 Bal 0,5 PCT O2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</si>
  <si>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 Air with CO 250 ppm</t>
  </si>
  <si>
    <t>Air with CO 250 ppm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</si>
  <si>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:99PCT H2 Bal 1PCT O2</t>
  </si>
  <si>
    <t>99PCT H2 Bal 1PCT O2 ANALYSER; TEST GAS, TO BE SUPPLIED WITH SPECIFICATION CERTIFICATE IN SMALL BOTTLE DISPOSABLE; MATERIAL SAFETY DATA SHEETS WITH ENVIRONMENTAL INFORMATION IN THE 16 POINT FORMAT TO BE PROVIDED WITH EVERY DELIVERY AS REQUIRED BY THE OCCUPATIONAL HEALTH AND SAFETY ACT</t>
  </si>
  <si>
    <t>GAS:  CALIBRATIOIN :99PCT O2 Bal 1PCT H2</t>
  </si>
  <si>
    <t>99PCT O2 Bal 1PCT H2 ANALYSER; TEST GAS, TO BE SUPPLIED WITH SPECIFICATION CERTIFICATE IN SMALL BOTTLE; MATERIAL SAFETY DATA SHEETS WITH ENVIRONMENTAL INFORMATION IN THE 16 POINT FORMAT TO BE PROVIDED WITH EVERY DELIVERY AS REQUIRED BY THE OCCUPATIONAL HEALTH AND SAFETY ACT</t>
  </si>
  <si>
    <t xml:space="preserve">GAS: Calibration Trans former Gas Analyser </t>
  </si>
  <si>
    <t>GAS:  CALIBRATIOIN; Acetylene 100PPM, Ethylene 250PPM, Methane 502 PPM, Ethane 501 PPM, Carbon Monaxide 750PPM, Oxygen 1003PPM, Hydrogen 1019 PPM, Carbon Dioxide 3003PPM, Nitrogen Balance, Water 1PPM, Argon 7.9PPM ANALYSER TEST GAS, TO BE SUPPLIED WITH SPECIFICATION CERTIFICATE +/- 2% Accurate and 100PPM variance on different Gas element content IN SMALL BOTTLE DISPOSABLE; MATERIAL SAFETY DATA SHEETS WITH ENVIRONMENTAL INFORMATION IN THE 16 POINT FORMAT TO BE PROVIDED WITH EVERY DELIVERY AS REQUIRED BY THE OCCUPATIONAL HEALTH AND SAFETY ACT</t>
  </si>
  <si>
    <t>GAS:  CALIBRATIOIN 99,999PCT 02 contaminants &lt;10ppm</t>
  </si>
  <si>
    <t>99,999PCT 02 contaminants &lt;10ppm ANALYSER; TEST GAS, TO BE SUPPLIED WITH SPECIFICATION CERTIFICATE IN SMALL BOTTLE DISPOSABLE; MATERIAL SAFETY DATA SHEETS WITH ENVIRONMENTAL INFORMATION IN THE 16 POINT FORMAT TO BE PROVIDED WITH EVERY DELIVERY AS REQUIRED BY THE OCCUPATIONAL HEALTH AND SAFETY ACT</t>
  </si>
  <si>
    <t>0213052</t>
  </si>
  <si>
    <t>COSTING:GAS CYLINDER RENTAL (Large)</t>
  </si>
  <si>
    <t>0558587</t>
  </si>
  <si>
    <t xml:space="preserve">COSTING:RENTAL MEGA PACKS 18 </t>
  </si>
  <si>
    <t>0215063</t>
  </si>
  <si>
    <t>COSTING:CO2 EQUIPMENT RENTAL;PACKAGE 12</t>
  </si>
  <si>
    <t>0626799</t>
  </si>
  <si>
    <t>COSTING:053T;H2 10 CYLINDER TROLLEY</t>
  </si>
  <si>
    <t>PALLET MTRL HNDLG:GAS CYLINDER;STL</t>
  </si>
  <si>
    <t>COSTING:GAS CYLINDER RENTAL (10l)</t>
  </si>
  <si>
    <t>0636472</t>
  </si>
  <si>
    <t>COSTING:1527;8 HYDROGEN D/CHAIN 144</t>
  </si>
  <si>
    <t>0636470</t>
  </si>
  <si>
    <t>COSTING:1526;8 HYDROGEN DEMOUNT 168</t>
  </si>
  <si>
    <t>Disposable 5l</t>
  </si>
  <si>
    <t>Multi Cylinder 10</t>
  </si>
  <si>
    <t>Multi Cylinder 18</t>
  </si>
  <si>
    <t>Multi Cylinder 16</t>
  </si>
  <si>
    <t>Multi Cylinder 12</t>
  </si>
  <si>
    <t>Bulk Multi Cylinder 144</t>
  </si>
  <si>
    <t>Bulk Multi Cylinder 168</t>
  </si>
  <si>
    <t xml:space="preserve">Tune trailer 110kg </t>
  </si>
  <si>
    <t>HP Cylindser</t>
  </si>
  <si>
    <t>DA Cylinder</t>
  </si>
  <si>
    <t>LPG 9kg</t>
  </si>
  <si>
    <t>LPG 11kg</t>
  </si>
  <si>
    <t>LPG 19kg</t>
  </si>
  <si>
    <t>LPG 48kg</t>
  </si>
  <si>
    <t>19kg</t>
  </si>
  <si>
    <t>0016182</t>
  </si>
  <si>
    <t>GAS:BUTANE/PROPANE:50 PCT:CYL 9 KG</t>
  </si>
  <si>
    <t>0213041</t>
  </si>
  <si>
    <t>GAS LP:CYL:19 KG</t>
  </si>
  <si>
    <t>0213040</t>
  </si>
  <si>
    <t>GAS LP:CYL:48 KG</t>
  </si>
  <si>
    <t>0017666</t>
  </si>
  <si>
    <t>GAS LP:1122:HANDIGAS;CLEAR LIQUID:BULK</t>
  </si>
  <si>
    <t>LPG 9 cub meter</t>
  </si>
  <si>
    <t>LPG 4.5 cub meter</t>
  </si>
  <si>
    <t>LPG 22 cub meter</t>
  </si>
  <si>
    <t xml:space="preserve">LPG bulk complete facility 9 cub meter (design, manufacture, supply, contruct, install, commission and test including detailed design and data pack)  </t>
  </si>
  <si>
    <t xml:space="preserve">LPG bulk complete facility 4,5 cub meter (design, manufacture, supply, contruct, install, commission and test, including detailed design and data pack)  </t>
  </si>
  <si>
    <t xml:space="preserve">LPG bulk complete facility 22 cub meter (design, manufacture, supply, contruct, install, commission and test including detailed design and data pack)  </t>
  </si>
  <si>
    <t xml:space="preserve">LPG bulk complete facility 9 cub meter (take over ownership by Employer including detailed design and data pack)  </t>
  </si>
  <si>
    <t xml:space="preserve">LPG bulk complete facility 4,5 cub meter (take over ownership by Employer including detailed design and data pack) </t>
  </si>
  <si>
    <t xml:space="preserve">LPG bulk complete facility 22 cub meter (take over ownership by Employer including detailed design and data pack) </t>
  </si>
  <si>
    <t>LPG Bulk Vessel Maintenance (Deatailed maintenace activities including spares to be indicated under "Description" column and priced, manitenace plan documet to be submitted as part of tender submission)</t>
  </si>
  <si>
    <t>Transport</t>
  </si>
  <si>
    <t>Total</t>
  </si>
  <si>
    <t xml:space="preserve">1 Ton Delivery Vehicle Rate R/km </t>
  </si>
  <si>
    <t xml:space="preserve">4 Ton Delivery Vehicle Rate R/km </t>
  </si>
  <si>
    <t xml:space="preserve">6 Ton Delivery Vehicle Rate R/km </t>
  </si>
  <si>
    <t xml:space="preserve">8 Ton Delivery Vehicle Rate R/km </t>
  </si>
  <si>
    <t xml:space="preserve">16 Ton Delivery Vehicle Rate R/km </t>
  </si>
  <si>
    <t xml:space="preserve">144 Cylinder Trailer Rate R/km </t>
  </si>
  <si>
    <t xml:space="preserve">168 Cylinder Trailer Rate R/km </t>
  </si>
  <si>
    <t>A</t>
  </si>
  <si>
    <t>B</t>
  </si>
  <si>
    <t>C</t>
  </si>
  <si>
    <t>Cost Price Adjustment</t>
  </si>
  <si>
    <t>Vendor :</t>
  </si>
  <si>
    <t>Contract Number:</t>
  </si>
  <si>
    <t>Unit Number:</t>
  </si>
  <si>
    <t>Base Date of contract (yyyy/mm/dd):</t>
  </si>
  <si>
    <t>FINAL CPA Cut-off Date (yyyy/mm/dd):</t>
  </si>
  <si>
    <t>Basic Invoice No.:</t>
  </si>
  <si>
    <t>Basic End Date of claim (yyyy/mm/dd):</t>
  </si>
  <si>
    <t xml:space="preserve">Base Amount as per contract: </t>
  </si>
  <si>
    <t>CPA Invoice No.:</t>
  </si>
  <si>
    <t>CPA Amount claimed by Supplier:</t>
  </si>
  <si>
    <t>Previous CPA Claim</t>
  </si>
  <si>
    <t>Claimed Amount incl. in Base Invoice</t>
  </si>
  <si>
    <t>CPA  Formula as per contract:</t>
  </si>
  <si>
    <t>ANNUAL RATE INCREASE CALCULATIONS</t>
  </si>
  <si>
    <t>Components</t>
  </si>
  <si>
    <t>Weighting %</t>
  </si>
  <si>
    <t>Table</t>
  </si>
  <si>
    <t>Months Prior</t>
  </si>
  <si>
    <t>Final Index Month</t>
  </si>
  <si>
    <t>Base Index</t>
  </si>
  <si>
    <t>Ruling Index</t>
  </si>
  <si>
    <t>Factor</t>
  </si>
  <si>
    <t>CPA Amount</t>
  </si>
  <si>
    <t>Labour</t>
  </si>
  <si>
    <t>SEIFSA -Table C3</t>
  </si>
  <si>
    <t xml:space="preserve">SEIFSA - L(2) A </t>
  </si>
  <si>
    <t>SEIFSA - Table UA</t>
  </si>
  <si>
    <t>Base Amount x Factor</t>
  </si>
  <si>
    <t>Control =Zero</t>
  </si>
  <si>
    <t>Total CPA Amount</t>
  </si>
  <si>
    <t>X</t>
  </si>
  <si>
    <t>Less previous claim</t>
  </si>
  <si>
    <t>Updated CPA Due</t>
  </si>
  <si>
    <t>Total Claimed by Supplier</t>
  </si>
  <si>
    <t>Y</t>
  </si>
  <si>
    <t>Difference</t>
  </si>
  <si>
    <t>Z</t>
  </si>
  <si>
    <t>Compiled by:</t>
  </si>
  <si>
    <t>Kgotso Madisha</t>
  </si>
  <si>
    <t>(print name)</t>
  </si>
  <si>
    <t>(signature)</t>
  </si>
  <si>
    <t>(yyyy/mm/dd)</t>
  </si>
  <si>
    <t>Checked by:</t>
  </si>
  <si>
    <t>Lucky Nemakonde</t>
  </si>
  <si>
    <t>GAS: Mix Nitrogen/oxygen; 10KG</t>
  </si>
  <si>
    <t>Gariep PS</t>
  </si>
  <si>
    <t>Ankerlig PS</t>
  </si>
  <si>
    <t>Ingula</t>
  </si>
  <si>
    <t>586737</t>
  </si>
  <si>
    <t>GAS:SF6;99.9 PCT;CYL 9 KG;MATERIAL</t>
  </si>
  <si>
    <t xml:space="preserve">0758348 
 </t>
  </si>
  <si>
    <t>Helium Gas HELIUM 5.0; CONTAINER TYPE: GAS CYLINDER; CONTAINER CAPACITY: 130 BAR; HELIUM GAS , HELIUM 5.0 , USED ON GAS GUARD SYSTEM, 50kg bottle</t>
  </si>
  <si>
    <t>GAS: Nitrogen CH 200 Bar, 70kg bottle</t>
  </si>
  <si>
    <t>TDC</t>
  </si>
  <si>
    <t>Small Hydro</t>
  </si>
  <si>
    <t>Sere Wind Farm</t>
  </si>
  <si>
    <t>READ ME</t>
  </si>
  <si>
    <t>Read these notes BEFORE you commence input or make any changes to this workbook.</t>
  </si>
  <si>
    <t>The Tenderer must provide a clear indication on the Tender Cover Sheet as to whether the offer is "main" or "alternative" (and if there are several alternatives, to number them). There must be a separate Excel and PDF file for each offer, if applicable.</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</si>
  <si>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</si>
  <si>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</si>
  <si>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</si>
  <si>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r>
      <t xml:space="preserve">This sheet provides an overview to the </t>
    </r>
    <r>
      <rPr>
        <i/>
        <sz val="11"/>
        <rFont val="Arial"/>
        <family val="2"/>
      </rPr>
      <t>Tenderer</t>
    </r>
    <r>
      <rPr>
        <sz val="11"/>
        <rFont val="Arial"/>
        <family val="2"/>
      </rPr>
      <t xml:space="preserve"> of the content and role of the sheets making up the Price Schedule.  It will not form part of the tender or contract.</t>
    </r>
  </si>
  <si>
    <t>Tender Cover Sheet</t>
  </si>
  <si>
    <t>This is the cover sheet for Worksheets 2.1.0 to 2.1.6 and provides the total tendered price which is mandatory be completed.  It is also the source of the package name, tenderer name etc. for the other worksheets.  It will  form part of the tender or contract.</t>
  </si>
  <si>
    <t>2.1.0 Preamble</t>
  </si>
  <si>
    <t>This sheet provides general guidelines for this section.</t>
  </si>
  <si>
    <t>2.1.1 Pricing</t>
  </si>
  <si>
    <r>
      <t xml:space="preserve">This is the main data entry sheet for the Tenderer to complete. The </t>
    </r>
    <r>
      <rPr>
        <i/>
        <sz val="11"/>
        <rFont val="Arial"/>
        <family val="2"/>
      </rPr>
      <t>Tenderer</t>
    </r>
    <r>
      <rPr>
        <sz val="11"/>
        <rFont val="Arial"/>
        <family val="2"/>
      </rPr>
      <t xml:space="preserve"> takes responsibility for ensuring correct inputs.</t>
    </r>
  </si>
  <si>
    <t>PRICING INFORMATION</t>
  </si>
  <si>
    <t>REQUEST FOR PROPOSAL</t>
  </si>
  <si>
    <t>ENQUIRY No.</t>
  </si>
  <si>
    <t>NAME OF PACKAGE:</t>
  </si>
  <si>
    <t xml:space="preserve">TENDERER’S NAME:  </t>
  </si>
  <si>
    <t>THE PRICE:  IN ZAR</t>
  </si>
  <si>
    <t>(excluding VAT)</t>
  </si>
  <si>
    <t>RAND VALUE IN WORDS</t>
  </si>
  <si>
    <t>VAT</t>
  </si>
  <si>
    <t>(including VAT)</t>
  </si>
  <si>
    <t>DATE :</t>
  </si>
  <si>
    <t>FULL NAMES OF SIGNATORY:</t>
  </si>
  <si>
    <t>DESIGNATION OF SIGNATORY:</t>
  </si>
  <si>
    <t>SIGNATURE :</t>
  </si>
  <si>
    <t xml:space="preserve">2.1.0 PREAMBLE TO PRICE SCHEDULE </t>
  </si>
  <si>
    <t xml:space="preserve">The Price Schedule provides the basis of valuation, price adjustment (CPA) formulae and information for general contract progress monitoring. </t>
  </si>
  <si>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</si>
  <si>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</si>
  <si>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</si>
  <si>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schedule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</si>
  <si>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</si>
  <si>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The items on the Pricing Schedule </t>
  </si>
  <si>
    <t>10</t>
  </si>
  <si>
    <t>Quantities Ingula</t>
  </si>
  <si>
    <t>Total Quantities</t>
  </si>
  <si>
    <t>Gourikwa PS</t>
  </si>
  <si>
    <t>Potrex ps</t>
  </si>
  <si>
    <t>Drankensburg PS</t>
  </si>
  <si>
    <t>Acacia PS</t>
  </si>
  <si>
    <t>Palmiet PS</t>
  </si>
  <si>
    <t>VanderKloof PS</t>
  </si>
  <si>
    <t>MAJUBA PS</t>
  </si>
  <si>
    <t>KUSILE PS</t>
  </si>
  <si>
    <t>KOEBERG ps</t>
  </si>
  <si>
    <t>LETHABO PS</t>
  </si>
  <si>
    <t>Cost</t>
  </si>
  <si>
    <t>Amount</t>
  </si>
  <si>
    <t>Distance in km(to be indicated by Tenderer)Distance in km(to be indicated by Tenderer)</t>
  </si>
  <si>
    <t xml:space="preserve">GAS LP:CYL:19 KG </t>
  </si>
  <si>
    <t xml:space="preserve">GAS: OXYGEN:TECHNICAL;99.5;PCT; 13.6KG </t>
  </si>
  <si>
    <t>0016195</t>
  </si>
  <si>
    <t xml:space="preserve">GAS ACETLN:16-DA;PORTAPACK;CYL;0.94 KG </t>
  </si>
  <si>
    <t>213043</t>
  </si>
  <si>
    <t xml:space="preserve">GAS ARGON:16.9 KG;CYL;INDUSTRIAL </t>
  </si>
  <si>
    <t>624806</t>
  </si>
  <si>
    <t>GAS:DIOXIDE/SULPHUR;CYL 5 L</t>
  </si>
  <si>
    <t>593173</t>
  </si>
  <si>
    <t>GAS:SF6;146; 054 G/MOL;CYL</t>
  </si>
  <si>
    <t>213475</t>
  </si>
  <si>
    <t>GAS ARGON:HIGH PRESSURE;16.9 KG;CYL</t>
  </si>
  <si>
    <t>0157502</t>
  </si>
  <si>
    <t xml:space="preserve">REFRIGERANT:R22;FREON;R22;CYL 65 KG </t>
  </si>
  <si>
    <t xml:space="preserve"> R25.00 </t>
  </si>
  <si>
    <t xml:space="preserve"> R-   </t>
  </si>
  <si>
    <t xml:space="preserve"> -   </t>
  </si>
  <si>
    <t>R158.85</t>
  </si>
  <si>
    <t>R335.35</t>
  </si>
  <si>
    <t>R847.20</t>
  </si>
  <si>
    <t>KG</t>
  </si>
  <si>
    <t>9</t>
  </si>
  <si>
    <t>KG (packs)</t>
  </si>
  <si>
    <t>Kg</t>
  </si>
  <si>
    <t>KG (pack)</t>
  </si>
  <si>
    <t>Cub meter</t>
  </si>
  <si>
    <t>Tenderer to quote for upfront deposit for LPG cylinders</t>
  </si>
  <si>
    <t>Tenderer to quote for the Cylinder Management Tool</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</si>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</sst>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_(* #,##0.00_);_(* \(#,##0.00\);_(* &quot;-&quot;??_);_(@_)"/>
    <numFmt numFmtId="165" formatCode="_-[$R-1C09]* #,##0.00_-;\-[$R-1C09]* #,##0.00_-;_-[$R-1C09]* &quot;-&quot;??_-;_-@_-"/>
    <numFmt numFmtId="166" formatCode="&quot;R&quot;#,##0.00"/>
    <numFmt numFmtId="167" formatCode="yyyy/mm/dd;@"/>
    <numFmt numFmtId="168" formatCode="&quot;R&quot;\ #,##0.00;\(&quot;R&quot;\ #,##0.00\)"/>
    <numFmt numFmtId="169" formatCode="_ * #,##0.00_ ;_ * \-#,##0.00_ ;_ * &quot;-&quot;??_ ;_ @_ "/>
    <numFmt numFmtId="170" formatCode="#,##0.00;\(#,##0.00\)"/>
    <numFmt numFmtId="171" formatCode="#,##0.000000;\(#,##0.000000\)"/>
    <numFmt numFmtId="172" formatCode="0.0000%"/>
    <numFmt numFmtId="173" formatCode="&quot;R&quot;\ #,##0.000000"/>
    <numFmt numFmtId="174" formatCode="_(* #,##0.0000_);_(* \(#,##0.0000\);_(* &quot;-&quot;??_);_(@_)"/>
    <numFmt numFmtId="175" formatCode="###\ ###\ ##0\ \ &quot;RAND&quot;;\-###\ ###\ ##0\ &quot;RAND&quot;"/>
  </numFmts>
  <fonts count="3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rgb="FF000000"/>
      <name val="Aptos Narrow"/>
      <family val="2"/>
      <scheme val="minor"/>
    </font>
    <font>
      <sz val="11"/>
      <color theme="1"/>
      <name val="Calibri"/>
      <family val="2"/>
      <charset val="1"/>
    </font>
    <font>
      <sz val="10"/>
      <name val="Arial"/>
      <family val="2"/>
    </font>
    <font>
      <b/>
      <i/>
      <sz val="11"/>
      <name val="Arial"/>
      <family val="2"/>
    </font>
    <font>
      <b/>
      <sz val="11"/>
      <name val="Arial"/>
      <family val="2"/>
    </font>
    <font>
      <sz val="11"/>
      <name val="Arial"/>
      <family val="2"/>
    </font>
    <font>
      <sz val="8"/>
      <name val="Aptos Narrow"/>
      <family val="2"/>
      <scheme val="minor"/>
    </font>
    <font>
      <b/>
      <sz val="20"/>
      <color indexed="9"/>
      <name val="Arial"/>
      <family val="2"/>
    </font>
    <font>
      <sz val="10"/>
      <color indexed="9"/>
      <name val="Arial"/>
      <family val="2"/>
    </font>
    <font>
      <b/>
      <sz val="12"/>
      <color indexed="9"/>
      <name val="Arial"/>
      <family val="2"/>
    </font>
    <font>
      <sz val="12"/>
      <name val="Arial"/>
      <family val="2"/>
    </font>
    <font>
      <b/>
      <sz val="12"/>
      <color rgb="FFFF0000"/>
      <name val="Arial"/>
      <family val="2"/>
    </font>
    <font>
      <sz val="12"/>
      <color indexed="9"/>
      <name val="Arial"/>
      <family val="2"/>
    </font>
    <font>
      <b/>
      <sz val="10"/>
      <color indexed="9"/>
      <name val="Arial"/>
      <family val="2"/>
    </font>
    <font>
      <b/>
      <sz val="16"/>
      <color indexed="9"/>
      <name val="Arial"/>
      <family val="2"/>
    </font>
    <font>
      <b/>
      <sz val="10"/>
      <name val="Arial"/>
      <family val="2"/>
    </font>
    <font>
      <b/>
      <sz val="11"/>
      <color indexed="9"/>
      <name val="Arial"/>
      <family val="2"/>
    </font>
    <font>
      <b/>
      <sz val="14"/>
      <color indexed="10"/>
      <name val="Arial"/>
      <family val="2"/>
    </font>
    <font>
      <b/>
      <u/>
      <sz val="11"/>
      <color theme="1"/>
      <name val="Aptos Narrow"/>
      <family val="2"/>
      <scheme val="minor"/>
    </font>
    <font>
      <b/>
      <sz val="12"/>
      <name val="Arial"/>
      <family val="2"/>
    </font>
    <font>
      <sz val="12"/>
      <color indexed="12"/>
      <name val="Arial"/>
      <family val="2"/>
    </font>
    <font>
      <sz val="12"/>
      <color indexed="17"/>
      <name val="Arial"/>
      <family val="2"/>
    </font>
    <font>
      <sz val="12"/>
      <color indexed="10"/>
      <name val="Arial"/>
      <family val="2"/>
    </font>
    <font>
      <b/>
      <sz val="11"/>
      <color indexed="10"/>
      <name val="Arial"/>
      <family val="2"/>
    </font>
    <font>
      <b/>
      <sz val="12"/>
      <color theme="1"/>
      <name val="Arial"/>
      <family val="2"/>
    </font>
    <font>
      <b/>
      <sz val="14"/>
      <name val="Arial"/>
      <family val="2"/>
    </font>
    <font>
      <i/>
      <sz val="11"/>
      <name val="Arial"/>
      <family val="2"/>
    </font>
    <font>
      <sz val="11"/>
      <color indexed="17"/>
      <name val="Arial"/>
      <family val="2"/>
    </font>
    <font>
      <b/>
      <sz val="20"/>
      <name val="Arial"/>
      <family val="2"/>
    </font>
    <font>
      <b/>
      <u/>
      <sz val="12"/>
      <name val="Arial"/>
      <family val="2"/>
    </font>
    <font>
      <b/>
      <sz val="12"/>
      <color indexed="10"/>
      <name val="Arial"/>
      <family val="2"/>
    </font>
    <font>
      <b/>
      <u/>
      <sz val="12"/>
      <color rgb="FFFF0000"/>
      <name val="Arial"/>
      <family val="2"/>
    </font>
    <font>
      <b/>
      <u/>
      <sz val="12"/>
      <color indexed="10"/>
      <name val="Arial"/>
      <family val="2"/>
    </font>
    <font>
      <b/>
      <sz val="9"/>
      <color indexed="81"/>
      <name val="Tahoma"/>
      <family val="2"/>
    </font>
    <font>
      <sz val="9"/>
      <color indexed="81"/>
      <name val="Tahoma"/>
      <family val="2"/>
    </font>
  </fonts>
  <fills count="15">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indexed="62"/>
        <bgColor indexed="64"/>
      </patternFill>
    </fill>
    <fill>
      <patternFill patternType="lightTrellis"/>
    </fill>
    <fill>
      <patternFill patternType="solid">
        <fgColor theme="4"/>
        <bgColor indexed="64"/>
      </patternFill>
    </fill>
    <fill>
      <patternFill patternType="solid">
        <fgColor theme="4"/>
        <bgColor theme="1"/>
      </patternFill>
    </fill>
    <fill>
      <patternFill patternType="solid">
        <fgColor theme="0" tint="-0.14999847407452621"/>
        <bgColor indexed="64"/>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theme="0"/>
        <bgColor indexed="64"/>
      </patternFill>
    </fill>
  </fills>
  <borders count="52">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uble">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indexed="64"/>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s>
  <cellStyleXfs count="14">
    <xf numFmtId="0" fontId="0" fillId="0" borderId="0"/>
    <xf numFmtId="0" fontId="6" fillId="0" borderId="0"/>
    <xf numFmtId="16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1" fillId="0" borderId="0"/>
    <xf numFmtId="0" fontId="6" fillId="0" borderId="0"/>
    <xf numFmtId="0" fontId="1" fillId="0" borderId="0"/>
    <xf numFmtId="0" fontId="1" fillId="0" borderId="0"/>
    <xf numFmtId="0" fontId="6" fillId="0" borderId="0"/>
    <xf numFmtId="164" fontId="1" fillId="0" borderId="0" applyFont="0" applyFill="0" applyBorder="0" applyAlignment="0" applyProtection="0"/>
    <xf numFmtId="43" fontId="1" fillId="0" borderId="0" applyFont="0" applyFill="0" applyBorder="0" applyAlignment="0" applyProtection="0"/>
  </cellStyleXfs>
  <cellXfs count="321">
    <xf numFmtId="0" fontId="0" fillId="0" borderId="0" xfId="0"/>
    <xf numFmtId="0" fontId="0" fillId="0" borderId="1" xfId="0" applyBorder="1" applyAlignment="1">
      <alignment horizontal="center" vertical="center"/>
    </xf>
    <xf numFmtId="0" fontId="0" fillId="0" borderId="4" xfId="0" applyBorder="1"/>
    <xf numFmtId="0" fontId="0" fillId="0" borderId="5" xfId="0" applyBorder="1" applyAlignment="1">
      <alignment wrapText="1"/>
    </xf>
    <xf numFmtId="0" fontId="0" fillId="4" borderId="0" xfId="0" applyFill="1"/>
    <xf numFmtId="0" fontId="0" fillId="0" borderId="0" xfId="0" applyAlignment="1">
      <alignment wrapText="1"/>
    </xf>
    <xf numFmtId="0" fontId="0" fillId="0" borderId="0" xfId="0" applyAlignment="1">
      <alignment horizontal="left"/>
    </xf>
    <xf numFmtId="0" fontId="3" fillId="0" borderId="0" xfId="0" applyFont="1"/>
    <xf numFmtId="0" fontId="9" fillId="0" borderId="12" xfId="1" applyFont="1" applyBorder="1"/>
    <xf numFmtId="0" fontId="7" fillId="0" borderId="13" xfId="1" applyFont="1" applyBorder="1"/>
    <xf numFmtId="0" fontId="0" fillId="3" borderId="0" xfId="0" applyFill="1"/>
    <xf numFmtId="0" fontId="7" fillId="0" borderId="0" xfId="1" applyFont="1"/>
    <xf numFmtId="0" fontId="8" fillId="0" borderId="0" xfId="1" applyFont="1" applyAlignment="1">
      <alignment horizontal="center"/>
    </xf>
    <xf numFmtId="0" fontId="9" fillId="0" borderId="0" xfId="1" applyFont="1" applyProtection="1">
      <protection locked="0"/>
    </xf>
    <xf numFmtId="14" fontId="8" fillId="0" borderId="0" xfId="1" applyNumberFormat="1" applyFont="1" applyProtection="1">
      <protection locked="0"/>
    </xf>
    <xf numFmtId="0" fontId="9" fillId="0" borderId="0" xfId="1" applyFont="1" applyAlignment="1">
      <alignment horizontal="center"/>
    </xf>
    <xf numFmtId="166" fontId="0" fillId="0" borderId="0" xfId="0" applyNumberFormat="1"/>
    <xf numFmtId="0" fontId="0" fillId="0" borderId="14" xfId="0" applyBorder="1"/>
    <xf numFmtId="0" fontId="0" fillId="0" borderId="7" xfId="0" applyBorder="1" applyAlignment="1">
      <alignment horizontal="center" vertical="center"/>
    </xf>
    <xf numFmtId="0" fontId="11" fillId="6" borderId="19" xfId="1" applyFont="1" applyFill="1" applyBorder="1" applyAlignment="1">
      <alignment vertical="center"/>
    </xf>
    <xf numFmtId="0" fontId="11" fillId="6" borderId="20" xfId="1" applyFont="1" applyFill="1" applyBorder="1" applyAlignment="1">
      <alignment vertical="center"/>
    </xf>
    <xf numFmtId="0" fontId="6" fillId="0" borderId="0" xfId="1"/>
    <xf numFmtId="0" fontId="12" fillId="6" borderId="12" xfId="1" applyFont="1" applyFill="1" applyBorder="1"/>
    <xf numFmtId="0" fontId="12" fillId="6" borderId="0" xfId="1" applyFont="1" applyFill="1"/>
    <xf numFmtId="0" fontId="12" fillId="6" borderId="13" xfId="1" applyFont="1" applyFill="1" applyBorder="1"/>
    <xf numFmtId="0" fontId="13" fillId="6" borderId="0" xfId="1" applyFont="1" applyFill="1" applyAlignment="1">
      <alignment vertical="center"/>
    </xf>
    <xf numFmtId="0" fontId="13" fillId="6" borderId="13" xfId="1" applyFont="1" applyFill="1" applyBorder="1" applyAlignment="1">
      <alignment vertical="center"/>
    </xf>
    <xf numFmtId="0" fontId="14" fillId="0" borderId="0" xfId="1" applyFont="1"/>
    <xf numFmtId="0" fontId="16" fillId="6" borderId="0" xfId="1" applyFont="1" applyFill="1"/>
    <xf numFmtId="0" fontId="16" fillId="6" borderId="13" xfId="1" applyFont="1" applyFill="1" applyBorder="1"/>
    <xf numFmtId="167" fontId="13" fillId="6" borderId="0" xfId="1" applyNumberFormat="1" applyFont="1" applyFill="1" applyAlignment="1">
      <alignment vertical="center"/>
    </xf>
    <xf numFmtId="167" fontId="13" fillId="6" borderId="13" xfId="1" applyNumberFormat="1" applyFont="1" applyFill="1" applyBorder="1" applyAlignment="1">
      <alignment vertical="center"/>
    </xf>
    <xf numFmtId="0" fontId="13" fillId="6" borderId="0" xfId="1" applyFont="1" applyFill="1" applyAlignment="1" applyProtection="1">
      <alignment vertical="center"/>
      <protection locked="0"/>
    </xf>
    <xf numFmtId="0" fontId="13" fillId="6" borderId="13" xfId="1" applyFont="1" applyFill="1" applyBorder="1" applyAlignment="1" applyProtection="1">
      <alignment vertical="center"/>
      <protection locked="0"/>
    </xf>
    <xf numFmtId="167" fontId="13" fillId="6" borderId="0" xfId="1" applyNumberFormat="1" applyFont="1" applyFill="1" applyAlignment="1" applyProtection="1">
      <alignment vertical="center"/>
      <protection locked="0"/>
    </xf>
    <xf numFmtId="167" fontId="13" fillId="6" borderId="13" xfId="1" applyNumberFormat="1" applyFont="1" applyFill="1" applyBorder="1" applyAlignment="1" applyProtection="1">
      <alignment vertical="center"/>
      <protection locked="0"/>
    </xf>
    <xf numFmtId="168" fontId="13" fillId="6" borderId="0" xfId="2" applyNumberFormat="1" applyFont="1" applyFill="1" applyBorder="1" applyAlignment="1" applyProtection="1">
      <alignment vertical="center"/>
      <protection locked="0"/>
    </xf>
    <xf numFmtId="168" fontId="13" fillId="6" borderId="13" xfId="2" applyNumberFormat="1" applyFont="1" applyFill="1" applyBorder="1" applyAlignment="1" applyProtection="1">
      <alignment vertical="center"/>
      <protection locked="0"/>
    </xf>
    <xf numFmtId="1" fontId="13" fillId="6" borderId="0" xfId="1" applyNumberFormat="1" applyFont="1" applyFill="1" applyAlignment="1" applyProtection="1">
      <alignment vertical="center"/>
      <protection locked="0"/>
    </xf>
    <xf numFmtId="1" fontId="13" fillId="6" borderId="13" xfId="1" applyNumberFormat="1" applyFont="1" applyFill="1" applyBorder="1" applyAlignment="1" applyProtection="1">
      <alignment vertical="center"/>
      <protection locked="0"/>
    </xf>
    <xf numFmtId="168" fontId="13" fillId="6" borderId="0" xfId="1" applyNumberFormat="1" applyFont="1" applyFill="1" applyAlignment="1" applyProtection="1">
      <alignment vertical="center"/>
      <protection locked="0"/>
    </xf>
    <xf numFmtId="168" fontId="13" fillId="6" borderId="13" xfId="1" applyNumberFormat="1" applyFont="1" applyFill="1" applyBorder="1" applyAlignment="1" applyProtection="1">
      <alignment vertical="center"/>
      <protection locked="0"/>
    </xf>
    <xf numFmtId="168" fontId="13" fillId="6" borderId="0" xfId="1" applyNumberFormat="1" applyFont="1" applyFill="1" applyAlignment="1" applyProtection="1">
      <alignment horizontal="left" vertical="center"/>
      <protection locked="0"/>
    </xf>
    <xf numFmtId="168" fontId="13" fillId="6" borderId="13" xfId="1" applyNumberFormat="1" applyFont="1" applyFill="1" applyBorder="1" applyAlignment="1" applyProtection="1">
      <alignment horizontal="left" vertical="center"/>
      <protection locked="0"/>
    </xf>
    <xf numFmtId="0" fontId="18" fillId="6" borderId="0" xfId="1" applyFont="1" applyFill="1" applyAlignment="1">
      <alignment vertical="center"/>
    </xf>
    <xf numFmtId="0" fontId="18" fillId="6" borderId="13" xfId="1" applyFont="1" applyFill="1" applyBorder="1" applyAlignment="1">
      <alignment vertical="center"/>
    </xf>
    <xf numFmtId="0" fontId="19" fillId="6" borderId="12" xfId="1" applyFont="1" applyFill="1" applyBorder="1" applyAlignment="1">
      <alignment horizontal="left" vertical="center"/>
    </xf>
    <xf numFmtId="0" fontId="19" fillId="6" borderId="0" xfId="1" applyFont="1" applyFill="1" applyAlignment="1">
      <alignment horizontal="left" vertical="center"/>
    </xf>
    <xf numFmtId="0" fontId="19" fillId="6" borderId="13" xfId="1" applyFont="1" applyFill="1" applyBorder="1" applyAlignment="1">
      <alignment horizontal="left" vertical="center"/>
    </xf>
    <xf numFmtId="0" fontId="6" fillId="6" borderId="12" xfId="1" applyFill="1" applyBorder="1"/>
    <xf numFmtId="0" fontId="6" fillId="6" borderId="0" xfId="1" applyFill="1"/>
    <xf numFmtId="0" fontId="19" fillId="6" borderId="12" xfId="1" applyFont="1" applyFill="1" applyBorder="1"/>
    <xf numFmtId="0" fontId="19" fillId="6" borderId="0" xfId="1" applyFont="1" applyFill="1" applyAlignment="1">
      <alignment horizontal="center"/>
    </xf>
    <xf numFmtId="0" fontId="13" fillId="6" borderId="17" xfId="1" applyFont="1" applyFill="1" applyBorder="1" applyAlignment="1">
      <alignment horizontal="center" vertical="center"/>
    </xf>
    <xf numFmtId="0" fontId="13" fillId="6" borderId="11" xfId="1" applyFont="1" applyFill="1" applyBorder="1" applyAlignment="1">
      <alignment horizontal="center" vertical="center"/>
    </xf>
    <xf numFmtId="0" fontId="13" fillId="6" borderId="22" xfId="1" applyFont="1" applyFill="1" applyBorder="1" applyAlignment="1">
      <alignment horizontal="center" vertical="center"/>
    </xf>
    <xf numFmtId="0" fontId="8" fillId="0" borderId="12" xfId="1" applyFont="1" applyBorder="1"/>
    <xf numFmtId="0" fontId="9" fillId="7" borderId="16" xfId="1" applyFont="1" applyFill="1" applyBorder="1"/>
    <xf numFmtId="170" fontId="9" fillId="7" borderId="16" xfId="1" applyNumberFormat="1" applyFont="1" applyFill="1" applyBorder="1"/>
    <xf numFmtId="171" fontId="9" fillId="7" borderId="16" xfId="1" applyNumberFormat="1" applyFont="1" applyFill="1" applyBorder="1"/>
    <xf numFmtId="170" fontId="9" fillId="7" borderId="21" xfId="1" applyNumberFormat="1" applyFont="1" applyFill="1" applyBorder="1"/>
    <xf numFmtId="0" fontId="9" fillId="0" borderId="0" xfId="1" applyFont="1"/>
    <xf numFmtId="0" fontId="8" fillId="0" borderId="23" xfId="1" applyFont="1" applyBorder="1"/>
    <xf numFmtId="10" fontId="8" fillId="0" borderId="24" xfId="1" applyNumberFormat="1" applyFont="1" applyBorder="1"/>
    <xf numFmtId="0" fontId="8" fillId="7" borderId="24" xfId="1" applyFont="1" applyFill="1" applyBorder="1"/>
    <xf numFmtId="170" fontId="8" fillId="7" borderId="24" xfId="1" applyNumberFormat="1" applyFont="1" applyFill="1" applyBorder="1"/>
    <xf numFmtId="172" fontId="8" fillId="0" borderId="24" xfId="3" applyNumberFormat="1" applyFont="1" applyBorder="1" applyProtection="1"/>
    <xf numFmtId="170" fontId="8" fillId="0" borderId="25" xfId="1" applyNumberFormat="1" applyFont="1" applyBorder="1" applyAlignment="1">
      <alignment horizontal="right"/>
    </xf>
    <xf numFmtId="0" fontId="8" fillId="7" borderId="26" xfId="1" applyFont="1" applyFill="1" applyBorder="1"/>
    <xf numFmtId="0" fontId="8" fillId="7" borderId="27" xfId="1" applyFont="1" applyFill="1" applyBorder="1"/>
    <xf numFmtId="170" fontId="8" fillId="7" borderId="27" xfId="1" applyNumberFormat="1" applyFont="1" applyFill="1" applyBorder="1"/>
    <xf numFmtId="170" fontId="8" fillId="7" borderId="28" xfId="1" applyNumberFormat="1" applyFont="1" applyFill="1" applyBorder="1"/>
    <xf numFmtId="0" fontId="8" fillId="0" borderId="10" xfId="1" applyFont="1" applyBorder="1"/>
    <xf numFmtId="170" fontId="8" fillId="0" borderId="29" xfId="1" applyNumberFormat="1" applyFont="1" applyBorder="1"/>
    <xf numFmtId="0" fontId="8" fillId="7" borderId="30" xfId="1" applyFont="1" applyFill="1" applyBorder="1"/>
    <xf numFmtId="0" fontId="8" fillId="7" borderId="8" xfId="1" applyFont="1" applyFill="1" applyBorder="1"/>
    <xf numFmtId="170" fontId="8" fillId="7" borderId="8" xfId="1" applyNumberFormat="1" applyFont="1" applyFill="1" applyBorder="1"/>
    <xf numFmtId="170" fontId="8" fillId="7" borderId="31" xfId="1" applyNumberFormat="1" applyFont="1" applyFill="1" applyBorder="1"/>
    <xf numFmtId="0" fontId="20" fillId="6" borderId="9" xfId="1" applyFont="1" applyFill="1" applyBorder="1"/>
    <xf numFmtId="170" fontId="20" fillId="6" borderId="32" xfId="1" applyNumberFormat="1" applyFont="1" applyFill="1" applyBorder="1"/>
    <xf numFmtId="0" fontId="6" fillId="0" borderId="12" xfId="1" applyBorder="1"/>
    <xf numFmtId="0" fontId="6" fillId="0" borderId="0" xfId="1" applyAlignment="1">
      <alignment horizontal="center"/>
    </xf>
    <xf numFmtId="169" fontId="6" fillId="0" borderId="13" xfId="1" applyNumberFormat="1" applyBorder="1"/>
    <xf numFmtId="170" fontId="8" fillId="0" borderId="0" xfId="2" applyNumberFormat="1" applyFont="1" applyBorder="1" applyAlignment="1" applyProtection="1"/>
    <xf numFmtId="0" fontId="9" fillId="0" borderId="13" xfId="1" applyFont="1" applyBorder="1"/>
    <xf numFmtId="170" fontId="8" fillId="0" borderId="8" xfId="2" applyNumberFormat="1" applyFont="1" applyBorder="1" applyAlignment="1" applyProtection="1"/>
    <xf numFmtId="170" fontId="8" fillId="0" borderId="0" xfId="2" applyNumberFormat="1" applyFont="1" applyBorder="1" applyAlignment="1" applyProtection="1">
      <protection locked="0"/>
    </xf>
    <xf numFmtId="170" fontId="8" fillId="0" borderId="33" xfId="2" applyNumberFormat="1" applyFont="1" applyBorder="1" applyAlignment="1" applyProtection="1"/>
    <xf numFmtId="170" fontId="21" fillId="0" borderId="0" xfId="2" applyNumberFormat="1" applyFont="1" applyBorder="1" applyAlignment="1" applyProtection="1"/>
    <xf numFmtId="170" fontId="19" fillId="0" borderId="0" xfId="2" applyNumberFormat="1" applyFont="1" applyBorder="1" applyAlignment="1" applyProtection="1"/>
    <xf numFmtId="0" fontId="6" fillId="0" borderId="13" xfId="1" applyBorder="1"/>
    <xf numFmtId="169" fontId="6" fillId="6" borderId="0" xfId="2" applyFont="1" applyFill="1" applyBorder="1" applyProtection="1"/>
    <xf numFmtId="0" fontId="6" fillId="6" borderId="13" xfId="1" applyFill="1" applyBorder="1"/>
    <xf numFmtId="0" fontId="8" fillId="0" borderId="8" xfId="1" applyFont="1" applyBorder="1" applyProtection="1">
      <protection locked="0"/>
    </xf>
    <xf numFmtId="0" fontId="9" fillId="0" borderId="8" xfId="1" applyFont="1" applyBorder="1" applyProtection="1">
      <protection locked="0"/>
    </xf>
    <xf numFmtId="0" fontId="7" fillId="0" borderId="8" xfId="1" applyFont="1" applyBorder="1" applyProtection="1">
      <protection locked="0"/>
    </xf>
    <xf numFmtId="167" fontId="7" fillId="0" borderId="34" xfId="1" applyNumberFormat="1" applyFont="1" applyBorder="1" applyProtection="1">
      <protection locked="0"/>
    </xf>
    <xf numFmtId="0" fontId="7" fillId="0" borderId="19" xfId="1" applyFont="1" applyBorder="1"/>
    <xf numFmtId="167" fontId="7" fillId="0" borderId="13" xfId="1" applyNumberFormat="1" applyFont="1" applyBorder="1"/>
    <xf numFmtId="0" fontId="8" fillId="0" borderId="0" xfId="1" applyFont="1"/>
    <xf numFmtId="167" fontId="9" fillId="0" borderId="13" xfId="1" applyNumberFormat="1" applyFont="1" applyBorder="1"/>
    <xf numFmtId="0" fontId="6" fillId="6" borderId="30" xfId="1" applyFill="1" applyBorder="1"/>
    <xf numFmtId="0" fontId="6" fillId="6" borderId="8" xfId="1" applyFill="1" applyBorder="1" applyAlignment="1">
      <alignment horizontal="center"/>
    </xf>
    <xf numFmtId="0" fontId="6" fillId="6" borderId="8" xfId="1" applyFill="1" applyBorder="1"/>
    <xf numFmtId="0" fontId="6" fillId="6" borderId="34" xfId="1" applyFill="1" applyBorder="1"/>
    <xf numFmtId="169" fontId="6" fillId="0" borderId="0" xfId="1" applyNumberFormat="1"/>
    <xf numFmtId="17" fontId="14" fillId="0" borderId="11" xfId="1" applyNumberFormat="1" applyFont="1" applyBorder="1"/>
    <xf numFmtId="172" fontId="14" fillId="0" borderId="11" xfId="3" applyNumberFormat="1" applyFont="1" applyBorder="1" applyProtection="1"/>
    <xf numFmtId="170" fontId="14" fillId="0" borderId="22" xfId="1" applyNumberFormat="1" applyFont="1" applyBorder="1"/>
    <xf numFmtId="17" fontId="14" fillId="0" borderId="10" xfId="1" applyNumberFormat="1" applyFont="1" applyBorder="1"/>
    <xf numFmtId="172" fontId="14" fillId="0" borderId="10" xfId="3" applyNumberFormat="1" applyFont="1" applyBorder="1" applyProtection="1"/>
    <xf numFmtId="170" fontId="14" fillId="0" borderId="29" xfId="1" applyNumberFormat="1" applyFont="1" applyBorder="1"/>
    <xf numFmtId="17" fontId="14" fillId="0" borderId="35" xfId="1" applyNumberFormat="1" applyFont="1" applyBorder="1"/>
    <xf numFmtId="172" fontId="14" fillId="0" borderId="35" xfId="3" applyNumberFormat="1" applyFont="1" applyBorder="1" applyProtection="1"/>
    <xf numFmtId="170" fontId="14" fillId="0" borderId="36" xfId="1" applyNumberFormat="1" applyFont="1" applyBorder="1"/>
    <xf numFmtId="0" fontId="0" fillId="8" borderId="2" xfId="0" applyFill="1" applyBorder="1" applyAlignment="1">
      <alignment horizontal="center" vertical="center"/>
    </xf>
    <xf numFmtId="0" fontId="0" fillId="10" borderId="5" xfId="0" applyFill="1" applyBorder="1" applyAlignment="1">
      <alignment horizontal="center" vertical="center" wrapText="1"/>
    </xf>
    <xf numFmtId="0" fontId="2" fillId="8" borderId="11"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8" borderId="11" xfId="0" applyFont="1" applyFill="1" applyBorder="1" applyAlignment="1">
      <alignment horizontal="left" vertical="center"/>
    </xf>
    <xf numFmtId="0" fontId="2" fillId="8" borderId="11" xfId="0" applyFont="1" applyFill="1" applyBorder="1" applyAlignment="1">
      <alignment horizontal="center" vertical="center"/>
    </xf>
    <xf numFmtId="0" fontId="23" fillId="0" borderId="0" xfId="4" applyFont="1" applyAlignment="1">
      <alignment vertical="center"/>
    </xf>
    <xf numFmtId="0" fontId="14" fillId="0" borderId="0" xfId="4" applyFont="1" applyAlignment="1">
      <alignment horizontal="left" vertical="top"/>
    </xf>
    <xf numFmtId="0" fontId="23" fillId="0" borderId="0" xfId="4" applyFont="1" applyAlignment="1">
      <alignment horizontal="left" vertical="center"/>
    </xf>
    <xf numFmtId="0" fontId="14" fillId="0" borderId="0" xfId="4" applyFont="1" applyAlignment="1">
      <alignment vertical="center"/>
    </xf>
    <xf numFmtId="0" fontId="24" fillId="0" borderId="0" xfId="4" applyFont="1" applyAlignment="1">
      <alignment vertical="center"/>
    </xf>
    <xf numFmtId="173" fontId="25" fillId="0" borderId="0" xfId="4" applyNumberFormat="1" applyFont="1" applyAlignment="1">
      <alignment vertical="center" wrapText="1"/>
    </xf>
    <xf numFmtId="0" fontId="24" fillId="0" borderId="0" xfId="4" applyFont="1" applyAlignment="1">
      <alignment horizontal="center" vertical="center"/>
    </xf>
    <xf numFmtId="0" fontId="26" fillId="0" borderId="0" xfId="4" applyFont="1" applyAlignment="1">
      <alignment vertical="center"/>
    </xf>
    <xf numFmtId="39" fontId="26" fillId="0" borderId="0" xfId="4" applyNumberFormat="1" applyFont="1" applyAlignment="1">
      <alignment vertical="center"/>
    </xf>
    <xf numFmtId="0" fontId="25" fillId="0" borderId="0" xfId="4" applyFont="1" applyAlignment="1">
      <alignment vertical="center"/>
    </xf>
    <xf numFmtId="10" fontId="14" fillId="0" borderId="0" xfId="4" applyNumberFormat="1" applyFont="1" applyAlignment="1">
      <alignment vertical="center"/>
    </xf>
    <xf numFmtId="10" fontId="24" fillId="0" borderId="0" xfId="4" applyNumberFormat="1" applyFont="1" applyAlignment="1">
      <alignment vertical="center"/>
    </xf>
    <xf numFmtId="174" fontId="25" fillId="0" borderId="0" xfId="5" applyNumberFormat="1" applyFont="1" applyFill="1" applyBorder="1" applyAlignment="1">
      <alignment vertical="center"/>
    </xf>
    <xf numFmtId="0" fontId="23" fillId="2" borderId="0" xfId="4" applyFont="1" applyFill="1" applyAlignment="1">
      <alignment horizontal="left" vertical="center"/>
    </xf>
    <xf numFmtId="0" fontId="6" fillId="0" borderId="0" xfId="4" applyAlignment="1">
      <alignment vertical="center"/>
    </xf>
    <xf numFmtId="0" fontId="6" fillId="0" borderId="0" xfId="4" applyAlignment="1">
      <alignment horizontal="left" vertical="center"/>
    </xf>
    <xf numFmtId="0" fontId="6" fillId="0" borderId="0" xfId="4" applyAlignment="1">
      <alignment horizontal="center" vertical="center"/>
    </xf>
    <xf numFmtId="44" fontId="0" fillId="0" borderId="5" xfId="0" applyNumberFormat="1" applyBorder="1"/>
    <xf numFmtId="0" fontId="0" fillId="0" borderId="39" xfId="0" applyBorder="1"/>
    <xf numFmtId="166" fontId="2" fillId="9" borderId="40" xfId="0" quotePrefix="1" applyNumberFormat="1" applyFont="1" applyFill="1" applyBorder="1" applyAlignment="1">
      <alignment horizontal="center" vertical="center"/>
    </xf>
    <xf numFmtId="17" fontId="14" fillId="0" borderId="9" xfId="1" applyNumberFormat="1" applyFont="1" applyBorder="1"/>
    <xf numFmtId="0" fontId="3" fillId="0" borderId="3" xfId="0" applyFont="1" applyBorder="1" applyAlignment="1">
      <alignment horizontal="right" wrapText="1"/>
    </xf>
    <xf numFmtId="2" fontId="0" fillId="0" borderId="5" xfId="0" applyNumberFormat="1" applyBorder="1"/>
    <xf numFmtId="0" fontId="4" fillId="0" borderId="5" xfId="0" applyFont="1" applyBorder="1" applyAlignment="1">
      <alignment vertical="center" wrapText="1"/>
    </xf>
    <xf numFmtId="0" fontId="5" fillId="0" borderId="5" xfId="0" applyFont="1" applyBorder="1" applyAlignment="1">
      <alignment horizontal="left"/>
    </xf>
    <xf numFmtId="0" fontId="5" fillId="0" borderId="5" xfId="0" applyFont="1" applyBorder="1" applyAlignment="1">
      <alignment wrapText="1"/>
    </xf>
    <xf numFmtId="0" fontId="2" fillId="8" borderId="2" xfId="0" applyFont="1" applyFill="1" applyBorder="1" applyAlignment="1">
      <alignment horizontal="center" wrapText="1"/>
    </xf>
    <xf numFmtId="44" fontId="3" fillId="0" borderId="5" xfId="0" applyNumberFormat="1" applyFont="1" applyBorder="1"/>
    <xf numFmtId="166" fontId="0" fillId="0" borderId="39" xfId="0" applyNumberFormat="1" applyBorder="1"/>
    <xf numFmtId="0" fontId="3" fillId="0" borderId="39" xfId="0" applyFont="1" applyBorder="1" applyAlignment="1">
      <alignment horizontal="left"/>
    </xf>
    <xf numFmtId="0" fontId="22" fillId="10" borderId="5" xfId="0" applyFont="1" applyFill="1" applyBorder="1" applyAlignment="1">
      <alignment horizontal="left" vertical="center"/>
    </xf>
    <xf numFmtId="0" fontId="0" fillId="10" borderId="5" xfId="0" applyFill="1" applyBorder="1" applyAlignment="1">
      <alignment horizontal="center" vertical="center"/>
    </xf>
    <xf numFmtId="0" fontId="3" fillId="0" borderId="0" xfId="0" applyFont="1" applyAlignment="1">
      <alignment horizontal="left"/>
    </xf>
    <xf numFmtId="0" fontId="2" fillId="8" borderId="2" xfId="0" applyFont="1" applyFill="1" applyBorder="1" applyAlignment="1">
      <alignment horizontal="left" vertical="center"/>
    </xf>
    <xf numFmtId="0" fontId="2" fillId="8" borderId="2" xfId="0" applyFont="1" applyFill="1" applyBorder="1" applyAlignment="1">
      <alignment horizontal="center" vertical="center" wrapText="1"/>
    </xf>
    <xf numFmtId="0" fontId="2" fillId="8" borderId="2" xfId="0" applyFont="1" applyFill="1" applyBorder="1" applyAlignment="1">
      <alignment horizontal="center" vertical="center"/>
    </xf>
    <xf numFmtId="0" fontId="2" fillId="9" borderId="2" xfId="0" applyFont="1" applyFill="1" applyBorder="1" applyAlignment="1">
      <alignment horizontal="center" vertical="center" wrapText="1"/>
    </xf>
    <xf numFmtId="165" fontId="2" fillId="9" borderId="40" xfId="0" quotePrefix="1" applyNumberFormat="1" applyFont="1" applyFill="1" applyBorder="1" applyAlignment="1">
      <alignment horizontal="center" vertical="center" wrapText="1"/>
    </xf>
    <xf numFmtId="0" fontId="0" fillId="4" borderId="4" xfId="0" applyFill="1" applyBorder="1"/>
    <xf numFmtId="0" fontId="23" fillId="0" borderId="0" xfId="4" applyFont="1" applyAlignment="1">
      <alignment horizontal="left" vertical="center" wrapText="1"/>
    </xf>
    <xf numFmtId="0" fontId="23" fillId="0" borderId="0" xfId="4" applyFont="1" applyAlignment="1">
      <alignment vertical="top"/>
    </xf>
    <xf numFmtId="0" fontId="14" fillId="0" borderId="0" xfId="4" applyFont="1" applyAlignment="1">
      <alignment vertical="top"/>
    </xf>
    <xf numFmtId="0" fontId="9" fillId="0" borderId="0" xfId="4" applyFont="1" applyAlignment="1">
      <alignment vertical="top"/>
    </xf>
    <xf numFmtId="0" fontId="9" fillId="0" borderId="0" xfId="4" applyFont="1" applyAlignment="1">
      <alignment vertical="top" wrapText="1" shrinkToFit="1"/>
    </xf>
    <xf numFmtId="0" fontId="9" fillId="0" borderId="0" xfId="4" applyFont="1" applyAlignment="1">
      <alignment horizontal="left" vertical="top"/>
    </xf>
    <xf numFmtId="0" fontId="8" fillId="0" borderId="0" xfId="4" applyFont="1" applyAlignment="1">
      <alignment horizontal="center" vertical="top"/>
    </xf>
    <xf numFmtId="0" fontId="8" fillId="12" borderId="0" xfId="4" applyFont="1" applyFill="1" applyAlignment="1">
      <alignment horizontal="center" vertical="top"/>
    </xf>
    <xf numFmtId="0" fontId="8" fillId="12" borderId="0" xfId="4" applyFont="1" applyFill="1" applyAlignment="1">
      <alignment horizontal="left" vertical="top" wrapText="1"/>
    </xf>
    <xf numFmtId="0" fontId="9" fillId="12" borderId="0" xfId="4" applyFont="1" applyFill="1" applyAlignment="1">
      <alignment horizontal="center" vertical="top" wrapText="1" shrinkToFit="1"/>
    </xf>
    <xf numFmtId="0" fontId="9" fillId="0" borderId="0" xfId="4" applyFont="1" applyAlignment="1">
      <alignment horizontal="center" vertical="top" wrapText="1"/>
    </xf>
    <xf numFmtId="0" fontId="8" fillId="0" borderId="0" xfId="4" applyFont="1" applyAlignment="1">
      <alignment horizontal="left" vertical="top"/>
    </xf>
    <xf numFmtId="0" fontId="8" fillId="0" borderId="5" xfId="4" applyFont="1" applyBorder="1" applyAlignment="1">
      <alignment vertical="top"/>
    </xf>
    <xf numFmtId="0" fontId="9" fillId="0" borderId="5" xfId="4" applyFont="1" applyBorder="1" applyAlignment="1">
      <alignment vertical="top" wrapText="1" shrinkToFit="1"/>
    </xf>
    <xf numFmtId="0" fontId="31" fillId="0" borderId="0" xfId="4" applyFont="1" applyAlignment="1">
      <alignment horizontal="center" vertical="top"/>
    </xf>
    <xf numFmtId="0" fontId="9" fillId="0" borderId="0" xfId="4" applyFont="1" applyAlignment="1">
      <alignment horizontal="center" vertical="top"/>
    </xf>
    <xf numFmtId="0" fontId="6" fillId="0" borderId="18" xfId="4" applyBorder="1" applyAlignment="1">
      <alignment vertical="center"/>
    </xf>
    <xf numFmtId="0" fontId="6" fillId="0" borderId="19" xfId="4" applyBorder="1" applyAlignment="1">
      <alignment vertical="center"/>
    </xf>
    <xf numFmtId="0" fontId="6" fillId="0" borderId="20" xfId="4" applyBorder="1" applyAlignment="1">
      <alignment vertical="center"/>
    </xf>
    <xf numFmtId="0" fontId="6" fillId="0" borderId="12" xfId="4" applyBorder="1" applyAlignment="1">
      <alignment vertical="center"/>
    </xf>
    <xf numFmtId="0" fontId="32" fillId="0" borderId="13" xfId="4" applyFont="1" applyBorder="1" applyAlignment="1">
      <alignment vertical="center"/>
    </xf>
    <xf numFmtId="0" fontId="6" fillId="0" borderId="13" xfId="4" applyBorder="1" applyAlignment="1">
      <alignment vertical="center"/>
    </xf>
    <xf numFmtId="0" fontId="14" fillId="0" borderId="12" xfId="4" applyFont="1" applyBorder="1" applyAlignment="1">
      <alignment vertical="center"/>
    </xf>
    <xf numFmtId="0" fontId="23" fillId="0" borderId="0" xfId="4" applyFont="1" applyAlignment="1">
      <alignment horizontal="center" vertical="center"/>
    </xf>
    <xf numFmtId="0" fontId="14" fillId="0" borderId="13" xfId="4" applyFont="1" applyBorder="1" applyAlignment="1">
      <alignment vertical="center"/>
    </xf>
    <xf numFmtId="0" fontId="14" fillId="0" borderId="0" xfId="4" applyFont="1" applyAlignment="1">
      <alignment horizontal="center" vertical="center"/>
    </xf>
    <xf numFmtId="0" fontId="23" fillId="0" borderId="0" xfId="4" applyFont="1" applyAlignment="1">
      <alignment horizontal="centerContinuous" vertical="center"/>
    </xf>
    <xf numFmtId="0" fontId="28" fillId="2" borderId="0" xfId="4" applyFont="1" applyFill="1" applyAlignment="1">
      <alignment horizontal="left" vertical="center"/>
    </xf>
    <xf numFmtId="0" fontId="23" fillId="2" borderId="0" xfId="4" applyFont="1" applyFill="1" applyAlignment="1">
      <alignment horizontal="left" vertical="center" wrapText="1"/>
    </xf>
    <xf numFmtId="0" fontId="33" fillId="0" borderId="0" xfId="4" applyFont="1" applyAlignment="1">
      <alignment horizontal="centerContinuous" vertical="center"/>
    </xf>
    <xf numFmtId="0" fontId="34" fillId="11" borderId="0" xfId="4" applyFont="1" applyFill="1" applyAlignment="1">
      <alignment vertical="center"/>
    </xf>
    <xf numFmtId="0" fontId="33" fillId="0" borderId="0" xfId="4" applyFont="1" applyAlignment="1">
      <alignment vertical="center"/>
    </xf>
    <xf numFmtId="175" fontId="35" fillId="13" borderId="0" xfId="4" applyNumberFormat="1" applyFont="1" applyFill="1" applyAlignment="1">
      <alignment horizontal="right" vertical="center"/>
    </xf>
    <xf numFmtId="0" fontId="34" fillId="0" borderId="0" xfId="4" applyFont="1" applyAlignment="1">
      <alignment horizontal="justify" vertical="center"/>
    </xf>
    <xf numFmtId="175" fontId="36" fillId="11" borderId="0" xfId="4" applyNumberFormat="1" applyFont="1" applyFill="1" applyAlignment="1">
      <alignment horizontal="left" vertical="center" wrapText="1"/>
    </xf>
    <xf numFmtId="175" fontId="36" fillId="0" borderId="0" xfId="4" applyNumberFormat="1" applyFont="1" applyAlignment="1">
      <alignment horizontal="left" vertical="center" wrapText="1"/>
    </xf>
    <xf numFmtId="14" fontId="34" fillId="11" borderId="0" xfId="4" applyNumberFormat="1" applyFont="1" applyFill="1" applyAlignment="1">
      <alignment horizontal="left" vertical="center"/>
    </xf>
    <xf numFmtId="0" fontId="34" fillId="0" borderId="0" xfId="4" applyFont="1" applyAlignment="1">
      <alignment vertical="center"/>
    </xf>
    <xf numFmtId="0" fontId="6" fillId="0" borderId="30" xfId="4" applyBorder="1" applyAlignment="1">
      <alignment vertical="center"/>
    </xf>
    <xf numFmtId="0" fontId="6" fillId="0" borderId="8" xfId="4" applyBorder="1" applyAlignment="1">
      <alignment vertical="center"/>
    </xf>
    <xf numFmtId="0" fontId="21" fillId="0" borderId="8" xfId="4" applyFont="1" applyBorder="1" applyAlignment="1">
      <alignment horizontal="left" vertical="center"/>
    </xf>
    <xf numFmtId="0" fontId="6" fillId="0" borderId="34" xfId="4" applyBorder="1" applyAlignment="1">
      <alignment vertical="center"/>
    </xf>
    <xf numFmtId="0" fontId="21" fillId="0" borderId="0" xfId="4" applyFont="1" applyAlignment="1">
      <alignment horizontal="left" vertical="center"/>
    </xf>
    <xf numFmtId="0" fontId="29" fillId="0" borderId="0" xfId="4" applyFont="1" applyAlignment="1">
      <alignment horizontal="left" vertical="center"/>
    </xf>
    <xf numFmtId="0" fontId="6" fillId="0" borderId="0" xfId="4" applyAlignment="1">
      <alignment horizontal="left" vertical="top"/>
    </xf>
    <xf numFmtId="0" fontId="8" fillId="0" borderId="0" xfId="4" applyFont="1" applyAlignment="1">
      <alignment horizontal="left" vertical="center"/>
    </xf>
    <xf numFmtId="0" fontId="9" fillId="0" borderId="5" xfId="4" applyFont="1" applyBorder="1" applyAlignment="1">
      <alignment vertical="top"/>
    </xf>
    <xf numFmtId="0" fontId="6" fillId="0" borderId="0" xfId="4" applyAlignment="1">
      <alignment vertical="top"/>
    </xf>
    <xf numFmtId="0" fontId="23" fillId="0" borderId="0" xfId="4" applyFont="1" applyAlignment="1">
      <alignment horizontal="justify" vertical="top"/>
    </xf>
    <xf numFmtId="165" fontId="2" fillId="9" borderId="44" xfId="0" quotePrefix="1" applyNumberFormat="1" applyFont="1" applyFill="1" applyBorder="1" applyAlignment="1">
      <alignment horizontal="center" vertical="center"/>
    </xf>
    <xf numFmtId="166" fontId="2" fillId="9" borderId="44" xfId="0" quotePrefix="1" applyNumberFormat="1" applyFont="1" applyFill="1" applyBorder="1" applyAlignment="1">
      <alignment horizontal="center" vertical="center" wrapText="1"/>
    </xf>
    <xf numFmtId="1" fontId="0" fillId="0" borderId="5" xfId="0" applyNumberFormat="1" applyBorder="1"/>
    <xf numFmtId="44" fontId="3" fillId="5" borderId="7" xfId="0" applyNumberFormat="1" applyFont="1" applyFill="1" applyBorder="1" applyAlignment="1">
      <alignment wrapText="1"/>
    </xf>
    <xf numFmtId="1" fontId="0" fillId="0" borderId="39" xfId="0" applyNumberFormat="1" applyBorder="1"/>
    <xf numFmtId="44" fontId="0" fillId="0" borderId="39" xfId="0" applyNumberFormat="1" applyBorder="1"/>
    <xf numFmtId="0" fontId="14" fillId="0" borderId="45" xfId="1" applyFont="1" applyBorder="1" applyAlignment="1">
      <alignment wrapText="1"/>
    </xf>
    <xf numFmtId="0" fontId="9" fillId="0" borderId="18" xfId="1" applyFont="1" applyBorder="1"/>
    <xf numFmtId="0" fontId="14" fillId="0" borderId="46" xfId="1" applyFont="1" applyBorder="1"/>
    <xf numFmtId="0" fontId="14" fillId="0" borderId="46" xfId="1" applyFont="1" applyBorder="1" applyAlignment="1">
      <alignment wrapText="1"/>
    </xf>
    <xf numFmtId="0" fontId="14" fillId="0" borderId="46" xfId="1" applyFont="1" applyBorder="1" applyAlignment="1">
      <alignment vertical="center" wrapText="1"/>
    </xf>
    <xf numFmtId="0" fontId="9" fillId="7" borderId="47" xfId="1" applyFont="1" applyFill="1" applyBorder="1"/>
    <xf numFmtId="0" fontId="14" fillId="0" borderId="14" xfId="1" applyFont="1" applyBorder="1"/>
    <xf numFmtId="0" fontId="14" fillId="0" borderId="42" xfId="1" applyFont="1" applyBorder="1" applyAlignment="1">
      <alignment vertical="center" wrapText="1"/>
    </xf>
    <xf numFmtId="10" fontId="9" fillId="0" borderId="45" xfId="1" applyNumberFormat="1" applyFont="1" applyBorder="1"/>
    <xf numFmtId="10" fontId="14" fillId="0" borderId="45" xfId="1" applyNumberFormat="1" applyFont="1" applyBorder="1" applyAlignment="1">
      <alignment wrapText="1"/>
    </xf>
    <xf numFmtId="10" fontId="14" fillId="0" borderId="45" xfId="1" applyNumberFormat="1" applyFont="1" applyBorder="1" applyAlignment="1">
      <alignment vertical="center" wrapText="1"/>
    </xf>
    <xf numFmtId="17" fontId="14" fillId="0" borderId="48" xfId="1" applyNumberFormat="1" applyFont="1" applyBorder="1"/>
    <xf numFmtId="170" fontId="14" fillId="0" borderId="11" xfId="1" applyNumberFormat="1" applyFont="1" applyBorder="1"/>
    <xf numFmtId="169" fontId="14" fillId="0" borderId="11" xfId="2" applyFont="1" applyFill="1" applyBorder="1" applyProtection="1"/>
    <xf numFmtId="170" fontId="14" fillId="0" borderId="35" xfId="1" applyNumberFormat="1" applyFont="1" applyBorder="1"/>
    <xf numFmtId="169" fontId="14" fillId="0" borderId="35" xfId="2" applyFont="1" applyFill="1" applyBorder="1" applyProtection="1"/>
    <xf numFmtId="170" fontId="14" fillId="0" borderId="9" xfId="1" applyNumberFormat="1" applyFont="1" applyBorder="1"/>
    <xf numFmtId="169" fontId="14" fillId="0" borderId="9" xfId="2" applyFont="1" applyFill="1" applyBorder="1" applyProtection="1"/>
    <xf numFmtId="43" fontId="0" fillId="14" borderId="5" xfId="13" applyFont="1" applyFill="1" applyBorder="1"/>
    <xf numFmtId="0" fontId="0" fillId="0" borderId="5" xfId="0" quotePrefix="1" applyBorder="1" applyAlignment="1">
      <alignment horizontal="left"/>
    </xf>
    <xf numFmtId="0" fontId="0" fillId="0" borderId="5" xfId="0" applyBorder="1" applyAlignment="1">
      <alignment horizontal="left"/>
    </xf>
    <xf numFmtId="49" fontId="0" fillId="0" borderId="5" xfId="0" applyNumberFormat="1" applyBorder="1" applyAlignment="1">
      <alignment wrapText="1"/>
    </xf>
    <xf numFmtId="0" fontId="0" fillId="0" borderId="5" xfId="0" applyBorder="1" applyAlignment="1">
      <alignment horizontal="left" vertical="center"/>
    </xf>
    <xf numFmtId="49" fontId="3" fillId="0" borderId="5" xfId="0" applyNumberFormat="1" applyFont="1" applyBorder="1"/>
    <xf numFmtId="0" fontId="0" fillId="0" borderId="5" xfId="0" applyBorder="1" applyAlignment="1">
      <alignment vertical="top" wrapText="1"/>
    </xf>
    <xf numFmtId="0" fontId="0" fillId="0" borderId="5" xfId="0" applyBorder="1"/>
    <xf numFmtId="49" fontId="0" fillId="14" borderId="5" xfId="0" applyNumberFormat="1" applyFill="1" applyBorder="1"/>
    <xf numFmtId="0" fontId="0" fillId="14" borderId="5" xfId="0" applyFill="1" applyBorder="1"/>
    <xf numFmtId="49" fontId="3" fillId="14" borderId="5" xfId="0" applyNumberFormat="1" applyFont="1" applyFill="1" applyBorder="1"/>
    <xf numFmtId="0" fontId="3" fillId="14" borderId="5" xfId="0" applyFont="1" applyFill="1" applyBorder="1"/>
    <xf numFmtId="49" fontId="0" fillId="14" borderId="5" xfId="0" applyNumberFormat="1" applyFill="1" applyBorder="1" applyAlignment="1">
      <alignment wrapText="1"/>
    </xf>
    <xf numFmtId="49" fontId="0" fillId="14" borderId="51" xfId="0" applyNumberFormat="1" applyFill="1" applyBorder="1" applyAlignment="1">
      <alignment wrapText="1"/>
    </xf>
    <xf numFmtId="0" fontId="0" fillId="14" borderId="49" xfId="0" applyFill="1" applyBorder="1" applyAlignment="1">
      <alignment horizontal="left"/>
    </xf>
    <xf numFmtId="49" fontId="0" fillId="14" borderId="50" xfId="0" applyNumberFormat="1" applyFill="1" applyBorder="1"/>
    <xf numFmtId="0" fontId="0" fillId="8" borderId="2" xfId="0" applyFill="1" applyBorder="1" applyAlignment="1">
      <alignment horizontal="left" vertical="center"/>
    </xf>
    <xf numFmtId="0" fontId="0" fillId="8" borderId="2" xfId="0" applyFill="1" applyBorder="1" applyAlignment="1">
      <alignment horizontal="center" vertical="center" wrapText="1"/>
    </xf>
    <xf numFmtId="2" fontId="0" fillId="10" borderId="5" xfId="0" applyNumberFormat="1" applyFill="1" applyBorder="1" applyAlignment="1">
      <alignment horizontal="center" vertical="center"/>
    </xf>
    <xf numFmtId="165" fontId="0" fillId="10" borderId="5" xfId="0" applyNumberFormat="1" applyFill="1" applyBorder="1" applyAlignment="1">
      <alignment horizontal="center" vertical="center"/>
    </xf>
    <xf numFmtId="43" fontId="0" fillId="10" borderId="5" xfId="0" applyNumberFormat="1" applyFill="1" applyBorder="1" applyAlignment="1">
      <alignment horizontal="center" vertical="center"/>
    </xf>
    <xf numFmtId="0" fontId="0" fillId="0" borderId="5" xfId="0" applyBorder="1" applyAlignment="1">
      <alignment horizontal="center"/>
    </xf>
    <xf numFmtId="2" fontId="0" fillId="14" borderId="5" xfId="0" applyNumberFormat="1" applyFill="1" applyBorder="1"/>
    <xf numFmtId="165" fontId="0" fillId="14" borderId="5" xfId="0" applyNumberFormat="1" applyFill="1" applyBorder="1"/>
    <xf numFmtId="2" fontId="0" fillId="14" borderId="5" xfId="0" applyNumberFormat="1" applyFill="1" applyBorder="1" applyAlignment="1">
      <alignment horizontal="right"/>
    </xf>
    <xf numFmtId="2" fontId="0" fillId="14" borderId="0" xfId="0" applyNumberFormat="1" applyFill="1"/>
    <xf numFmtId="2" fontId="0" fillId="14" borderId="5" xfId="0" quotePrefix="1" applyNumberFormat="1" applyFill="1" applyBorder="1" applyAlignment="1">
      <alignment horizontal="right"/>
    </xf>
    <xf numFmtId="0" fontId="0" fillId="0" borderId="5" xfId="0" applyBorder="1" applyAlignment="1">
      <alignment vertical="top"/>
    </xf>
    <xf numFmtId="0" fontId="0" fillId="0" borderId="43" xfId="0" applyBorder="1"/>
    <xf numFmtId="0" fontId="0" fillId="0" borderId="41" xfId="0" applyBorder="1"/>
    <xf numFmtId="0" fontId="0" fillId="0" borderId="39" xfId="0" applyBorder="1" applyAlignment="1">
      <alignment wrapText="1"/>
    </xf>
    <xf numFmtId="1" fontId="0" fillId="0" borderId="37" xfId="0" applyNumberFormat="1" applyBorder="1"/>
    <xf numFmtId="44" fontId="0" fillId="0" borderId="37" xfId="0" applyNumberFormat="1" applyBorder="1"/>
    <xf numFmtId="0" fontId="0" fillId="0" borderId="0" xfId="0" applyAlignment="1">
      <alignment horizontal="right" wrapText="1"/>
    </xf>
    <xf numFmtId="0" fontId="9" fillId="0" borderId="5" xfId="1" applyFont="1" applyBorder="1" applyAlignment="1">
      <alignment horizontal="left"/>
    </xf>
    <xf numFmtId="0" fontId="9" fillId="0" borderId="5" xfId="1" applyFont="1" applyBorder="1" applyAlignment="1">
      <alignment horizontal="left" wrapText="1"/>
    </xf>
    <xf numFmtId="0" fontId="0" fillId="0" borderId="40" xfId="0" applyBorder="1" applyAlignment="1">
      <alignment wrapText="1"/>
    </xf>
    <xf numFmtId="49" fontId="0" fillId="0" borderId="5" xfId="0" applyNumberFormat="1" applyBorder="1"/>
    <xf numFmtId="0" fontId="0" fillId="0" borderId="5" xfId="0" applyBorder="1" applyAlignment="1">
      <alignment horizontal="center" wrapText="1"/>
    </xf>
    <xf numFmtId="0" fontId="8" fillId="0" borderId="0" xfId="4" applyFont="1" applyAlignment="1">
      <alignment vertical="top" wrapText="1"/>
    </xf>
    <xf numFmtId="0" fontId="27" fillId="0" borderId="0" xfId="4" applyFont="1" applyAlignment="1">
      <alignment horizontal="center" vertical="top" wrapText="1"/>
    </xf>
    <xf numFmtId="0" fontId="32" fillId="0" borderId="0" xfId="4" applyFont="1" applyAlignment="1">
      <alignment horizontal="center" vertical="center"/>
    </xf>
    <xf numFmtId="0" fontId="23" fillId="0" borderId="0" xfId="4" applyFont="1" applyAlignment="1">
      <alignment horizontal="center" vertical="center"/>
    </xf>
    <xf numFmtId="0" fontId="9" fillId="0" borderId="6" xfId="4" applyFont="1" applyBorder="1" applyAlignment="1">
      <alignment horizontal="left" vertical="top" wrapText="1"/>
    </xf>
    <xf numFmtId="0" fontId="9" fillId="0" borderId="7" xfId="4" applyFont="1" applyBorder="1" applyAlignment="1">
      <alignment horizontal="left" vertical="top" wrapText="1"/>
    </xf>
    <xf numFmtId="0" fontId="9" fillId="0" borderId="5" xfId="4" applyFont="1" applyBorder="1" applyAlignment="1">
      <alignment horizontal="left" vertical="top" wrapText="1"/>
    </xf>
    <xf numFmtId="0" fontId="3" fillId="5" borderId="4" xfId="0" applyFont="1" applyFill="1" applyBorder="1" applyAlignment="1">
      <alignment horizontal="center" wrapText="1"/>
    </xf>
    <xf numFmtId="0" fontId="3" fillId="5" borderId="7" xfId="0" applyFont="1" applyFill="1" applyBorder="1" applyAlignment="1">
      <alignment horizontal="center" wrapText="1"/>
    </xf>
    <xf numFmtId="0" fontId="3" fillId="5" borderId="6" xfId="0" applyFont="1" applyFill="1" applyBorder="1" applyAlignment="1">
      <alignment horizontal="right" wrapText="1"/>
    </xf>
    <xf numFmtId="0" fontId="3" fillId="5" borderId="4" xfId="0" applyFont="1" applyFill="1" applyBorder="1" applyAlignment="1">
      <alignment horizontal="right" wrapText="1"/>
    </xf>
    <xf numFmtId="0" fontId="3" fillId="5" borderId="7" xfId="0" applyFont="1" applyFill="1" applyBorder="1" applyAlignment="1">
      <alignment horizontal="right" wrapText="1"/>
    </xf>
    <xf numFmtId="0" fontId="3" fillId="5" borderId="6" xfId="0" applyFont="1" applyFill="1" applyBorder="1" applyAlignment="1">
      <alignment horizontal="left" wrapText="1" indent="1"/>
    </xf>
    <xf numFmtId="0" fontId="3" fillId="5" borderId="4" xfId="0" applyFont="1" applyFill="1" applyBorder="1" applyAlignment="1">
      <alignment horizontal="left" wrapText="1" indent="1"/>
    </xf>
    <xf numFmtId="0" fontId="3" fillId="5" borderId="7" xfId="0" applyFont="1" applyFill="1" applyBorder="1" applyAlignment="1">
      <alignment horizontal="left" wrapText="1" indent="1"/>
    </xf>
    <xf numFmtId="0" fontId="3" fillId="5" borderId="5" xfId="0" applyFont="1" applyFill="1" applyBorder="1" applyAlignment="1">
      <alignment horizontal="center" wrapText="1"/>
    </xf>
    <xf numFmtId="0" fontId="15" fillId="6" borderId="12" xfId="1" applyFont="1" applyFill="1" applyBorder="1" applyAlignment="1">
      <alignment horizontal="left" vertical="center"/>
    </xf>
    <xf numFmtId="0" fontId="15" fillId="6" borderId="0" xfId="1" applyFont="1" applyFill="1" applyAlignment="1">
      <alignment horizontal="left" vertical="center"/>
    </xf>
    <xf numFmtId="0" fontId="13" fillId="6" borderId="0" xfId="1" applyFont="1" applyFill="1" applyAlignment="1">
      <alignment horizontal="left" vertical="center"/>
    </xf>
    <xf numFmtId="0" fontId="11" fillId="6" borderId="18" xfId="1" applyFont="1" applyFill="1" applyBorder="1" applyAlignment="1">
      <alignment horizontal="center" vertical="center"/>
    </xf>
    <xf numFmtId="0" fontId="11" fillId="6" borderId="19" xfId="1" applyFont="1" applyFill="1" applyBorder="1" applyAlignment="1">
      <alignment horizontal="center" vertical="center"/>
    </xf>
    <xf numFmtId="0" fontId="13" fillId="6" borderId="12" xfId="1" applyFont="1" applyFill="1" applyBorder="1" applyAlignment="1">
      <alignment horizontal="left" vertical="center"/>
    </xf>
    <xf numFmtId="167" fontId="13" fillId="6" borderId="0" xfId="1" applyNumberFormat="1" applyFont="1" applyFill="1" applyAlignment="1">
      <alignment horizontal="left" vertical="center"/>
    </xf>
    <xf numFmtId="0" fontId="13" fillId="6" borderId="0" xfId="1" applyFont="1" applyFill="1" applyAlignment="1" applyProtection="1">
      <alignment horizontal="left" vertical="center"/>
      <protection locked="0"/>
    </xf>
    <xf numFmtId="168" fontId="15" fillId="6" borderId="0" xfId="1" applyNumberFormat="1" applyFont="1" applyFill="1" applyAlignment="1" applyProtection="1">
      <alignment horizontal="left" vertical="center"/>
      <protection locked="0"/>
    </xf>
    <xf numFmtId="1" fontId="13" fillId="6" borderId="0" xfId="1" applyNumberFormat="1" applyFont="1" applyFill="1" applyAlignment="1" applyProtection="1">
      <alignment horizontal="left" vertical="center"/>
      <protection locked="0"/>
    </xf>
    <xf numFmtId="0" fontId="17" fillId="6" borderId="12" xfId="1" applyFont="1" applyFill="1" applyBorder="1" applyAlignment="1">
      <alignment horizontal="center"/>
    </xf>
    <xf numFmtId="0" fontId="17" fillId="6" borderId="0" xfId="1" applyFont="1" applyFill="1" applyAlignment="1">
      <alignment horizontal="center"/>
    </xf>
    <xf numFmtId="0" fontId="17" fillId="6" borderId="13" xfId="1" applyFont="1" applyFill="1" applyBorder="1" applyAlignment="1">
      <alignment horizontal="center"/>
    </xf>
    <xf numFmtId="0" fontId="18" fillId="6" borderId="12" xfId="1" applyFont="1" applyFill="1" applyBorder="1" applyAlignment="1">
      <alignment horizontal="left" vertical="center"/>
    </xf>
    <xf numFmtId="0" fontId="18" fillId="6" borderId="0" xfId="1" applyFont="1" applyFill="1" applyAlignment="1">
      <alignment horizontal="left" vertical="center"/>
    </xf>
    <xf numFmtId="0" fontId="18" fillId="6" borderId="15" xfId="1" applyFont="1" applyFill="1" applyBorder="1" applyAlignment="1">
      <alignment horizontal="center" vertical="center"/>
    </xf>
    <xf numFmtId="0" fontId="18" fillId="6" borderId="16" xfId="1" applyFont="1" applyFill="1" applyBorder="1" applyAlignment="1">
      <alignment horizontal="center" vertical="center"/>
    </xf>
    <xf numFmtId="0" fontId="18" fillId="6" borderId="21" xfId="1" applyFont="1" applyFill="1" applyBorder="1" applyAlignment="1">
      <alignment horizontal="center" vertical="center"/>
    </xf>
    <xf numFmtId="168" fontId="13" fillId="6" borderId="0" xfId="1" applyNumberFormat="1" applyFont="1" applyFill="1" applyAlignment="1" applyProtection="1">
      <alignment horizontal="left" vertical="center"/>
      <protection locked="0"/>
    </xf>
    <xf numFmtId="0" fontId="3" fillId="10" borderId="38" xfId="0" applyFont="1" applyFill="1" applyBorder="1" applyAlignment="1">
      <alignment horizontal="left"/>
    </xf>
    <xf numFmtId="0" fontId="0" fillId="10" borderId="39" xfId="0" applyFill="1" applyBorder="1" applyAlignment="1">
      <alignment horizontal="left"/>
    </xf>
    <xf numFmtId="0" fontId="0" fillId="0" borderId="39" xfId="0" applyBorder="1" applyAlignment="1">
      <alignment horizontal="left"/>
    </xf>
    <xf numFmtId="0" fontId="0" fillId="0" borderId="14" xfId="0" applyBorder="1" applyAlignment="1">
      <alignment horizontal="left"/>
    </xf>
    <xf numFmtId="0" fontId="3" fillId="10" borderId="6" xfId="0" applyFont="1" applyFill="1" applyBorder="1" applyAlignment="1">
      <alignment horizontal="left"/>
    </xf>
    <xf numFmtId="0" fontId="3" fillId="10" borderId="4" xfId="0" applyFont="1" applyFill="1" applyBorder="1"/>
    <xf numFmtId="0" fontId="0" fillId="0" borderId="4" xfId="0" applyBorder="1" applyAlignment="1">
      <alignment horizontal="center"/>
    </xf>
    <xf numFmtId="1" fontId="0" fillId="0" borderId="4" xfId="0" applyNumberFormat="1" applyBorder="1"/>
    <xf numFmtId="44" fontId="0" fillId="0" borderId="7" xfId="0" applyNumberFormat="1" applyBorder="1"/>
    <xf numFmtId="0" fontId="3" fillId="0" borderId="4" xfId="0" applyFont="1" applyBorder="1" applyAlignment="1">
      <alignment wrapText="1"/>
    </xf>
    <xf numFmtId="2" fontId="0" fillId="0" borderId="4" xfId="0" applyNumberFormat="1" applyBorder="1"/>
    <xf numFmtId="0" fontId="3" fillId="0" borderId="4" xfId="0" applyFont="1" applyBorder="1"/>
    <xf numFmtId="0" fontId="3" fillId="0" borderId="6" xfId="0" quotePrefix="1" applyFont="1" applyBorder="1" applyAlignment="1">
      <alignment horizontal="left"/>
    </xf>
    <xf numFmtId="0" fontId="3" fillId="0" borderId="5" xfId="0" applyFont="1" applyBorder="1" applyAlignment="1">
      <alignment horizontal="left"/>
    </xf>
  </cellXfs>
  <cellStyles count="14">
    <cellStyle name="Comma" xfId="13" builtinId="3"/>
    <cellStyle name="Comma 2" xfId="2" xr:uid="{B4F2D74D-CDE3-4AB6-804C-C1719322FEF6}"/>
    <cellStyle name="Comma 2 2" xfId="5" xr:uid="{6045D8A5-7F82-4E0B-B3AA-4617D26E27F8}"/>
    <cellStyle name="Comma 3 2" xfId="12" xr:uid="{0829108A-F046-4CE9-AAA1-954A4478EC86}"/>
    <cellStyle name="Normal" xfId="0" builtinId="0"/>
    <cellStyle name="Normal 16" xfId="11" xr:uid="{C2C643BC-A501-4177-8706-AA4790E69070}"/>
    <cellStyle name="Normal 2" xfId="1" xr:uid="{D59D7C39-B39F-485A-8E63-44DD4499B73C}"/>
    <cellStyle name="Normal 2 2" xfId="6" xr:uid="{6E11E2BA-FD9C-482D-8F4F-D7AB40818396}"/>
    <cellStyle name="Normal 3" xfId="7" xr:uid="{6A978AAA-3D91-40A9-BDE5-7EE21616D0A2}"/>
    <cellStyle name="Normal 3 3" xfId="9" xr:uid="{24483589-F37F-45EC-B734-5BACF424BF69}"/>
    <cellStyle name="Normal 4" xfId="4" xr:uid="{092817F4-1C7E-4D1C-8AFD-61AC5E6D187A}"/>
    <cellStyle name="Normal 4 2" xfId="10" xr:uid="{419330D3-3DC6-4A7F-81C8-9AE0285D46FE}"/>
    <cellStyle name="Normal 89" xfId="8" xr:uid="{6A205FA0-D80E-412A-A318-EF4F0F80BEC8}"/>
    <cellStyle name="Percent 2" xfId="3" xr:uid="{88F6828D-5C1A-4CBA-B171-0F530DF95332}"/>
  </cellStyles>
  <dxfs count="130">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35" formatCode="_-* #,##0.00_-;\-* #,##0.00_-;_-* &quot;-&quot;??_-;_-@_-"/>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165" formatCode="_-[$R-1C09]* #,##0.00_-;\-[$R-1C09]* #,##0.00_-;_-[$R-1C09]* &quot;-&quot;??_-;_-@_-"/>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numFmt numFmtId="2" formatCode="0.00"/>
      <fill>
        <patternFill patternType="none">
          <fgColor rgb="FF000000"/>
          <bgColor auto="1"/>
        </patternFill>
      </fill>
    </dxf>
    <dxf>
      <border diagonalUp="0" diagonalDown="0" outline="0">
        <left/>
        <right/>
        <top style="thin">
          <color rgb="FF000000"/>
        </top>
        <bottom/>
      </border>
    </dxf>
    <dxf>
      <font>
        <strike val="0"/>
        <outline val="0"/>
        <shadow val="0"/>
        <vertAlign val="baseline"/>
        <sz val="11"/>
      </font>
      <fill>
        <patternFill patternType="none">
          <fgColor rgb="FF000000"/>
          <bgColor auto="1"/>
        </patternFill>
      </fill>
    </dxf>
    <dxf>
      <border diagonalUp="0" diagonalDown="0" outline="0">
        <left style="thin">
          <color indexed="64"/>
        </left>
        <right style="thin">
          <color indexed="64"/>
        </right>
        <top style="thin">
          <color rgb="FF000000"/>
        </top>
        <bottom style="thin">
          <color indexed="64"/>
        </bottom>
      </border>
    </dxf>
    <dxf>
      <font>
        <strike val="0"/>
        <outline val="0"/>
        <shadow val="0"/>
        <vertAlign val="baseline"/>
        <sz val="11"/>
      </font>
      <fill>
        <patternFill patternType="none">
          <fgColor rgb="FF000000"/>
          <bgColor auto="1"/>
        </patternFill>
      </fill>
    </dxf>
    <dxf>
      <border diagonalUp="0" diagonalDown="0" outline="0">
        <left style="thin">
          <color indexed="64"/>
        </left>
        <right style="thin">
          <color indexed="64"/>
        </right>
        <top style="thin">
          <color rgb="FF000000"/>
        </top>
        <bottom style="thin">
          <color indexed="64"/>
        </bottom>
      </border>
    </dxf>
    <dxf>
      <font>
        <strike val="0"/>
        <outline val="0"/>
        <shadow val="0"/>
        <vertAlign val="baseline"/>
        <sz val="11"/>
      </font>
      <fill>
        <patternFill patternType="none">
          <fgColor rgb="FF000000"/>
          <bgColor auto="1"/>
        </patternFill>
      </fill>
    </dxf>
    <dxf>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numFmt numFmtId="2" formatCode="0.00"/>
      <fill>
        <patternFill patternType="none">
          <fgColor indexed="64"/>
          <bgColor auto="1"/>
        </patternFill>
      </fill>
    </dxf>
    <dxf>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30" formatCode="@"/>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ptos Narrow"/>
        <family val="2"/>
        <scheme val="minor"/>
      </font>
      <numFmt numFmtId="30" formatCode="@"/>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bottom style="thin">
          <color rgb="FF000000"/>
        </bottom>
      </border>
    </dxf>
    <dxf>
      <alignment horizontal="center" vertical="center" textRotation="0" indent="0" justifyLastLine="0" shrinkToFit="0" readingOrder="0"/>
      <border diagonalUp="0" diagonalDown="0">
        <left style="thin">
          <color indexed="64"/>
        </left>
        <right style="thin">
          <color indexed="64"/>
        </right>
        <top/>
        <bottom/>
      </border>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right/>
        <top style="thin">
          <color rgb="FF000000"/>
        </top>
        <bottom/>
      </border>
    </dxf>
    <dxf>
      <fill>
        <patternFill patternType="none">
          <fgColor rgb="FF000000"/>
          <bgColor auto="1"/>
        </patternFill>
      </fill>
    </dxf>
    <dxf>
      <border diagonalUp="0" diagonalDown="0" outline="0">
        <left style="thin">
          <color indexed="64"/>
        </left>
        <right style="thin">
          <color indexed="64"/>
        </right>
        <top style="thin">
          <color rgb="FF000000"/>
        </top>
        <bottom style="thin">
          <color indexed="64"/>
        </bottom>
      </border>
    </dxf>
    <dxf>
      <fill>
        <patternFill patternType="none">
          <fgColor rgb="FF000000"/>
          <bgColor auto="1"/>
        </patternFill>
      </fill>
    </dxf>
    <dxf>
      <border diagonalUp="0" diagonalDown="0" outline="0">
        <left style="thin">
          <color indexed="64"/>
        </left>
        <right style="thin">
          <color indexed="64"/>
        </right>
        <top style="thin">
          <color rgb="FF000000"/>
        </top>
        <bottom style="thin">
          <color indexed="64"/>
        </bottom>
      </border>
    </dxf>
    <dxf>
      <fill>
        <patternFill patternType="none">
          <fgColor rgb="FF000000"/>
          <bgColor auto="1"/>
        </patternFill>
      </fill>
    </dxf>
    <dxf>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dxf>
    <dxf>
      <border>
        <bottom style="thin">
          <color rgb="FF000000"/>
        </bottom>
      </border>
    </dxf>
    <dxf>
      <alignment horizontal="center" vertical="center" textRotation="0"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0.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63" Type="http://schemas.openxmlformats.org/officeDocument/2006/relationships/theme" Target="theme/theme1.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55.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56" Type="http://schemas.openxmlformats.org/officeDocument/2006/relationships/externalLink" Target="externalLinks/externalLink50.xml"/><Relationship Id="rId64" Type="http://schemas.openxmlformats.org/officeDocument/2006/relationships/styles" Target="styles.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59" Type="http://schemas.openxmlformats.org/officeDocument/2006/relationships/externalLink" Target="externalLinks/externalLink53.xml"/><Relationship Id="rId67" Type="http://schemas.openxmlformats.org/officeDocument/2006/relationships/customXml" Target="../customXml/item1.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externalLink" Target="externalLinks/externalLink48.xml"/><Relationship Id="rId62" Type="http://schemas.openxmlformats.org/officeDocument/2006/relationships/externalLink" Target="externalLinks/externalLink5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 Id="rId57" Type="http://schemas.openxmlformats.org/officeDocument/2006/relationships/externalLink" Target="externalLinks/externalLink5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externalLink" Target="externalLinks/externalLink46.xml"/><Relationship Id="rId60" Type="http://schemas.openxmlformats.org/officeDocument/2006/relationships/externalLink" Target="externalLinks/externalLink54.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2305050</xdr:colOff>
      <xdr:row>5</xdr:row>
      <xdr:rowOff>76200</xdr:rowOff>
    </xdr:from>
    <xdr:to>
      <xdr:col>2</xdr:col>
      <xdr:colOff>2038350</xdr:colOff>
      <xdr:row>12</xdr:row>
      <xdr:rowOff>44450</xdr:rowOff>
    </xdr:to>
    <xdr:pic>
      <xdr:nvPicPr>
        <xdr:cNvPr id="2" name="Picture 1" descr="Black on White[2]a">
          <a:extLst>
            <a:ext uri="{FF2B5EF4-FFF2-40B4-BE49-F238E27FC236}">
              <a16:creationId xmlns:a16="http://schemas.microsoft.com/office/drawing/2014/main" id="{8BBF1FC1-0E43-406B-82A5-D5AEC09A00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0" y="1066800"/>
          <a:ext cx="3149600" cy="1079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1028700</xdr:colOff>
      <xdr:row>0</xdr:row>
      <xdr:rowOff>295275</xdr:rowOff>
    </xdr:from>
    <xdr:ext cx="1722438" cy="609600"/>
    <xdr:pic>
      <xdr:nvPicPr>
        <xdr:cNvPr id="2" name="Picture 1">
          <a:extLst>
            <a:ext uri="{FF2B5EF4-FFF2-40B4-BE49-F238E27FC236}">
              <a16:creationId xmlns:a16="http://schemas.microsoft.com/office/drawing/2014/main" id="{C861BC77-18A5-4E51-BFE7-6F48BE14C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58900" y="180975"/>
          <a:ext cx="1722438" cy="609600"/>
        </a:xfrm>
        <a:prstGeom prst="rect">
          <a:avLst/>
        </a:prstGeom>
        <a:solidFill>
          <a:srgbClr xmlns:mc="http://schemas.openxmlformats.org/markup-compatibility/2006" xmlns:a14="http://schemas.microsoft.com/office/drawing/2010/main" val="666699" mc:Ignorable="a14" a14:legacySpreadsheetColorIndex="54">
            <a:alpha val="45097"/>
          </a:srgbClr>
        </a:solidFill>
        <a:ln w="57150" cmpd="thinThick">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kwelme\Documents\GENERATIONS\Resources%20%20Contracts%20Mangement\C%20Cronje\Faneng%20Mashilo\Tshepiso\ContiTech%20South%20Africa%20(Pty)%20Ltd%20CPA%20claculations%2026%20April.xlsm" TargetMode="External"/><Relationship Id="rId1" Type="http://schemas.openxmlformats.org/officeDocument/2006/relationships/externalLinkPath" Target="/Users/makwelme/Documents/GENERATIONS/Resources%20%20Contracts%20Mangement/C%20Cronje/Faneng%20Mashilo/Tshepiso/ContiTech%20South%20Africa%20(Pty)%20Ltd%20CPA%20claculations%2026%20April.xlsm"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Yan/3649/6/Packstatus/Pack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erver\Johannesburg\Work\Other\Auret\Central%20Park\Financial\Financial%20Reviews\WINDOWS\TEMP\WORK\EXCLWORK\Namibia\Estimates\namibia%20breweries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0926EDC\20200114%20Matla%20CTC%20Mega%20Model_%20(Act%20October%202019)(Ind%20Sep%202019)%20rev1_2026.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ugn051a\EPD\00_01\Projektcontrolling\Projekte\Europa\KPNQwest\KPNQwest-Too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HBSRV01\data\Users\phetlnth\Documents\BP%20Project\Project%20-%20Networks\NTI\BP%20Hartenbos\Costing-%20BP%20Hartenbos%20(Dealer%20Scope)%20rev00.xlsx"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outlook.office.com/DATA%20(D)/Work%20Data/Alpha%20Project/Boiler%20&amp;%20Turbine/Negotiation%20strategies/Negotiation%20modelling/Data/Turbine/Eskom%20Alstom%20analysis/20070411%20CPA%20alloc%20Eskom%20analysis%20Turbine%20Price%20schedule%20clarification.xls?F661D61D" TargetMode="External"/><Relationship Id="rId1" Type="http://schemas.openxmlformats.org/officeDocument/2006/relationships/externalLinkPath" Target="file:///\\F661D61D\20070411%20CPA%20alloc%20Eskom%20analysis%20Turbine%20Price%20schedule%20clarificat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1\debyrne\LOCALS~1\Temp\notes732189\2009-06-09%20T9145%20Thubelisha%20Price%20Fix%20Meeting%20-%20Rev15%20Tubular%20chec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6ABDB31\Adj%201.xls"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DOCUME~1/Modiseth/LOCALS~1/Temp/_ZCTmp.Dir/Sales%20Items/Medupi%20Calcs/Calculations/Main%20Calcs/final%20calcs/27-07-2007/Final/330%20MVA%2012%25/Medupi%20PS%20330%20MVA%20r2-imp%2012%25_30_07_2007_asgisa%201%20unit.XLS?1C9767B5" TargetMode="External"/><Relationship Id="rId1" Type="http://schemas.openxmlformats.org/officeDocument/2006/relationships/externalLinkPath" Target="file:///\\1C9767B5\Medupi%20PS%20330%20MVA%20r2-imp%2012%25_30_07_2007_asgisa%201%20uni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DibatNts/Desktop/Eskom/4.%20BP/Assessments/15%20March%202021/Camden/Checked/t1498%20REV%201%20BUILD%20U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gn051a\EPD\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Documents%20and%20Settings\pc%20world\Desktop\EXXON\offshore%20labour%20rat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HBSRV04\data\1%20-%202008%20Projects\2%20-%202008%20-%20M&amp;S%20Inserts\Merrow\Commercial\Merrow%20-%20Cost%20Plan%200804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X:\Bds\Fin%20Controllers\Shelley's%20Docs\CERs&amp;ASSETS\US%20Embass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1/NdlovuBM/LOCALS~1/Temp/GWViewer/Final%20Orig%20Activity%20Schedule%20forHendrina%202010%2012%2008%20W106304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outlook.office.com/Data/Finman/WUC/REP99/Votf089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Users\corne.claassen\Desktop\My%20Documents\Civcon\40413%20Kalagadi\Cost%20Report\201110\40413%20CPR%20Vers%20011d4%20-%20Oct%202011%20Rev02%20(Conc%20Recode).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outlook.office.com/New_Business/Proposals/2016/N1637%20-%20Eskom%20-%20Tutuka%20Switchgear%20Refurbishment/03%20Working%20Folders/02%20Estimating/Activity%20Schedule/Lesedi-Conco%20Consortium%20Price%20Schedule_Tutuka%20v2.0.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T\T2149%20Kumba%20SEP%20Stockyard\instrumentation\pricing%20for%20conveyors%20Kumb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GESCH&#220;TZTE%20VERSION%20-%20NICHT%20ZUGREIFEN\PHASE%202%20-%20DEUTSCH\SAG&#214;_ChRM_Tool_V2.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ugn051a\EPD\My%20Documents\PACT%20facilitation\Lessons_Learned_2.1_e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Tool-Entwicklung\PHASE%202\SAG&#214;_RM_ChR_Tool_klein_V1.6.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y%20Documents\BLOCK%202\thrust%20block.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SOFFICE\EXCEL\DATA\Mogoditshane\Cert\BOQ.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P\D-Drive\TENDERS\T1815%20Waterval%20convrs\t1815%20Conveyor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rugn051a\EPD\DATA\Majuba\Stacker%20Evaluation\Krupp\QS%20Inf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Project%20Manhour%20T%202130_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Modiseth/LOCALS~1/Temp/_ZCTmp.Dir/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HBSRV01\data\TT%20Natural%20Resources\TT%20Energy%20-%20Africa\003%20-%20PROJECTS\S%20B93%20008%20-%20BP%20QS%20Services\10%20-%20Project%20Folder\03%20Pick%20'n%20Pay\2017\a.%20Estimates\BP%20New%20Harmony%20Type\New%20Harmony%20-%20Improvement%20Cost.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ugn051a\EPD\TEMP\Controlling%20Report\Budget\aktual-budge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rugn051a\EPD\DOCUME~1\1006388\LOCALS~1\Temp\Temporary%20Directory%201%20for%20Proforma%20Assessment%20Siemens%20Komati%20C&amp;I%2025May2009.zip\20090326%20Komati%20Siemens%20Forecast%20&amp;%20CP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T%202130_Mopani%20Copper%20Conv_Dave_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Jnbs015a\ptd_coc$\Siemens%20Tenders\All%20Completed%20Tenders\1195%20-%20Veolia%20Water%20-%20SASOL%206.6kV%20Switchgear\Price%20Calculation%20-%20Veolia%20Water%20-%201195%20rev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Users\Public\Documents\R%20S%20A\Other%20tenders%20etc\Tarkastad\TENDER%20EXCO%20RISK%20SCHEDULES%20-Tarkasta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Z\Projects\Anglo%20Gold%20-%20AG\CES%20AG10000%20-%20General\01%20-%20Old%20Projects\01%20-%20Taung%20North%20Sink%20&amp;%20Line\Taung%20North%20Sink%20&amp;%20Line%20-%20Cert%202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JHBSRV04\data\Documents%20and%20Settings\tjackson\Local%20Settings\Temporary%20Internet%20Files\OLKC\bypass%20dic%20rev%20161209%20working.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ocuments/Admin/Costs/Consolidated/2012/Escalation%20Tables%20Master%20-%20Rev%2001%20-%20GDA%20-%20201205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d.docs.live.net/f3c8662c9fe2497a/Desktop/Waste%20Management/Work%20Information/CPA%20Calculations/Eskom%20CPA%20-%20March%202022-MITEK.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WINDOWS\TEMP\documents\Tenders\CSCMaidstone\CSCMaidstoneMath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outlook.office.com/Analysis%20Breakdown/Hitachi%20Price%20schedules/20070119%20Hitachi-Turb%20Activity%20Schedules(3units).xls" TargetMode="External"/></Relationships>
</file>

<file path=xl/externalLinks/_rels/externalLink53.xml.rels><?xml version="1.0" encoding="UTF-8" standalone="yes"?>
<Relationships xmlns="http://schemas.openxmlformats.org/package/2006/relationships"><Relationship Id="rId2" Type="http://schemas.openxmlformats.org/officeDocument/2006/relationships/externalLinkPath" Target="file:///C:\Users\makwelme\Documents\GENERATIONS\Resources%20%20Contracts%20Mangement\A%20Frankson\Kgotso%20Madisha\Industrial%20gasous\2025%20esimate\New%20Pricing%20schedule_updated%2018%20Sept%202025(AutoRecovered).xlsx" TargetMode="External"/><Relationship Id="rId1" Type="http://schemas.openxmlformats.org/officeDocument/2006/relationships/externalLinkPath" Target="/Users/makwelme/Documents/GENERATIONS/Resources%20%20Contracts%20Mangement/A%20Frankson/Kgotso%20Madisha/Industrial%20gasous/2025%20esimate/New%20Pricing%20schedule_updated%2018%20Sept%202025(AutoRecovered).xlsx"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file:///C:\Users\makwelme\Documents\GENERATIONS\Resources%20%20Contracts%20Mangement\C%20Cronje\Faneng%20Mashilo\Conveyer%20Belts\2025\Strategy\Conveyor%20belts%20pricing%20data%202025%20Fabric%20Conveyor%20Belts.xlsx" TargetMode="External"/><Relationship Id="rId1" Type="http://schemas.openxmlformats.org/officeDocument/2006/relationships/externalLinkPath" Target="/Users/makwelme/Documents/GENERATIONS/Resources%20%20Contracts%20Mangement/C%20Cronje/Faneng%20Mashilo/Conveyer%20Belts/2025/Strategy/Conveyor%20belts%20pricing%20data%202025%20Fabric%20Conveyor%20Belts.xlsx"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https://eskom-my.sharepoint.com/personal/hlatshjs_eskom_co_za/Documents/Documents/Kea/QS%20report%20for%20the%20Budget%20for%20the%20Industrial%20Gases%2021Nov%202025.xlsx" TargetMode="External"/><Relationship Id="rId1" Type="http://schemas.openxmlformats.org/officeDocument/2006/relationships/externalLinkPath" Target="/personal/hlatshjs_eskom_co_za/Documents/Documents/Kea/QS%20report%20for%20the%20Budget%20for%20the%20Industrial%20Gases%2021Nov%202025.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Users/malapaph/AppData/Local/Microsoft/Windows/Temporary%20Internet%20Files/Content.Outlook/M0PHYPBJ/i.%2020121220%20-%20Carab%20CPA%20Calcs%20-%20December%202012%20-%20Reconcili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nts%20and%20Settings\brians\Local%20Settings\Temporary%20Internet%20Files\OLK9\brian%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ugn051a\EPD\02SalesDepartment\07Projektabwicklung\L21_Projekte\S&#252;dafrika\KOMATI\Bestellobligo\Bestellobligo%20vom%2002.06.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utlook.office.com/Data/Vote%20Revision/Votrev99/Vote'96/Vote'96%20new%20files/96cons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chedule A"/>
      <sheetName val="March 2021-April 2023 (Fabric)"/>
      <sheetName val="March 2021-April 2023(Steel) "/>
      <sheetName val="Schedule B"/>
      <sheetName val="VO'S"/>
    </sheetNames>
    <sheetDataSet>
      <sheetData sheetId="0"/>
      <sheetData sheetId="1" refreshError="1"/>
      <sheetData sheetId="2"/>
      <sheetData sheetId="3"/>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1-1"/>
      <sheetName val="1.01-2"/>
      <sheetName val="1.02-1"/>
      <sheetName val="1.02-2"/>
      <sheetName val="1.02-3"/>
      <sheetName val="1.02-4"/>
      <sheetName val="1.02-5"/>
      <sheetName val="1.02-6"/>
      <sheetName val="1.02-7"/>
      <sheetName val="1.02-8"/>
      <sheetName val="1.02-9"/>
      <sheetName val="1.02-10"/>
      <sheetName val="1.02-11"/>
      <sheetName val="1.02-12"/>
      <sheetName val="1.02-13"/>
      <sheetName val="1.02-14"/>
      <sheetName val="1.02-15"/>
      <sheetName val="1.02-16"/>
      <sheetName val="1.02-17"/>
      <sheetName val="1.02-18"/>
      <sheetName val="1.02-19"/>
      <sheetName val="1.02-20"/>
      <sheetName val="PACK1.01-1"/>
      <sheetName val="PACK1.01-2"/>
      <sheetName val="PACK1.02-1"/>
      <sheetName val="PACK1.02-2"/>
      <sheetName val="PACK1.02-3"/>
      <sheetName val="PACK1.02-4"/>
      <sheetName val="PACK1.02-5"/>
      <sheetName val="PACK1.02-6"/>
      <sheetName val="PACK1.02-7"/>
      <sheetName val="PACK1.02-8"/>
      <sheetName val="PACK1.02-9"/>
      <sheetName val="PACK1.02-10"/>
      <sheetName val="PACK1.02-11"/>
      <sheetName val="PACK1.02-12"/>
      <sheetName val="PACK1.02-13"/>
      <sheetName val="PACK1.02-14"/>
      <sheetName val="PACK1.02-15"/>
      <sheetName val="PACK1.02-16"/>
      <sheetName val="PACK1.02-17"/>
      <sheetName val="PACK1.02-18"/>
      <sheetName val="PACK1.02-19"/>
      <sheetName val="PACK1.02-20"/>
    </sheetNames>
    <sheetDataSet>
      <sheetData sheetId="0">
        <row r="1">
          <cell r="B1" t="str">
            <v>CENTURY CITY REGIONAL SHOPPING CENTRE</v>
          </cell>
          <cell r="H1" t="str">
            <v>MLC-3649</v>
          </cell>
        </row>
        <row r="2">
          <cell r="B2" t="str">
            <v>CENTURY CITY CENTRE LIMITED</v>
          </cell>
        </row>
        <row r="3">
          <cell r="B3" t="str">
            <v>PACKAGE STATUS</v>
          </cell>
        </row>
        <row r="5">
          <cell r="B5">
            <v>1.01</v>
          </cell>
          <cell r="C5" t="str">
            <v>BUILDERS WORK</v>
          </cell>
          <cell r="F5" t="str">
            <v>BUDGET</v>
          </cell>
          <cell r="G5" t="str">
            <v>CPAP</v>
          </cell>
          <cell r="H5" t="str">
            <v>TOTAL</v>
          </cell>
        </row>
        <row r="7">
          <cell r="B7">
            <v>1</v>
          </cell>
          <cell r="C7" t="str">
            <v>Preliminaries</v>
          </cell>
        </row>
        <row r="8">
          <cell r="C8" t="str">
            <v>Preliminaries</v>
          </cell>
          <cell r="F8">
            <v>55766000</v>
          </cell>
          <cell r="G8">
            <v>0</v>
          </cell>
          <cell r="H8">
            <v>55766000</v>
          </cell>
        </row>
        <row r="11">
          <cell r="F11">
            <v>55766000</v>
          </cell>
          <cell r="G11">
            <v>0</v>
          </cell>
          <cell r="H11">
            <v>55766000</v>
          </cell>
        </row>
        <row r="13">
          <cell r="C13" t="str">
            <v>Tender received - Murray &amp; Roberts (Cape) Ltd</v>
          </cell>
          <cell r="F13">
            <v>55766000</v>
          </cell>
          <cell r="G13">
            <v>0</v>
          </cell>
          <cell r="H13">
            <v>55766000</v>
          </cell>
        </row>
        <row r="15">
          <cell r="C15" t="str">
            <v>Variations</v>
          </cell>
        </row>
        <row r="68">
          <cell r="F68">
            <v>0</v>
          </cell>
          <cell r="G68">
            <v>0</v>
          </cell>
          <cell r="H68">
            <v>0</v>
          </cell>
        </row>
        <row r="70">
          <cell r="F70" t="str">
            <v>Package Status</v>
          </cell>
          <cell r="H70">
            <v>55766000</v>
          </cell>
        </row>
        <row r="71">
          <cell r="F71" t="str">
            <v>Comparison to Budget</v>
          </cell>
          <cell r="H7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 val="FAC1"/>
      <sheetName val="Proj Cost Sumry"/>
      <sheetName val="Cover_&amp;_Contents"/>
      <sheetName val="Fly_Sheets"/>
      <sheetName val="Executive_Summary"/>
      <sheetName val="Summary_Estimate"/>
      <sheetName val="Estimate_Warehouse"/>
      <sheetName val="Estimate_offices"/>
      <sheetName val="Estimate_External_Works"/>
      <sheetName val="Estimate_Warehouse_Extn"/>
      <sheetName val="Proj_Cost_Sumry"/>
      <sheetName val="Cover_&amp;_Contents1"/>
      <sheetName val="Fly_Sheets1"/>
      <sheetName val="Executive_Summary1"/>
      <sheetName val="Summary_Estimate1"/>
      <sheetName val="Estimate_Warehouse1"/>
      <sheetName val="Estimate_offices1"/>
      <sheetName val="Estimate_External_Works1"/>
      <sheetName val="Estimate_Warehouse_Extn1"/>
      <sheetName val="Proj_Cost_Sumry1"/>
      <sheetName val="Cover_&amp;_Contents2"/>
      <sheetName val="Fly_Sheets2"/>
      <sheetName val="Executive_Summary2"/>
      <sheetName val="Summary_Estimate2"/>
      <sheetName val="Estimate_Warehouse2"/>
      <sheetName val="Estimate_offices2"/>
      <sheetName val="Estimate_External_Works2"/>
      <sheetName val="Estimate_Warehouse_Extn2"/>
      <sheetName val="Proj_Cost_Sumry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list "/>
      <sheetName val="Validation"/>
      <sheetName val="Key Outputs --&gt;"/>
      <sheetName val="Total Cost(Y)"/>
      <sheetName val="Total Cost(M)"/>
      <sheetName val="Package Phasing(Y)"/>
      <sheetName val="Package Phasing(M)"/>
      <sheetName val="Package Totals"/>
      <sheetName val="Project Variances"/>
      <sheetName val="5 Yr Budget"/>
      <sheetName val="CPA analyse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14"/>
      <sheetName val="CP2&gt;16-22"/>
      <sheetName val="CP3&gt;22a-31"/>
      <sheetName val="CP4&gt;31-39"/>
      <sheetName val="CP5&gt;Other"/>
      <sheetName val="ODC"/>
      <sheetName val="IDC(actuals)"/>
      <sheetName val="COC"/>
      <sheetName val="Calcs --&gt; "/>
      <sheetName val="Calc"/>
      <sheetName val="Other --&gt;"/>
      <sheetName val="Trfr to CO(incl IDC)"/>
      <sheetName val="Trfr to CO(excl IDC)"/>
      <sheetName val="Recon to SAP"/>
      <sheetName val="Records"/>
      <sheetName val="Other Outputs--&gt;"/>
      <sheetName val="Treasury(M)"/>
      <sheetName val="S-Curve &amp; Overnight"/>
      <sheetName val="Admin--&gt;"/>
      <sheetName val="Rev History"/>
      <sheetName val="Model Structure  "/>
      <sheetName val="CTC Analysis---&gt;"/>
      <sheetName val="2. Summary Cost Report "/>
      <sheetName val="Sheet1"/>
      <sheetName val="20200114 Matla CTC Mega Model_ "/>
    </sheetNames>
    <sheetDataSet>
      <sheetData sheetId="0"/>
      <sheetData sheetId="1"/>
      <sheetData sheetId="2"/>
      <sheetData sheetId="3"/>
      <sheetData sheetId="4"/>
      <sheetData sheetId="5">
        <row r="9">
          <cell r="D9">
            <v>1</v>
          </cell>
          <cell r="E9">
            <v>1</v>
          </cell>
          <cell r="F9">
            <v>1</v>
          </cell>
          <cell r="G9">
            <v>1</v>
          </cell>
          <cell r="H9">
            <v>1</v>
          </cell>
          <cell r="I9">
            <v>1</v>
          </cell>
          <cell r="J9">
            <v>1</v>
          </cell>
          <cell r="K9">
            <v>1</v>
          </cell>
          <cell r="L9">
            <v>1</v>
          </cell>
          <cell r="M9">
            <v>1</v>
          </cell>
          <cell r="N9">
            <v>1</v>
          </cell>
          <cell r="O9">
            <v>1</v>
          </cell>
          <cell r="P9">
            <v>1</v>
          </cell>
          <cell r="Q9">
            <v>1</v>
          </cell>
          <cell r="R9">
            <v>1</v>
          </cell>
          <cell r="S9">
            <v>1</v>
          </cell>
          <cell r="T9">
            <v>0</v>
          </cell>
          <cell r="U9">
            <v>1</v>
          </cell>
          <cell r="V9">
            <v>1</v>
          </cell>
          <cell r="W9">
            <v>1</v>
          </cell>
          <cell r="X9">
            <v>1</v>
          </cell>
          <cell r="Y9">
            <v>1</v>
          </cell>
          <cell r="Z9">
            <v>1</v>
          </cell>
          <cell r="AA9">
            <v>1</v>
          </cell>
          <cell r="AB9">
            <v>1</v>
          </cell>
          <cell r="AC9">
            <v>1</v>
          </cell>
          <cell r="AD9">
            <v>1</v>
          </cell>
          <cell r="AE9">
            <v>1</v>
          </cell>
          <cell r="AF9">
            <v>1</v>
          </cell>
          <cell r="AG9">
            <v>1</v>
          </cell>
          <cell r="AH9">
            <v>1</v>
          </cell>
          <cell r="AI9">
            <v>1</v>
          </cell>
          <cell r="AJ9">
            <v>1</v>
          </cell>
          <cell r="AK9">
            <v>1</v>
          </cell>
          <cell r="AL9">
            <v>1</v>
          </cell>
          <cell r="AM9">
            <v>1</v>
          </cell>
          <cell r="AN9">
            <v>1</v>
          </cell>
          <cell r="AO9">
            <v>1</v>
          </cell>
          <cell r="AP9">
            <v>1</v>
          </cell>
          <cell r="AQ9">
            <v>0</v>
          </cell>
          <cell r="AR9">
            <v>1</v>
          </cell>
          <cell r="AS9">
            <v>1</v>
          </cell>
          <cell r="AT9">
            <v>1</v>
          </cell>
          <cell r="AU9">
            <v>1</v>
          </cell>
          <cell r="AV9">
            <v>1</v>
          </cell>
          <cell r="AW9">
            <v>1</v>
          </cell>
          <cell r="AX9">
            <v>1</v>
          </cell>
          <cell r="AY9">
            <v>1</v>
          </cell>
          <cell r="AZ9">
            <v>1</v>
          </cell>
          <cell r="BA9">
            <v>1</v>
          </cell>
          <cell r="BB9">
            <v>1</v>
          </cell>
          <cell r="BC9">
            <v>1</v>
          </cell>
          <cell r="BD9">
            <v>1</v>
          </cell>
          <cell r="BE9">
            <v>1</v>
          </cell>
          <cell r="BF9">
            <v>1</v>
          </cell>
          <cell r="BG9">
            <v>1</v>
          </cell>
          <cell r="BH9">
            <v>1</v>
          </cell>
          <cell r="BI9">
            <v>1</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cell r="LJ9">
            <v>0</v>
          </cell>
          <cell r="LK9">
            <v>0</v>
          </cell>
          <cell r="LL9">
            <v>0</v>
          </cell>
          <cell r="LM9">
            <v>0</v>
          </cell>
          <cell r="LN9">
            <v>0</v>
          </cell>
          <cell r="LO9">
            <v>0</v>
          </cell>
          <cell r="LP9">
            <v>0</v>
          </cell>
          <cell r="LQ9">
            <v>0</v>
          </cell>
          <cell r="LR9">
            <v>0</v>
          </cell>
          <cell r="LS9">
            <v>0</v>
          </cell>
          <cell r="LT9">
            <v>0</v>
          </cell>
          <cell r="LU9">
            <v>0</v>
          </cell>
          <cell r="LV9">
            <v>0</v>
          </cell>
          <cell r="LW9">
            <v>0</v>
          </cell>
          <cell r="LX9">
            <v>0</v>
          </cell>
          <cell r="LY9">
            <v>0</v>
          </cell>
          <cell r="LZ9">
            <v>0</v>
          </cell>
          <cell r="MA9">
            <v>0</v>
          </cell>
          <cell r="MB9">
            <v>0</v>
          </cell>
          <cell r="MC9">
            <v>0</v>
          </cell>
          <cell r="MD9">
            <v>0</v>
          </cell>
          <cell r="ME9">
            <v>0</v>
          </cell>
          <cell r="MF9">
            <v>0</v>
          </cell>
          <cell r="MG9">
            <v>0</v>
          </cell>
          <cell r="MH9">
            <v>0</v>
          </cell>
          <cell r="MI9">
            <v>0</v>
          </cell>
          <cell r="MJ9">
            <v>0</v>
          </cell>
          <cell r="MK9">
            <v>0</v>
          </cell>
          <cell r="ML9">
            <v>0</v>
          </cell>
          <cell r="MM9">
            <v>0</v>
          </cell>
          <cell r="MN9">
            <v>0</v>
          </cell>
          <cell r="MO9">
            <v>0</v>
          </cell>
          <cell r="MP9">
            <v>0</v>
          </cell>
          <cell r="MQ9">
            <v>0</v>
          </cell>
          <cell r="MR9">
            <v>0</v>
          </cell>
          <cell r="MS9">
            <v>0</v>
          </cell>
          <cell r="MT9">
            <v>0</v>
          </cell>
          <cell r="MU9">
            <v>0</v>
          </cell>
          <cell r="MV9">
            <v>0</v>
          </cell>
          <cell r="MW9">
            <v>0</v>
          </cell>
          <cell r="MX9">
            <v>0</v>
          </cell>
          <cell r="MY9">
            <v>0</v>
          </cell>
          <cell r="MZ9">
            <v>0</v>
          </cell>
          <cell r="NA9">
            <v>0</v>
          </cell>
          <cell r="NB9">
            <v>0</v>
          </cell>
          <cell r="NC9">
            <v>0</v>
          </cell>
          <cell r="ND9">
            <v>0</v>
          </cell>
          <cell r="NE9">
            <v>0</v>
          </cell>
          <cell r="NF9">
            <v>0</v>
          </cell>
          <cell r="NG9">
            <v>0</v>
          </cell>
          <cell r="NH9">
            <v>0</v>
          </cell>
          <cell r="NI9">
            <v>0</v>
          </cell>
          <cell r="NJ9">
            <v>0</v>
          </cell>
          <cell r="NK9">
            <v>0</v>
          </cell>
          <cell r="NL9">
            <v>0</v>
          </cell>
          <cell r="NM9">
            <v>0</v>
          </cell>
          <cell r="NN9">
            <v>0</v>
          </cell>
          <cell r="NO9">
            <v>0</v>
          </cell>
          <cell r="NP9">
            <v>0</v>
          </cell>
          <cell r="NQ9">
            <v>0</v>
          </cell>
          <cell r="NR9">
            <v>0</v>
          </cell>
          <cell r="NS9">
            <v>0</v>
          </cell>
          <cell r="NT9">
            <v>0</v>
          </cell>
          <cell r="NU9">
            <v>0</v>
          </cell>
          <cell r="NV9">
            <v>0</v>
          </cell>
          <cell r="NW9">
            <v>0</v>
          </cell>
          <cell r="NX9">
            <v>0</v>
          </cell>
          <cell r="NY9">
            <v>0</v>
          </cell>
          <cell r="NZ9">
            <v>0</v>
          </cell>
          <cell r="OA9">
            <v>0</v>
          </cell>
          <cell r="OB9">
            <v>0</v>
          </cell>
          <cell r="OC9">
            <v>0</v>
          </cell>
          <cell r="OD9">
            <v>0</v>
          </cell>
          <cell r="OE9">
            <v>0</v>
          </cell>
          <cell r="OF9">
            <v>0</v>
          </cell>
          <cell r="OG9">
            <v>0</v>
          </cell>
          <cell r="OH9">
            <v>0</v>
          </cell>
          <cell r="OI9">
            <v>0</v>
          </cell>
          <cell r="OJ9">
            <v>0</v>
          </cell>
          <cell r="OK9">
            <v>0</v>
          </cell>
          <cell r="OL9">
            <v>0</v>
          </cell>
          <cell r="OM9">
            <v>0</v>
          </cell>
          <cell r="ON9">
            <v>0</v>
          </cell>
          <cell r="OO9">
            <v>0</v>
          </cell>
          <cell r="OP9">
            <v>0</v>
          </cell>
          <cell r="OQ9">
            <v>0</v>
          </cell>
          <cell r="OR9">
            <v>0</v>
          </cell>
          <cell r="OS9">
            <v>0</v>
          </cell>
          <cell r="OT9">
            <v>0</v>
          </cell>
          <cell r="OU9">
            <v>0</v>
          </cell>
          <cell r="OV9">
            <v>0</v>
          </cell>
          <cell r="OW9">
            <v>0</v>
          </cell>
          <cell r="OX9">
            <v>0</v>
          </cell>
          <cell r="OY9">
            <v>0</v>
          </cell>
          <cell r="OZ9">
            <v>0</v>
          </cell>
          <cell r="PA9">
            <v>0</v>
          </cell>
          <cell r="PB9">
            <v>0</v>
          </cell>
          <cell r="PC9">
            <v>0</v>
          </cell>
          <cell r="PD9">
            <v>0</v>
          </cell>
          <cell r="PE9">
            <v>0</v>
          </cell>
          <cell r="PF9">
            <v>0</v>
          </cell>
          <cell r="PG9">
            <v>0</v>
          </cell>
          <cell r="PH9">
            <v>0</v>
          </cell>
          <cell r="PI9">
            <v>0</v>
          </cell>
          <cell r="PJ9">
            <v>0</v>
          </cell>
          <cell r="PK9">
            <v>0</v>
          </cell>
          <cell r="PL9">
            <v>0</v>
          </cell>
          <cell r="PM9">
            <v>0</v>
          </cell>
          <cell r="PN9">
            <v>0</v>
          </cell>
          <cell r="PO9">
            <v>0</v>
          </cell>
          <cell r="PP9">
            <v>1</v>
          </cell>
          <cell r="PQ9">
            <v>0</v>
          </cell>
          <cell r="PR9">
            <v>1</v>
          </cell>
          <cell r="PS9">
            <v>1</v>
          </cell>
          <cell r="PT9">
            <v>1</v>
          </cell>
        </row>
        <row r="107">
          <cell r="J107">
            <v>11845869408.324923</v>
          </cell>
        </row>
      </sheetData>
      <sheetData sheetId="6"/>
      <sheetData sheetId="7">
        <row r="8">
          <cell r="C8">
            <v>0</v>
          </cell>
        </row>
        <row r="9">
          <cell r="C9">
            <v>0</v>
          </cell>
        </row>
        <row r="10">
          <cell r="C10">
            <v>0</v>
          </cell>
        </row>
        <row r="11">
          <cell r="C11">
            <v>0</v>
          </cell>
        </row>
        <row r="12">
          <cell r="C12">
            <v>0</v>
          </cell>
        </row>
        <row r="13">
          <cell r="C13">
            <v>0</v>
          </cell>
        </row>
        <row r="14">
          <cell r="C14">
            <v>0</v>
          </cell>
        </row>
        <row r="15">
          <cell r="C15">
            <v>1</v>
          </cell>
        </row>
        <row r="16">
          <cell r="C16">
            <v>0</v>
          </cell>
        </row>
        <row r="17">
          <cell r="C17">
            <v>0</v>
          </cell>
        </row>
        <row r="18">
          <cell r="C18">
            <v>0</v>
          </cell>
        </row>
        <row r="19">
          <cell r="C19">
            <v>1</v>
          </cell>
        </row>
        <row r="20">
          <cell r="C20">
            <v>1</v>
          </cell>
        </row>
        <row r="21">
          <cell r="C21">
            <v>1</v>
          </cell>
        </row>
        <row r="22">
          <cell r="C22">
            <v>1</v>
          </cell>
        </row>
        <row r="23">
          <cell r="C23">
            <v>0</v>
          </cell>
        </row>
        <row r="24">
          <cell r="C24">
            <v>1</v>
          </cell>
        </row>
        <row r="25">
          <cell r="C25">
            <v>1</v>
          </cell>
        </row>
        <row r="26">
          <cell r="C26">
            <v>1</v>
          </cell>
        </row>
        <row r="27">
          <cell r="C27">
            <v>1</v>
          </cell>
        </row>
        <row r="28">
          <cell r="C28">
            <v>1</v>
          </cell>
        </row>
        <row r="29">
          <cell r="C29">
            <v>1</v>
          </cell>
        </row>
        <row r="30">
          <cell r="C30">
            <v>1</v>
          </cell>
        </row>
        <row r="31">
          <cell r="C31">
            <v>1</v>
          </cell>
        </row>
        <row r="32">
          <cell r="C32">
            <v>1</v>
          </cell>
        </row>
        <row r="33">
          <cell r="C33">
            <v>1</v>
          </cell>
        </row>
        <row r="34">
          <cell r="C34">
            <v>1</v>
          </cell>
        </row>
        <row r="35">
          <cell r="C35">
            <v>1</v>
          </cell>
        </row>
        <row r="36">
          <cell r="C36">
            <v>1</v>
          </cell>
        </row>
        <row r="37">
          <cell r="C37">
            <v>1</v>
          </cell>
        </row>
        <row r="38">
          <cell r="C38">
            <v>1</v>
          </cell>
        </row>
        <row r="39">
          <cell r="C39">
            <v>1</v>
          </cell>
        </row>
        <row r="40">
          <cell r="C40">
            <v>1</v>
          </cell>
        </row>
        <row r="41">
          <cell r="C41">
            <v>1</v>
          </cell>
        </row>
        <row r="42">
          <cell r="C42">
            <v>1</v>
          </cell>
        </row>
        <row r="43">
          <cell r="C43">
            <v>1</v>
          </cell>
        </row>
        <row r="44">
          <cell r="C44">
            <v>1</v>
          </cell>
        </row>
        <row r="45">
          <cell r="C45">
            <v>1</v>
          </cell>
        </row>
        <row r="46">
          <cell r="C46">
            <v>1</v>
          </cell>
        </row>
        <row r="47">
          <cell r="C47">
            <v>1</v>
          </cell>
        </row>
        <row r="48">
          <cell r="C48">
            <v>1</v>
          </cell>
        </row>
        <row r="49">
          <cell r="C49">
            <v>1</v>
          </cell>
        </row>
        <row r="50">
          <cell r="C50">
            <v>1</v>
          </cell>
        </row>
        <row r="51">
          <cell r="C51">
            <v>1</v>
          </cell>
        </row>
        <row r="52">
          <cell r="C52">
            <v>1</v>
          </cell>
        </row>
        <row r="53">
          <cell r="C53">
            <v>1</v>
          </cell>
        </row>
        <row r="54">
          <cell r="C54">
            <v>1</v>
          </cell>
        </row>
        <row r="55">
          <cell r="C55">
            <v>1</v>
          </cell>
        </row>
        <row r="56">
          <cell r="C56">
            <v>1</v>
          </cell>
        </row>
        <row r="57">
          <cell r="C57">
            <v>1</v>
          </cell>
        </row>
        <row r="58">
          <cell r="C58">
            <v>1</v>
          </cell>
        </row>
        <row r="59">
          <cell r="C59">
            <v>1</v>
          </cell>
        </row>
        <row r="60">
          <cell r="C60">
            <v>1</v>
          </cell>
        </row>
        <row r="61">
          <cell r="C61">
            <v>1</v>
          </cell>
        </row>
        <row r="62">
          <cell r="C62">
            <v>1</v>
          </cell>
        </row>
        <row r="63">
          <cell r="C63">
            <v>1</v>
          </cell>
        </row>
        <row r="64">
          <cell r="C64">
            <v>0</v>
          </cell>
        </row>
        <row r="65">
          <cell r="C65">
            <v>0</v>
          </cell>
        </row>
        <row r="66">
          <cell r="C66">
            <v>1</v>
          </cell>
        </row>
        <row r="67">
          <cell r="C67">
            <v>1</v>
          </cell>
        </row>
        <row r="68">
          <cell r="C68">
            <v>1</v>
          </cell>
        </row>
        <row r="69">
          <cell r="C69">
            <v>1</v>
          </cell>
        </row>
        <row r="70">
          <cell r="C70">
            <v>1</v>
          </cell>
        </row>
        <row r="71">
          <cell r="C71">
            <v>1</v>
          </cell>
        </row>
        <row r="72">
          <cell r="C72">
            <v>1</v>
          </cell>
        </row>
        <row r="73">
          <cell r="C73">
            <v>1</v>
          </cell>
        </row>
        <row r="74">
          <cell r="C74">
            <v>1</v>
          </cell>
        </row>
        <row r="75">
          <cell r="C75">
            <v>1</v>
          </cell>
        </row>
        <row r="76">
          <cell r="C76">
            <v>1</v>
          </cell>
        </row>
        <row r="77">
          <cell r="C77">
            <v>1</v>
          </cell>
        </row>
        <row r="78">
          <cell r="C78">
            <v>1</v>
          </cell>
        </row>
        <row r="79">
          <cell r="C79">
            <v>1</v>
          </cell>
        </row>
        <row r="80">
          <cell r="C80">
            <v>1</v>
          </cell>
        </row>
        <row r="81">
          <cell r="C81">
            <v>1</v>
          </cell>
        </row>
        <row r="82">
          <cell r="C82">
            <v>1</v>
          </cell>
        </row>
        <row r="83">
          <cell r="C83">
            <v>1</v>
          </cell>
        </row>
        <row r="84">
          <cell r="C84">
            <v>1</v>
          </cell>
        </row>
        <row r="85">
          <cell r="C85">
            <v>1</v>
          </cell>
        </row>
        <row r="86">
          <cell r="C86">
            <v>1</v>
          </cell>
        </row>
        <row r="87">
          <cell r="C87">
            <v>1</v>
          </cell>
        </row>
        <row r="88">
          <cell r="C88">
            <v>1</v>
          </cell>
        </row>
        <row r="89">
          <cell r="C89">
            <v>1</v>
          </cell>
        </row>
        <row r="90">
          <cell r="C90">
            <v>1</v>
          </cell>
        </row>
        <row r="91">
          <cell r="C91">
            <v>1</v>
          </cell>
        </row>
        <row r="92">
          <cell r="C92">
            <v>1</v>
          </cell>
        </row>
        <row r="93">
          <cell r="C93">
            <v>1</v>
          </cell>
        </row>
        <row r="94">
          <cell r="C94">
            <v>1</v>
          </cell>
        </row>
        <row r="95">
          <cell r="C95">
            <v>1</v>
          </cell>
        </row>
        <row r="96">
          <cell r="C96">
            <v>1</v>
          </cell>
        </row>
        <row r="97">
          <cell r="C97">
            <v>1</v>
          </cell>
        </row>
        <row r="98">
          <cell r="C98">
            <v>1</v>
          </cell>
        </row>
        <row r="99">
          <cell r="C99">
            <v>1</v>
          </cell>
        </row>
        <row r="100">
          <cell r="C100">
            <v>1</v>
          </cell>
        </row>
        <row r="101">
          <cell r="C101">
            <v>1</v>
          </cell>
        </row>
        <row r="102">
          <cell r="C102">
            <v>1</v>
          </cell>
        </row>
        <row r="103">
          <cell r="C103">
            <v>1</v>
          </cell>
        </row>
        <row r="104">
          <cell r="C104">
            <v>1</v>
          </cell>
        </row>
        <row r="105">
          <cell r="C105">
            <v>1</v>
          </cell>
        </row>
        <row r="106">
          <cell r="C106">
            <v>1</v>
          </cell>
        </row>
        <row r="107">
          <cell r="C107">
            <v>1</v>
          </cell>
        </row>
        <row r="108">
          <cell r="C108">
            <v>1</v>
          </cell>
        </row>
        <row r="109">
          <cell r="C109">
            <v>1</v>
          </cell>
        </row>
        <row r="110">
          <cell r="C110">
            <v>1</v>
          </cell>
        </row>
        <row r="111">
          <cell r="C111">
            <v>1</v>
          </cell>
        </row>
        <row r="112">
          <cell r="C112">
            <v>1</v>
          </cell>
        </row>
        <row r="113">
          <cell r="C113">
            <v>1</v>
          </cell>
        </row>
        <row r="114">
          <cell r="C114">
            <v>1</v>
          </cell>
        </row>
        <row r="115">
          <cell r="C115">
            <v>1</v>
          </cell>
        </row>
        <row r="116">
          <cell r="C116">
            <v>1</v>
          </cell>
        </row>
        <row r="117">
          <cell r="C117">
            <v>1</v>
          </cell>
        </row>
        <row r="118">
          <cell r="C118">
            <v>1</v>
          </cell>
        </row>
        <row r="119">
          <cell r="C119">
            <v>1</v>
          </cell>
        </row>
        <row r="120">
          <cell r="C120">
            <v>1</v>
          </cell>
        </row>
        <row r="121">
          <cell r="C121">
            <v>1</v>
          </cell>
        </row>
        <row r="122">
          <cell r="C122">
            <v>1</v>
          </cell>
        </row>
        <row r="123">
          <cell r="C123">
            <v>1</v>
          </cell>
        </row>
        <row r="124">
          <cell r="C124">
            <v>1</v>
          </cell>
        </row>
        <row r="125">
          <cell r="C125">
            <v>1</v>
          </cell>
        </row>
        <row r="126">
          <cell r="C126">
            <v>1</v>
          </cell>
        </row>
        <row r="127">
          <cell r="C127">
            <v>1</v>
          </cell>
        </row>
        <row r="128">
          <cell r="C128">
            <v>1</v>
          </cell>
        </row>
        <row r="129">
          <cell r="C129">
            <v>1</v>
          </cell>
        </row>
        <row r="130">
          <cell r="C130">
            <v>1</v>
          </cell>
        </row>
        <row r="131">
          <cell r="C131">
            <v>1</v>
          </cell>
        </row>
        <row r="132">
          <cell r="C132">
            <v>1</v>
          </cell>
        </row>
        <row r="133">
          <cell r="C133">
            <v>1</v>
          </cell>
        </row>
        <row r="134">
          <cell r="C134">
            <v>1</v>
          </cell>
        </row>
        <row r="135">
          <cell r="C135">
            <v>1</v>
          </cell>
        </row>
        <row r="136">
          <cell r="C136">
            <v>1</v>
          </cell>
        </row>
        <row r="137">
          <cell r="C137">
            <v>1</v>
          </cell>
        </row>
        <row r="138">
          <cell r="C138">
            <v>1</v>
          </cell>
        </row>
        <row r="139">
          <cell r="C139">
            <v>1</v>
          </cell>
        </row>
        <row r="140">
          <cell r="C140">
            <v>1</v>
          </cell>
        </row>
        <row r="141">
          <cell r="C141">
            <v>1</v>
          </cell>
        </row>
        <row r="142">
          <cell r="C142">
            <v>1</v>
          </cell>
        </row>
        <row r="143">
          <cell r="C143">
            <v>1</v>
          </cell>
        </row>
        <row r="144">
          <cell r="C144">
            <v>1</v>
          </cell>
        </row>
        <row r="145">
          <cell r="C145">
            <v>1</v>
          </cell>
        </row>
        <row r="146">
          <cell r="C146">
            <v>1</v>
          </cell>
        </row>
        <row r="147">
          <cell r="C147">
            <v>1</v>
          </cell>
        </row>
        <row r="148">
          <cell r="C148">
            <v>1</v>
          </cell>
        </row>
        <row r="149">
          <cell r="C149">
            <v>1</v>
          </cell>
        </row>
        <row r="150">
          <cell r="C150">
            <v>1</v>
          </cell>
        </row>
        <row r="151">
          <cell r="C151">
            <v>1</v>
          </cell>
        </row>
        <row r="152">
          <cell r="C152">
            <v>1</v>
          </cell>
        </row>
        <row r="153">
          <cell r="C153">
            <v>1</v>
          </cell>
        </row>
        <row r="154">
          <cell r="C154">
            <v>1</v>
          </cell>
        </row>
        <row r="155">
          <cell r="C155">
            <v>1</v>
          </cell>
        </row>
        <row r="156">
          <cell r="C156">
            <v>1</v>
          </cell>
        </row>
        <row r="157">
          <cell r="C157">
            <v>1</v>
          </cell>
        </row>
        <row r="158">
          <cell r="C158">
            <v>1</v>
          </cell>
        </row>
        <row r="159">
          <cell r="C159">
            <v>1</v>
          </cell>
        </row>
        <row r="160">
          <cell r="C160">
            <v>1</v>
          </cell>
        </row>
        <row r="161">
          <cell r="C161">
            <v>1</v>
          </cell>
        </row>
        <row r="162">
          <cell r="C162">
            <v>1</v>
          </cell>
        </row>
        <row r="163">
          <cell r="C163">
            <v>1</v>
          </cell>
        </row>
        <row r="164">
          <cell r="C164">
            <v>1</v>
          </cell>
        </row>
        <row r="165">
          <cell r="C165">
            <v>1</v>
          </cell>
        </row>
        <row r="166">
          <cell r="C166">
            <v>1</v>
          </cell>
        </row>
        <row r="167">
          <cell r="C167">
            <v>1</v>
          </cell>
        </row>
        <row r="168">
          <cell r="C168">
            <v>1</v>
          </cell>
        </row>
        <row r="169">
          <cell r="C169">
            <v>1</v>
          </cell>
        </row>
        <row r="170">
          <cell r="C170">
            <v>1</v>
          </cell>
        </row>
        <row r="171">
          <cell r="C171">
            <v>1</v>
          </cell>
        </row>
        <row r="172">
          <cell r="C172">
            <v>1</v>
          </cell>
        </row>
        <row r="173">
          <cell r="C173">
            <v>1</v>
          </cell>
        </row>
        <row r="174">
          <cell r="C174">
            <v>1</v>
          </cell>
        </row>
        <row r="175">
          <cell r="C175">
            <v>1</v>
          </cell>
        </row>
        <row r="176">
          <cell r="C176">
            <v>1</v>
          </cell>
        </row>
        <row r="177">
          <cell r="C177">
            <v>1</v>
          </cell>
        </row>
        <row r="178">
          <cell r="C178">
            <v>1</v>
          </cell>
        </row>
        <row r="179">
          <cell r="C179">
            <v>1</v>
          </cell>
        </row>
        <row r="180">
          <cell r="C180">
            <v>1</v>
          </cell>
        </row>
        <row r="181">
          <cell r="C181">
            <v>1</v>
          </cell>
        </row>
        <row r="182">
          <cell r="C182">
            <v>1</v>
          </cell>
        </row>
        <row r="183">
          <cell r="C183">
            <v>1</v>
          </cell>
        </row>
        <row r="184">
          <cell r="C184">
            <v>1</v>
          </cell>
        </row>
        <row r="185">
          <cell r="C185">
            <v>1</v>
          </cell>
        </row>
        <row r="186">
          <cell r="C186">
            <v>1</v>
          </cell>
        </row>
        <row r="187">
          <cell r="C187">
            <v>1</v>
          </cell>
        </row>
        <row r="188">
          <cell r="C188">
            <v>1</v>
          </cell>
        </row>
        <row r="189">
          <cell r="C189">
            <v>1</v>
          </cell>
        </row>
        <row r="190">
          <cell r="C190">
            <v>1</v>
          </cell>
        </row>
        <row r="191">
          <cell r="C191">
            <v>1</v>
          </cell>
        </row>
        <row r="192">
          <cell r="C192">
            <v>1</v>
          </cell>
        </row>
        <row r="193">
          <cell r="C193">
            <v>1</v>
          </cell>
        </row>
        <row r="194">
          <cell r="C194">
            <v>1</v>
          </cell>
        </row>
        <row r="195">
          <cell r="C195">
            <v>1</v>
          </cell>
        </row>
        <row r="196">
          <cell r="C196">
            <v>1</v>
          </cell>
        </row>
        <row r="197">
          <cell r="C197">
            <v>1</v>
          </cell>
        </row>
        <row r="198">
          <cell r="C198">
            <v>1</v>
          </cell>
        </row>
        <row r="199">
          <cell r="C199">
            <v>1</v>
          </cell>
        </row>
        <row r="200">
          <cell r="C200">
            <v>1</v>
          </cell>
        </row>
        <row r="201">
          <cell r="C201">
            <v>1</v>
          </cell>
        </row>
        <row r="202">
          <cell r="C202">
            <v>1</v>
          </cell>
        </row>
        <row r="203">
          <cell r="C203">
            <v>1</v>
          </cell>
        </row>
        <row r="204">
          <cell r="C204">
            <v>1</v>
          </cell>
        </row>
        <row r="205">
          <cell r="C205">
            <v>1</v>
          </cell>
        </row>
        <row r="206">
          <cell r="C206">
            <v>1</v>
          </cell>
        </row>
        <row r="207">
          <cell r="C207">
            <v>1</v>
          </cell>
        </row>
        <row r="208">
          <cell r="C208">
            <v>1</v>
          </cell>
        </row>
        <row r="209">
          <cell r="C209">
            <v>1</v>
          </cell>
        </row>
        <row r="210">
          <cell r="C210">
            <v>1</v>
          </cell>
        </row>
        <row r="211">
          <cell r="C211">
            <v>1</v>
          </cell>
        </row>
        <row r="212">
          <cell r="C212">
            <v>1</v>
          </cell>
        </row>
        <row r="213">
          <cell r="C213">
            <v>1</v>
          </cell>
        </row>
        <row r="214">
          <cell r="C214">
            <v>1</v>
          </cell>
        </row>
        <row r="215">
          <cell r="C215">
            <v>1</v>
          </cell>
        </row>
        <row r="216">
          <cell r="C216">
            <v>1</v>
          </cell>
        </row>
        <row r="217">
          <cell r="C217">
            <v>1</v>
          </cell>
        </row>
        <row r="218">
          <cell r="C218">
            <v>1</v>
          </cell>
        </row>
        <row r="219">
          <cell r="C219">
            <v>1</v>
          </cell>
        </row>
        <row r="220">
          <cell r="C220">
            <v>1</v>
          </cell>
        </row>
        <row r="221">
          <cell r="C221">
            <v>1</v>
          </cell>
        </row>
        <row r="222">
          <cell r="C222">
            <v>1</v>
          </cell>
        </row>
        <row r="223">
          <cell r="C223">
            <v>1</v>
          </cell>
        </row>
        <row r="224">
          <cell r="C224">
            <v>1</v>
          </cell>
        </row>
        <row r="225">
          <cell r="C225">
            <v>1</v>
          </cell>
        </row>
        <row r="226">
          <cell r="C226">
            <v>1</v>
          </cell>
        </row>
        <row r="227">
          <cell r="C227">
            <v>1</v>
          </cell>
        </row>
        <row r="228">
          <cell r="C228">
            <v>1</v>
          </cell>
        </row>
        <row r="229">
          <cell r="C229">
            <v>1</v>
          </cell>
        </row>
        <row r="230">
          <cell r="C230">
            <v>1</v>
          </cell>
        </row>
        <row r="231">
          <cell r="C231">
            <v>1</v>
          </cell>
        </row>
        <row r="232">
          <cell r="C232">
            <v>1</v>
          </cell>
        </row>
        <row r="233">
          <cell r="C233">
            <v>1</v>
          </cell>
        </row>
        <row r="234">
          <cell r="C234">
            <v>1</v>
          </cell>
        </row>
        <row r="235">
          <cell r="C235">
            <v>1</v>
          </cell>
        </row>
        <row r="236">
          <cell r="C236">
            <v>1</v>
          </cell>
        </row>
        <row r="237">
          <cell r="C237">
            <v>1</v>
          </cell>
        </row>
        <row r="238">
          <cell r="C238">
            <v>1</v>
          </cell>
        </row>
        <row r="239">
          <cell r="C239">
            <v>1</v>
          </cell>
        </row>
        <row r="240">
          <cell r="C240">
            <v>1</v>
          </cell>
        </row>
        <row r="241">
          <cell r="C241">
            <v>1</v>
          </cell>
        </row>
        <row r="242">
          <cell r="C242">
            <v>1</v>
          </cell>
        </row>
        <row r="243">
          <cell r="C243">
            <v>1</v>
          </cell>
        </row>
        <row r="244">
          <cell r="C244">
            <v>1</v>
          </cell>
        </row>
        <row r="245">
          <cell r="C245">
            <v>1</v>
          </cell>
        </row>
        <row r="246">
          <cell r="C246">
            <v>1</v>
          </cell>
        </row>
        <row r="247">
          <cell r="C247">
            <v>1</v>
          </cell>
        </row>
        <row r="248">
          <cell r="C248">
            <v>1</v>
          </cell>
        </row>
        <row r="249">
          <cell r="C249">
            <v>1</v>
          </cell>
        </row>
        <row r="250">
          <cell r="C250">
            <v>1</v>
          </cell>
        </row>
        <row r="251">
          <cell r="C251">
            <v>1</v>
          </cell>
        </row>
        <row r="252">
          <cell r="C252">
            <v>1</v>
          </cell>
        </row>
        <row r="253">
          <cell r="C253">
            <v>1</v>
          </cell>
        </row>
        <row r="254">
          <cell r="C254">
            <v>1</v>
          </cell>
        </row>
        <row r="255">
          <cell r="C255">
            <v>1</v>
          </cell>
        </row>
        <row r="256">
          <cell r="C256">
            <v>1</v>
          </cell>
        </row>
        <row r="257">
          <cell r="C257">
            <v>1</v>
          </cell>
        </row>
        <row r="258">
          <cell r="C258">
            <v>1</v>
          </cell>
        </row>
        <row r="259">
          <cell r="C259">
            <v>1</v>
          </cell>
        </row>
        <row r="260">
          <cell r="C260">
            <v>1</v>
          </cell>
        </row>
        <row r="261">
          <cell r="C261">
            <v>1</v>
          </cell>
        </row>
        <row r="262">
          <cell r="C262">
            <v>1</v>
          </cell>
        </row>
        <row r="263">
          <cell r="C263">
            <v>1</v>
          </cell>
        </row>
        <row r="264">
          <cell r="C264">
            <v>1</v>
          </cell>
        </row>
        <row r="265">
          <cell r="C265">
            <v>1</v>
          </cell>
        </row>
        <row r="266">
          <cell r="C266">
            <v>1</v>
          </cell>
        </row>
        <row r="267">
          <cell r="C267">
            <v>1</v>
          </cell>
        </row>
        <row r="268">
          <cell r="C268">
            <v>1</v>
          </cell>
        </row>
        <row r="269">
          <cell r="C269">
            <v>1</v>
          </cell>
        </row>
        <row r="270">
          <cell r="C270">
            <v>1</v>
          </cell>
        </row>
        <row r="271">
          <cell r="C271">
            <v>1</v>
          </cell>
        </row>
        <row r="272">
          <cell r="C272">
            <v>1</v>
          </cell>
        </row>
        <row r="273">
          <cell r="C273">
            <v>1</v>
          </cell>
        </row>
        <row r="274">
          <cell r="C274">
            <v>1</v>
          </cell>
        </row>
        <row r="275">
          <cell r="C275">
            <v>1</v>
          </cell>
        </row>
        <row r="276">
          <cell r="C276">
            <v>1</v>
          </cell>
        </row>
        <row r="277">
          <cell r="C277">
            <v>1</v>
          </cell>
        </row>
        <row r="278">
          <cell r="C278">
            <v>1</v>
          </cell>
        </row>
        <row r="279">
          <cell r="C279">
            <v>1</v>
          </cell>
        </row>
        <row r="280">
          <cell r="C280">
            <v>1</v>
          </cell>
        </row>
        <row r="281">
          <cell r="C281">
            <v>1</v>
          </cell>
        </row>
        <row r="282">
          <cell r="C282">
            <v>1</v>
          </cell>
        </row>
        <row r="283">
          <cell r="C283">
            <v>1</v>
          </cell>
        </row>
        <row r="284">
          <cell r="C284">
            <v>1</v>
          </cell>
        </row>
        <row r="285">
          <cell r="C285">
            <v>1</v>
          </cell>
        </row>
        <row r="286">
          <cell r="C286">
            <v>1</v>
          </cell>
        </row>
        <row r="287">
          <cell r="C287">
            <v>1</v>
          </cell>
        </row>
        <row r="288">
          <cell r="C288">
            <v>1</v>
          </cell>
        </row>
        <row r="289">
          <cell r="C289">
            <v>1</v>
          </cell>
        </row>
        <row r="290">
          <cell r="C290">
            <v>1</v>
          </cell>
        </row>
        <row r="291">
          <cell r="C291">
            <v>1</v>
          </cell>
        </row>
        <row r="292">
          <cell r="C292">
            <v>1</v>
          </cell>
        </row>
        <row r="293">
          <cell r="C293">
            <v>1</v>
          </cell>
        </row>
        <row r="294">
          <cell r="C294">
            <v>1</v>
          </cell>
        </row>
        <row r="295">
          <cell r="C295">
            <v>1</v>
          </cell>
        </row>
        <row r="296">
          <cell r="C296">
            <v>1</v>
          </cell>
        </row>
        <row r="297">
          <cell r="C297">
            <v>1</v>
          </cell>
        </row>
        <row r="298">
          <cell r="C298">
            <v>1</v>
          </cell>
        </row>
        <row r="299">
          <cell r="C299">
            <v>1</v>
          </cell>
        </row>
        <row r="300">
          <cell r="C300">
            <v>1</v>
          </cell>
        </row>
        <row r="301">
          <cell r="C301">
            <v>1</v>
          </cell>
        </row>
        <row r="302">
          <cell r="C302">
            <v>1</v>
          </cell>
        </row>
        <row r="303">
          <cell r="C303">
            <v>1</v>
          </cell>
        </row>
        <row r="304">
          <cell r="C304">
            <v>1</v>
          </cell>
        </row>
        <row r="305">
          <cell r="C305">
            <v>1</v>
          </cell>
        </row>
        <row r="306">
          <cell r="C306">
            <v>1</v>
          </cell>
        </row>
        <row r="307">
          <cell r="C307">
            <v>1</v>
          </cell>
        </row>
        <row r="308">
          <cell r="C308">
            <v>1</v>
          </cell>
        </row>
        <row r="309">
          <cell r="C309">
            <v>1</v>
          </cell>
        </row>
        <row r="310">
          <cell r="C310">
            <v>1</v>
          </cell>
        </row>
        <row r="311">
          <cell r="C311">
            <v>1</v>
          </cell>
        </row>
        <row r="312">
          <cell r="C312">
            <v>1</v>
          </cell>
        </row>
        <row r="313">
          <cell r="C313">
            <v>1</v>
          </cell>
        </row>
        <row r="314">
          <cell r="C314">
            <v>1</v>
          </cell>
        </row>
        <row r="315">
          <cell r="C315">
            <v>1</v>
          </cell>
        </row>
        <row r="316">
          <cell r="C316">
            <v>1</v>
          </cell>
        </row>
        <row r="317">
          <cell r="C317">
            <v>1</v>
          </cell>
        </row>
        <row r="318">
          <cell r="C318">
            <v>1</v>
          </cell>
        </row>
        <row r="319">
          <cell r="C319">
            <v>1</v>
          </cell>
        </row>
        <row r="320">
          <cell r="C320">
            <v>1</v>
          </cell>
        </row>
        <row r="321">
          <cell r="C321">
            <v>1</v>
          </cell>
        </row>
        <row r="322">
          <cell r="C322">
            <v>1</v>
          </cell>
        </row>
        <row r="323">
          <cell r="C323">
            <v>1</v>
          </cell>
        </row>
        <row r="324">
          <cell r="C324">
            <v>1</v>
          </cell>
        </row>
        <row r="325">
          <cell r="C325">
            <v>1</v>
          </cell>
        </row>
        <row r="326">
          <cell r="C326">
            <v>1</v>
          </cell>
        </row>
        <row r="327">
          <cell r="C327">
            <v>1</v>
          </cell>
        </row>
        <row r="328">
          <cell r="C328">
            <v>1</v>
          </cell>
        </row>
        <row r="329">
          <cell r="C329">
            <v>1</v>
          </cell>
        </row>
        <row r="330">
          <cell r="C330">
            <v>1</v>
          </cell>
        </row>
        <row r="331">
          <cell r="C331">
            <v>1</v>
          </cell>
        </row>
        <row r="332">
          <cell r="C332">
            <v>1</v>
          </cell>
        </row>
        <row r="333">
          <cell r="C333">
            <v>1</v>
          </cell>
        </row>
        <row r="334">
          <cell r="C334">
            <v>1</v>
          </cell>
        </row>
        <row r="335">
          <cell r="C335">
            <v>1</v>
          </cell>
        </row>
        <row r="336">
          <cell r="C336">
            <v>1</v>
          </cell>
        </row>
        <row r="337">
          <cell r="C337">
            <v>1</v>
          </cell>
        </row>
        <row r="338">
          <cell r="C338">
            <v>1</v>
          </cell>
        </row>
        <row r="339">
          <cell r="C339">
            <v>1</v>
          </cell>
        </row>
        <row r="340">
          <cell r="C340">
            <v>1</v>
          </cell>
        </row>
        <row r="341">
          <cell r="C341">
            <v>1</v>
          </cell>
        </row>
        <row r="342">
          <cell r="C342">
            <v>1</v>
          </cell>
        </row>
        <row r="343">
          <cell r="C343">
            <v>1</v>
          </cell>
        </row>
        <row r="344">
          <cell r="C344">
            <v>1</v>
          </cell>
        </row>
        <row r="345">
          <cell r="C345">
            <v>1</v>
          </cell>
        </row>
        <row r="346">
          <cell r="C346">
            <v>1</v>
          </cell>
        </row>
        <row r="347">
          <cell r="C347">
            <v>1</v>
          </cell>
        </row>
        <row r="348">
          <cell r="C348">
            <v>1</v>
          </cell>
        </row>
        <row r="349">
          <cell r="C349">
            <v>1</v>
          </cell>
        </row>
        <row r="350">
          <cell r="C350">
            <v>1</v>
          </cell>
        </row>
        <row r="351">
          <cell r="C351">
            <v>1</v>
          </cell>
        </row>
        <row r="352">
          <cell r="C352">
            <v>1</v>
          </cell>
        </row>
        <row r="353">
          <cell r="C353">
            <v>1</v>
          </cell>
        </row>
        <row r="354">
          <cell r="C354">
            <v>1</v>
          </cell>
        </row>
        <row r="355">
          <cell r="C355">
            <v>1</v>
          </cell>
        </row>
        <row r="356">
          <cell r="C356">
            <v>1</v>
          </cell>
        </row>
        <row r="357">
          <cell r="C357">
            <v>1</v>
          </cell>
        </row>
        <row r="358">
          <cell r="C358">
            <v>1</v>
          </cell>
        </row>
        <row r="359">
          <cell r="C359">
            <v>1</v>
          </cell>
        </row>
        <row r="360">
          <cell r="C360">
            <v>1</v>
          </cell>
        </row>
        <row r="361">
          <cell r="C361">
            <v>1</v>
          </cell>
        </row>
        <row r="362">
          <cell r="C362">
            <v>1</v>
          </cell>
        </row>
        <row r="363">
          <cell r="C363">
            <v>1</v>
          </cell>
        </row>
        <row r="364">
          <cell r="C364">
            <v>1</v>
          </cell>
        </row>
        <row r="365">
          <cell r="C365">
            <v>1</v>
          </cell>
        </row>
        <row r="366">
          <cell r="C366">
            <v>1</v>
          </cell>
        </row>
        <row r="367">
          <cell r="C367">
            <v>1</v>
          </cell>
        </row>
        <row r="368">
          <cell r="C368">
            <v>1</v>
          </cell>
        </row>
        <row r="369">
          <cell r="C369">
            <v>1</v>
          </cell>
        </row>
        <row r="370">
          <cell r="C370">
            <v>1</v>
          </cell>
        </row>
        <row r="371">
          <cell r="C371">
            <v>1</v>
          </cell>
        </row>
        <row r="372">
          <cell r="C372">
            <v>1</v>
          </cell>
        </row>
        <row r="373">
          <cell r="C373">
            <v>1</v>
          </cell>
        </row>
        <row r="374">
          <cell r="C374">
            <v>1</v>
          </cell>
        </row>
        <row r="375">
          <cell r="C375">
            <v>1</v>
          </cell>
        </row>
        <row r="376">
          <cell r="C376">
            <v>1</v>
          </cell>
        </row>
        <row r="377">
          <cell r="C377">
            <v>1</v>
          </cell>
        </row>
        <row r="378">
          <cell r="C378">
            <v>1</v>
          </cell>
        </row>
        <row r="379">
          <cell r="C379">
            <v>1</v>
          </cell>
        </row>
        <row r="380">
          <cell r="C380">
            <v>1</v>
          </cell>
        </row>
        <row r="381">
          <cell r="C381">
            <v>1</v>
          </cell>
        </row>
        <row r="382">
          <cell r="C382">
            <v>1</v>
          </cell>
        </row>
        <row r="383">
          <cell r="C383">
            <v>1</v>
          </cell>
        </row>
        <row r="384">
          <cell r="C384">
            <v>1</v>
          </cell>
        </row>
        <row r="385">
          <cell r="C385">
            <v>1</v>
          </cell>
        </row>
        <row r="386">
          <cell r="C386">
            <v>1</v>
          </cell>
        </row>
        <row r="387">
          <cell r="C387">
            <v>1</v>
          </cell>
        </row>
        <row r="388">
          <cell r="C388">
            <v>1</v>
          </cell>
        </row>
        <row r="389">
          <cell r="C389">
            <v>1</v>
          </cell>
        </row>
        <row r="390">
          <cell r="C390">
            <v>1</v>
          </cell>
        </row>
        <row r="391">
          <cell r="C391">
            <v>1</v>
          </cell>
        </row>
        <row r="392">
          <cell r="C392">
            <v>1</v>
          </cell>
        </row>
        <row r="393">
          <cell r="C393">
            <v>1</v>
          </cell>
        </row>
        <row r="394">
          <cell r="C394">
            <v>1</v>
          </cell>
        </row>
        <row r="395">
          <cell r="C395">
            <v>1</v>
          </cell>
        </row>
        <row r="396">
          <cell r="C396">
            <v>1</v>
          </cell>
        </row>
        <row r="397">
          <cell r="C397">
            <v>1</v>
          </cell>
        </row>
        <row r="398">
          <cell r="C398">
            <v>1</v>
          </cell>
        </row>
        <row r="399">
          <cell r="C399">
            <v>1</v>
          </cell>
        </row>
        <row r="400">
          <cell r="C400">
            <v>1</v>
          </cell>
        </row>
        <row r="401">
          <cell r="C401">
            <v>1</v>
          </cell>
        </row>
        <row r="402">
          <cell r="C402">
            <v>1</v>
          </cell>
        </row>
        <row r="403">
          <cell r="C403">
            <v>1</v>
          </cell>
        </row>
        <row r="404">
          <cell r="C404">
            <v>1</v>
          </cell>
        </row>
        <row r="405">
          <cell r="C405">
            <v>1</v>
          </cell>
        </row>
        <row r="406">
          <cell r="C406">
            <v>1</v>
          </cell>
        </row>
        <row r="407">
          <cell r="C407">
            <v>1</v>
          </cell>
        </row>
        <row r="408">
          <cell r="C408">
            <v>1</v>
          </cell>
        </row>
        <row r="409">
          <cell r="C409">
            <v>1</v>
          </cell>
        </row>
        <row r="410">
          <cell r="C410">
            <v>1</v>
          </cell>
        </row>
        <row r="411">
          <cell r="C411">
            <v>1</v>
          </cell>
        </row>
        <row r="412">
          <cell r="C412">
            <v>1</v>
          </cell>
        </row>
        <row r="413">
          <cell r="C413">
            <v>1</v>
          </cell>
        </row>
        <row r="414">
          <cell r="C414">
            <v>1</v>
          </cell>
        </row>
        <row r="415">
          <cell r="C415">
            <v>1</v>
          </cell>
        </row>
        <row r="416">
          <cell r="C416">
            <v>1</v>
          </cell>
        </row>
        <row r="417">
          <cell r="C417">
            <v>1</v>
          </cell>
        </row>
        <row r="418">
          <cell r="C418">
            <v>1</v>
          </cell>
        </row>
        <row r="419">
          <cell r="C419">
            <v>1</v>
          </cell>
        </row>
        <row r="420">
          <cell r="C420">
            <v>1</v>
          </cell>
        </row>
        <row r="421">
          <cell r="C421">
            <v>1</v>
          </cell>
        </row>
        <row r="422">
          <cell r="C422">
            <v>1</v>
          </cell>
        </row>
        <row r="423">
          <cell r="C423">
            <v>1</v>
          </cell>
        </row>
        <row r="424">
          <cell r="C424">
            <v>1</v>
          </cell>
        </row>
        <row r="425">
          <cell r="C425">
            <v>1</v>
          </cell>
        </row>
        <row r="426">
          <cell r="C426">
            <v>1</v>
          </cell>
        </row>
        <row r="427">
          <cell r="C427">
            <v>1</v>
          </cell>
        </row>
        <row r="428">
          <cell r="C428">
            <v>1</v>
          </cell>
        </row>
        <row r="429">
          <cell r="C429">
            <v>1</v>
          </cell>
        </row>
        <row r="430">
          <cell r="C430">
            <v>1</v>
          </cell>
        </row>
        <row r="431">
          <cell r="C431">
            <v>1</v>
          </cell>
        </row>
        <row r="432">
          <cell r="C432">
            <v>1</v>
          </cell>
        </row>
        <row r="433">
          <cell r="C433">
            <v>1</v>
          </cell>
        </row>
        <row r="434">
          <cell r="C434">
            <v>1</v>
          </cell>
        </row>
        <row r="435">
          <cell r="C435">
            <v>1</v>
          </cell>
        </row>
        <row r="436">
          <cell r="C436">
            <v>1</v>
          </cell>
        </row>
        <row r="437">
          <cell r="C437">
            <v>1</v>
          </cell>
        </row>
        <row r="438">
          <cell r="C438">
            <v>1</v>
          </cell>
        </row>
        <row r="439">
          <cell r="C439">
            <v>1</v>
          </cell>
        </row>
        <row r="440">
          <cell r="C440">
            <v>1</v>
          </cell>
        </row>
        <row r="3090">
          <cell r="E3090">
            <v>778618930.55000114</v>
          </cell>
          <cell r="G3090">
            <v>1113798960.1227391</v>
          </cell>
        </row>
      </sheetData>
      <sheetData sheetId="8"/>
      <sheetData sheetId="9"/>
      <sheetData sheetId="10"/>
      <sheetData sheetId="11">
        <row r="8">
          <cell r="B8" t="str">
            <v>LV SWITCHGEAR ELETRICAL PACKAGE - Basic Cost</v>
          </cell>
        </row>
        <row r="9">
          <cell r="B9" t="str">
            <v>MV SWITCHGEAR ELETRICAL  PACKAGE - Basic Cost</v>
          </cell>
        </row>
        <row r="10">
          <cell r="B10" t="str">
            <v>E-HOUSES ELETRICAL PACKAGE - Basic Cost</v>
          </cell>
        </row>
        <row r="11">
          <cell r="B11" t="str">
            <v>ESP UPGRADE MECHANICAL PACKAGE - Basic Cost</v>
          </cell>
        </row>
        <row r="12">
          <cell r="B12" t="str">
            <v>PPMS UPGRADE MECHANICAL PACKAGE - Basic Cost</v>
          </cell>
        </row>
        <row r="13">
          <cell r="B13" t="str">
            <v>HVAC MECHANICAL PACKAGE - Basic Cost</v>
          </cell>
        </row>
        <row r="14">
          <cell r="B14" t="str">
            <v>COMMON PLANT CABLING ELETRIVAL PACKAGE - Basic Cost</v>
          </cell>
        </row>
        <row r="15">
          <cell r="B15" t="str">
            <v>ESP CABLING ELETRICAL PACKAGE - Basic Cost</v>
          </cell>
        </row>
        <row r="16">
          <cell r="B16" t="str">
            <v>CIVIL WORK C&amp;I PACKAGE - Basic Cost</v>
          </cell>
        </row>
        <row r="17">
          <cell r="B17" t="str">
            <v>OFFICE CLEANING - Basic Cost</v>
          </cell>
        </row>
        <row r="18">
          <cell r="B18" t="str">
            <v>C&amp;I ERA 3 - Basic Cost</v>
          </cell>
        </row>
        <row r="19">
          <cell r="B19" t="str">
            <v>ELETRICAL ERA 3 - Basic Cost</v>
          </cell>
        </row>
        <row r="20">
          <cell r="B20" t="str">
            <v>MECHANICAL ERA 3 - Basic Cost</v>
          </cell>
        </row>
        <row r="21">
          <cell r="B21" t="str">
            <v xml:space="preserve">ODC </v>
          </cell>
        </row>
        <row r="22">
          <cell r="B22" t="str">
            <v>SCAFFOLDING - Basic Cost</v>
          </cell>
        </row>
        <row r="23">
          <cell r="B23">
            <v>0</v>
          </cell>
        </row>
        <row r="24">
          <cell r="B24" t="str">
            <v>Cabling Contract - Basic Cost</v>
          </cell>
        </row>
        <row r="25">
          <cell r="B25" t="str">
            <v>Cabling Contract - Approved Variations</v>
          </cell>
        </row>
        <row r="26">
          <cell r="B26" t="str">
            <v>LV Switchgear - Basic Cost</v>
          </cell>
        </row>
        <row r="27">
          <cell r="B27" t="str">
            <v>LV Switchgear - Approved Variations</v>
          </cell>
        </row>
        <row r="28">
          <cell r="B28" t="str">
            <v>MV Switchgear - Basic Cost</v>
          </cell>
        </row>
        <row r="29">
          <cell r="B29" t="str">
            <v>MV Switchgear - Approved Variations</v>
          </cell>
        </row>
        <row r="30">
          <cell r="B30" t="str">
            <v>Electrical Services - Basic Cost</v>
          </cell>
        </row>
        <row r="31">
          <cell r="B31" t="str">
            <v>Energy Measurements - Basic Cost</v>
          </cell>
        </row>
        <row r="32">
          <cell r="B32" t="str">
            <v>Energy Measurements - Approved Variations</v>
          </cell>
        </row>
        <row r="33">
          <cell r="B33" t="str">
            <v>HVAC_Consultants DLV - Basic COST</v>
          </cell>
        </row>
        <row r="34">
          <cell r="B34" t="str">
            <v>HVAC_Consultants DLV - Approved Variations</v>
          </cell>
        </row>
        <row r="35">
          <cell r="B35" t="str">
            <v>DC Batteries - Basic Cost</v>
          </cell>
        </row>
        <row r="36">
          <cell r="B36" t="str">
            <v>DC Batteries - Approved Variations</v>
          </cell>
        </row>
        <row r="37">
          <cell r="B37" t="str">
            <v>ESP Transformers - Basic Cost</v>
          </cell>
        </row>
        <row r="38">
          <cell r="B38" t="str">
            <v>ESP Transformers - Approved Variations</v>
          </cell>
        </row>
        <row r="39">
          <cell r="B39" t="str">
            <v>Unit 1-6 Electrostatic Precipitators - Basic Cost</v>
          </cell>
        </row>
        <row r="40">
          <cell r="B40" t="str">
            <v>Unit 1-6 Electrostatic Precipitators - Approved Variations</v>
          </cell>
        </row>
        <row r="41">
          <cell r="B41" t="str">
            <v>The Precipitator Plant Management Sytem Unit 1-6 - Basic Cost</v>
          </cell>
        </row>
        <row r="42">
          <cell r="B42" t="str">
            <v>The Precipitator Plant Management Sytem Unit 1-6 - Approved Variations</v>
          </cell>
        </row>
        <row r="43">
          <cell r="B43" t="str">
            <v>Dust  Sealing - Basic Cost</v>
          </cell>
        </row>
        <row r="44">
          <cell r="B44" t="str">
            <v>Replacement of C&amp;I System - Basic Cost</v>
          </cell>
        </row>
        <row r="45">
          <cell r="B45" t="str">
            <v>Replacement of C&amp;I System - Approved Variations</v>
          </cell>
        </row>
        <row r="46">
          <cell r="B46" t="str">
            <v>EMS 4600059977 - Basic Cost</v>
          </cell>
        </row>
        <row r="47">
          <cell r="B47" t="str">
            <v>EMS 4600059977 - Approved Variations</v>
          </cell>
        </row>
        <row r="48">
          <cell r="B48" t="str">
            <v>HVAC PTM - Basic Cost</v>
          </cell>
        </row>
        <row r="49">
          <cell r="B49" t="str">
            <v>ES 4600009796 - Basic Cost</v>
          </cell>
        </row>
        <row r="50">
          <cell r="B50" t="str">
            <v>DC BATTERIES PTM - Basic COST</v>
          </cell>
        </row>
        <row r="51">
          <cell r="B51" t="str">
            <v xml:space="preserve"> ELECTRICAL SERVICES- Basic Cost</v>
          </cell>
        </row>
        <row r="52">
          <cell r="B52" t="str">
            <v xml:space="preserve"> ELECTRICAL SERVICES- Approved Variations</v>
          </cell>
        </row>
        <row r="53">
          <cell r="B53" t="str">
            <v>SCAFOLDING - Basic Cost</v>
          </cell>
        </row>
        <row r="54">
          <cell r="B54" t="str">
            <v>SCAFOLDING - Approved Variations</v>
          </cell>
        </row>
        <row r="55">
          <cell r="B55" t="str">
            <v>STEINMULLER - Basic Cost</v>
          </cell>
        </row>
        <row r="56">
          <cell r="B56" t="str">
            <v>STEINMULLER - Approved Variations</v>
          </cell>
        </row>
        <row r="57">
          <cell r="B57" t="str">
            <v>Unplaced Contract - Basic cost</v>
          </cell>
        </row>
        <row r="58">
          <cell r="B58" t="str">
            <v>Unplaced Contract 1 - Basic Cost</v>
          </cell>
        </row>
        <row r="59">
          <cell r="B59" t="str">
            <v>Unplaced Contract 2 - Basic Cost</v>
          </cell>
        </row>
        <row r="60">
          <cell r="B60" t="str">
            <v>Unplaced Contract 3 - Basic Cost</v>
          </cell>
        </row>
        <row r="61">
          <cell r="B61" t="str">
            <v>Unplaced Contract 4 - Basic Cost</v>
          </cell>
        </row>
        <row r="62">
          <cell r="B62" t="str">
            <v>Unplaced Contract 5 - Basic Cost</v>
          </cell>
        </row>
        <row r="63">
          <cell r="B63" t="str">
            <v>Unplaced Contract 6 - Basic Cost</v>
          </cell>
        </row>
        <row r="64">
          <cell r="B64" t="str">
            <v>Unassigned IDC</v>
          </cell>
        </row>
        <row r="65">
          <cell r="B65" t="str">
            <v>Unallocated Portfolio Contingency</v>
          </cell>
        </row>
        <row r="66">
          <cell r="B66" t="str">
            <v>Cost of Cover</v>
          </cell>
        </row>
        <row r="67">
          <cell r="B67" t="str">
            <v>Not Used</v>
          </cell>
        </row>
        <row r="68">
          <cell r="B68" t="str">
            <v>Not Used</v>
          </cell>
        </row>
        <row r="69">
          <cell r="B69" t="str">
            <v>Not Used</v>
          </cell>
        </row>
        <row r="70">
          <cell r="B70" t="str">
            <v>Not Used</v>
          </cell>
        </row>
        <row r="71">
          <cell r="B71" t="str">
            <v>Not Used</v>
          </cell>
        </row>
        <row r="72">
          <cell r="B72" t="str">
            <v>Not Used</v>
          </cell>
        </row>
        <row r="73">
          <cell r="B73" t="str">
            <v>Not Used</v>
          </cell>
        </row>
        <row r="74">
          <cell r="B74" t="str">
            <v>Not Used</v>
          </cell>
        </row>
        <row r="75">
          <cell r="B75" t="str">
            <v>Not Used</v>
          </cell>
        </row>
        <row r="76">
          <cell r="B76" t="str">
            <v>Not Used</v>
          </cell>
        </row>
        <row r="77">
          <cell r="B77" t="str">
            <v>Not Used</v>
          </cell>
        </row>
        <row r="78">
          <cell r="B78" t="str">
            <v>Not Used</v>
          </cell>
        </row>
        <row r="79">
          <cell r="B79" t="str">
            <v>Not Used</v>
          </cell>
        </row>
        <row r="80">
          <cell r="B80" t="str">
            <v>Not Used</v>
          </cell>
        </row>
        <row r="81">
          <cell r="B81" t="str">
            <v>Not Used</v>
          </cell>
        </row>
        <row r="82">
          <cell r="B82" t="str">
            <v>Not Used</v>
          </cell>
        </row>
        <row r="83">
          <cell r="B83" t="str">
            <v>Not Used</v>
          </cell>
        </row>
        <row r="84">
          <cell r="B84" t="str">
            <v>Not Used</v>
          </cell>
        </row>
        <row r="85">
          <cell r="B85" t="str">
            <v>Not Used</v>
          </cell>
        </row>
        <row r="86">
          <cell r="B86" t="str">
            <v>Not Used</v>
          </cell>
        </row>
        <row r="87">
          <cell r="B87" t="str">
            <v>Not Used</v>
          </cell>
        </row>
        <row r="88">
          <cell r="B88" t="str">
            <v>Not Used</v>
          </cell>
        </row>
        <row r="89">
          <cell r="B89" t="str">
            <v>Not Used</v>
          </cell>
        </row>
        <row r="90">
          <cell r="B90" t="str">
            <v>Not Used</v>
          </cell>
        </row>
        <row r="91">
          <cell r="B91" t="str">
            <v>Not Used</v>
          </cell>
        </row>
        <row r="92">
          <cell r="B92" t="str">
            <v>Not Used</v>
          </cell>
        </row>
        <row r="93">
          <cell r="B93" t="str">
            <v>Not Used</v>
          </cell>
        </row>
        <row r="94">
          <cell r="B94" t="str">
            <v>Not Used</v>
          </cell>
        </row>
        <row r="95">
          <cell r="B95" t="str">
            <v>Not Used</v>
          </cell>
        </row>
        <row r="96">
          <cell r="B96" t="str">
            <v>Not Used</v>
          </cell>
        </row>
        <row r="97">
          <cell r="B97" t="str">
            <v>Not Used</v>
          </cell>
        </row>
        <row r="98">
          <cell r="B98" t="str">
            <v>Not Used</v>
          </cell>
        </row>
        <row r="99">
          <cell r="B99" t="str">
            <v>Not Used</v>
          </cell>
        </row>
        <row r="100">
          <cell r="B100" t="str">
            <v>Not Used</v>
          </cell>
        </row>
        <row r="101">
          <cell r="B101" t="str">
            <v>Not Used</v>
          </cell>
        </row>
        <row r="102">
          <cell r="B102" t="str">
            <v>Not Used</v>
          </cell>
        </row>
        <row r="103">
          <cell r="B103" t="str">
            <v>Not Used</v>
          </cell>
        </row>
        <row r="104">
          <cell r="B104" t="str">
            <v>Not Used</v>
          </cell>
        </row>
        <row r="105">
          <cell r="B105" t="str">
            <v>Not Used</v>
          </cell>
        </row>
        <row r="106">
          <cell r="B106" t="str">
            <v>Not Used</v>
          </cell>
        </row>
        <row r="107">
          <cell r="B107" t="str">
            <v>Not Used</v>
          </cell>
        </row>
        <row r="108">
          <cell r="B108" t="str">
            <v>Not Used</v>
          </cell>
        </row>
        <row r="109">
          <cell r="B109" t="str">
            <v>Not Used</v>
          </cell>
        </row>
        <row r="110">
          <cell r="B110" t="str">
            <v>Not Used</v>
          </cell>
        </row>
        <row r="111">
          <cell r="B111" t="str">
            <v>Not Used</v>
          </cell>
        </row>
        <row r="112">
          <cell r="B112" t="str">
            <v>Not Used</v>
          </cell>
        </row>
        <row r="113">
          <cell r="B113" t="str">
            <v>Not Used</v>
          </cell>
        </row>
        <row r="114">
          <cell r="B114" t="str">
            <v>Not Used</v>
          </cell>
        </row>
        <row r="115">
          <cell r="B115" t="str">
            <v>Not Used</v>
          </cell>
        </row>
        <row r="116">
          <cell r="B116" t="str">
            <v>Not Used</v>
          </cell>
        </row>
        <row r="117">
          <cell r="B117" t="str">
            <v>Not Used</v>
          </cell>
        </row>
        <row r="118">
          <cell r="B118" t="str">
            <v>Other (not listed above)</v>
          </cell>
        </row>
      </sheetData>
      <sheetData sheetId="12"/>
      <sheetData sheetId="13">
        <row r="7">
          <cell r="A7" t="str">
            <v>Matla Project</v>
          </cell>
        </row>
        <row r="10">
          <cell r="A10" t="str">
            <v>RSA</v>
          </cell>
          <cell r="B10" t="str">
            <v>Rand</v>
          </cell>
          <cell r="C10" t="str">
            <v>ZAR</v>
          </cell>
          <cell r="G10">
            <v>1</v>
          </cell>
          <cell r="H10" t="str">
            <v>U1</v>
          </cell>
          <cell r="N10">
            <v>1</v>
          </cell>
          <cell r="O10" t="str">
            <v>LV SWITCHGEAR ELETRICAL PACKAGE - Basic Cost</v>
          </cell>
          <cell r="P10">
            <v>44348</v>
          </cell>
          <cell r="Q10">
            <v>0</v>
          </cell>
          <cell r="R10">
            <v>1</v>
          </cell>
          <cell r="S10">
            <v>1</v>
          </cell>
          <cell r="T10" t="str">
            <v>LV SWITCHGEAR ELETRICAL PACKAGE - Basic Cost</v>
          </cell>
          <cell r="U10">
            <v>1</v>
          </cell>
          <cell r="W10">
            <v>1</v>
          </cell>
          <cell r="X10">
            <v>0</v>
          </cell>
          <cell r="Y10">
            <v>0</v>
          </cell>
          <cell r="Z10">
            <v>0</v>
          </cell>
          <cell r="AA10">
            <v>0</v>
          </cell>
          <cell r="AB10">
            <v>0</v>
          </cell>
          <cell r="AC10">
            <v>0</v>
          </cell>
          <cell r="AD10">
            <v>0</v>
          </cell>
        </row>
        <row r="11">
          <cell r="A11" t="str">
            <v>Europe</v>
          </cell>
          <cell r="B11" t="str">
            <v>Euro</v>
          </cell>
          <cell r="C11" t="str">
            <v>EUR</v>
          </cell>
          <cell r="G11">
            <v>1</v>
          </cell>
          <cell r="H11" t="str">
            <v>U2</v>
          </cell>
          <cell r="N11">
            <v>2</v>
          </cell>
          <cell r="O11" t="str">
            <v>MV SWITCHGEAR ELETRICAL  PACKAGE - Basic Cost</v>
          </cell>
          <cell r="P11">
            <v>44348</v>
          </cell>
          <cell r="Q11">
            <v>0</v>
          </cell>
          <cell r="R11">
            <v>1</v>
          </cell>
          <cell r="S11">
            <v>1</v>
          </cell>
          <cell r="T11" t="str">
            <v>MV SWITCHGEAR ELETRICAL  PACKAGE - Basic Cost</v>
          </cell>
          <cell r="U11">
            <v>2</v>
          </cell>
          <cell r="W11">
            <v>1</v>
          </cell>
          <cell r="X11">
            <v>0</v>
          </cell>
          <cell r="Y11">
            <v>0</v>
          </cell>
          <cell r="Z11">
            <v>0</v>
          </cell>
          <cell r="AA11">
            <v>0</v>
          </cell>
          <cell r="AB11">
            <v>0</v>
          </cell>
          <cell r="AC11">
            <v>0</v>
          </cell>
          <cell r="AD11">
            <v>0</v>
          </cell>
        </row>
        <row r="12">
          <cell r="A12" t="str">
            <v>Japan</v>
          </cell>
          <cell r="B12" t="str">
            <v>Yen</v>
          </cell>
          <cell r="C12" t="str">
            <v>JPY</v>
          </cell>
          <cell r="G12">
            <v>1</v>
          </cell>
          <cell r="H12" t="str">
            <v>U3</v>
          </cell>
          <cell r="N12">
            <v>3</v>
          </cell>
          <cell r="O12" t="str">
            <v>E-HOUSES ELETRICAL PACKAGE - Basic Cost</v>
          </cell>
          <cell r="P12">
            <v>44348</v>
          </cell>
          <cell r="Q12">
            <v>0</v>
          </cell>
          <cell r="R12">
            <v>1</v>
          </cell>
          <cell r="S12">
            <v>1</v>
          </cell>
          <cell r="T12" t="str">
            <v>E-HOUSES ELETRICAL PACKAGE - Basic Cost</v>
          </cell>
          <cell r="U12">
            <v>3</v>
          </cell>
          <cell r="W12">
            <v>1</v>
          </cell>
          <cell r="X12">
            <v>0</v>
          </cell>
          <cell r="Y12">
            <v>0</v>
          </cell>
          <cell r="Z12">
            <v>0</v>
          </cell>
          <cell r="AA12">
            <v>0</v>
          </cell>
          <cell r="AB12">
            <v>0</v>
          </cell>
          <cell r="AC12">
            <v>0</v>
          </cell>
          <cell r="AD12">
            <v>0</v>
          </cell>
        </row>
        <row r="13">
          <cell r="A13" t="str">
            <v>UK</v>
          </cell>
          <cell r="B13" t="str">
            <v>Pound Sterling</v>
          </cell>
          <cell r="C13" t="str">
            <v>GBP</v>
          </cell>
          <cell r="G13">
            <v>1</v>
          </cell>
          <cell r="H13" t="str">
            <v>U4</v>
          </cell>
          <cell r="N13">
            <v>4</v>
          </cell>
          <cell r="O13" t="str">
            <v>ESP UPGRADE MECHANICAL PACKAGE - Basic Cost</v>
          </cell>
          <cell r="P13">
            <v>43952</v>
          </cell>
          <cell r="Q13">
            <v>0</v>
          </cell>
          <cell r="R13">
            <v>1</v>
          </cell>
          <cell r="S13">
            <v>1</v>
          </cell>
          <cell r="T13" t="str">
            <v>ESP UPGRADE MECHANICAL PACKAGE - Basic Cost</v>
          </cell>
          <cell r="U13">
            <v>4</v>
          </cell>
          <cell r="W13">
            <v>1</v>
          </cell>
          <cell r="X13">
            <v>0</v>
          </cell>
          <cell r="Y13">
            <v>0</v>
          </cell>
          <cell r="Z13">
            <v>0</v>
          </cell>
          <cell r="AA13">
            <v>0</v>
          </cell>
          <cell r="AB13">
            <v>0</v>
          </cell>
          <cell r="AC13">
            <v>0</v>
          </cell>
          <cell r="AD13">
            <v>0</v>
          </cell>
        </row>
        <row r="14">
          <cell r="A14" t="str">
            <v>US</v>
          </cell>
          <cell r="B14" t="str">
            <v>US Dollar</v>
          </cell>
          <cell r="C14" t="str">
            <v>USD</v>
          </cell>
          <cell r="G14">
            <v>1</v>
          </cell>
          <cell r="H14" t="str">
            <v>U5</v>
          </cell>
          <cell r="N14">
            <v>5</v>
          </cell>
          <cell r="O14" t="str">
            <v>PPMS UPGRADE MECHANICAL PACKAGE - Basic Cost</v>
          </cell>
          <cell r="P14">
            <v>43952</v>
          </cell>
          <cell r="Q14">
            <v>0</v>
          </cell>
          <cell r="R14">
            <v>1</v>
          </cell>
          <cell r="S14">
            <v>1</v>
          </cell>
          <cell r="T14" t="str">
            <v>PPMS UPGRADE MECHANICAL PACKAGE - Basic Cost</v>
          </cell>
          <cell r="U14">
            <v>5</v>
          </cell>
          <cell r="W14">
            <v>1</v>
          </cell>
          <cell r="X14">
            <v>0</v>
          </cell>
          <cell r="Y14">
            <v>0</v>
          </cell>
          <cell r="Z14">
            <v>0</v>
          </cell>
          <cell r="AA14">
            <v>0</v>
          </cell>
          <cell r="AB14">
            <v>0</v>
          </cell>
          <cell r="AC14">
            <v>0</v>
          </cell>
          <cell r="AD14">
            <v>0</v>
          </cell>
        </row>
        <row r="15">
          <cell r="G15">
            <v>1</v>
          </cell>
          <cell r="H15" t="str">
            <v>U6</v>
          </cell>
          <cell r="N15">
            <v>6</v>
          </cell>
          <cell r="O15" t="str">
            <v>HVAC MECHANICAL PACKAGE - Basic Cost</v>
          </cell>
          <cell r="P15">
            <v>44713</v>
          </cell>
          <cell r="Q15">
            <v>0</v>
          </cell>
          <cell r="R15">
            <v>1</v>
          </cell>
          <cell r="S15">
            <v>1</v>
          </cell>
          <cell r="T15" t="str">
            <v>HVAC MECHANICAL PACKAGE - Basic Cost</v>
          </cell>
          <cell r="U15">
            <v>6</v>
          </cell>
          <cell r="W15">
            <v>1</v>
          </cell>
          <cell r="X15">
            <v>0</v>
          </cell>
          <cell r="Y15">
            <v>0</v>
          </cell>
          <cell r="Z15">
            <v>0</v>
          </cell>
          <cell r="AA15">
            <v>0</v>
          </cell>
          <cell r="AB15">
            <v>0</v>
          </cell>
          <cell r="AC15">
            <v>0</v>
          </cell>
          <cell r="AD15">
            <v>0</v>
          </cell>
        </row>
        <row r="16">
          <cell r="G16">
            <v>0</v>
          </cell>
          <cell r="H16" t="str">
            <v>U1-6 Common</v>
          </cell>
          <cell r="N16">
            <v>7</v>
          </cell>
          <cell r="O16" t="str">
            <v>COMMON PLANT CABLING ELETRIVAL PACKAGE - Basic Cost</v>
          </cell>
          <cell r="P16">
            <v>44348</v>
          </cell>
          <cell r="Q16">
            <v>0</v>
          </cell>
          <cell r="R16">
            <v>1</v>
          </cell>
          <cell r="S16">
            <v>1</v>
          </cell>
          <cell r="T16" t="str">
            <v>COMMON PLANT CABLING ELETRIVAL PACKAGE - Basic Cost</v>
          </cell>
          <cell r="U16">
            <v>7</v>
          </cell>
          <cell r="W16">
            <v>1</v>
          </cell>
          <cell r="X16">
            <v>0</v>
          </cell>
          <cell r="Y16">
            <v>0</v>
          </cell>
          <cell r="Z16">
            <v>0</v>
          </cell>
          <cell r="AA16">
            <v>0</v>
          </cell>
          <cell r="AB16">
            <v>0</v>
          </cell>
          <cell r="AC16">
            <v>0</v>
          </cell>
          <cell r="AD16">
            <v>0</v>
          </cell>
        </row>
        <row r="17">
          <cell r="G17">
            <v>1</v>
          </cell>
          <cell r="H17" t="str">
            <v>CP1&gt;1-14</v>
          </cell>
          <cell r="N17">
            <v>8</v>
          </cell>
          <cell r="O17" t="str">
            <v>ESP CABLING ELETRICAL PACKAGE - Basic Cost</v>
          </cell>
          <cell r="P17">
            <v>43191</v>
          </cell>
          <cell r="Q17">
            <v>1</v>
          </cell>
          <cell r="R17">
            <v>1</v>
          </cell>
          <cell r="S17">
            <v>1</v>
          </cell>
          <cell r="T17" t="str">
            <v>ESP CABLING ELETRICAL PACKAGE - Basic Cost</v>
          </cell>
          <cell r="U17">
            <v>8</v>
          </cell>
          <cell r="W17">
            <v>1</v>
          </cell>
          <cell r="X17">
            <v>0</v>
          </cell>
          <cell r="Y17">
            <v>0</v>
          </cell>
          <cell r="Z17">
            <v>0</v>
          </cell>
          <cell r="AA17">
            <v>0</v>
          </cell>
          <cell r="AB17">
            <v>0</v>
          </cell>
          <cell r="AC17">
            <v>0</v>
          </cell>
          <cell r="AD17">
            <v>0</v>
          </cell>
        </row>
        <row r="18">
          <cell r="G18">
            <v>0</v>
          </cell>
          <cell r="H18" t="str">
            <v>CP2&gt;16-22</v>
          </cell>
          <cell r="N18">
            <v>9</v>
          </cell>
          <cell r="O18" t="str">
            <v>COMMON PLANT C&amp;I PACKAGE - Basic Cost</v>
          </cell>
          <cell r="P18">
            <v>44287</v>
          </cell>
          <cell r="Q18">
            <v>0</v>
          </cell>
          <cell r="R18">
            <v>1</v>
          </cell>
          <cell r="S18">
            <v>1</v>
          </cell>
          <cell r="T18" t="str">
            <v>COMMON PLANT CABLING ELETRIVAL PACKAGE - Basic Cost</v>
          </cell>
          <cell r="U18">
            <v>7</v>
          </cell>
          <cell r="W18">
            <v>1</v>
          </cell>
          <cell r="X18">
            <v>0</v>
          </cell>
          <cell r="Y18">
            <v>0</v>
          </cell>
          <cell r="Z18">
            <v>0</v>
          </cell>
          <cell r="AA18">
            <v>0</v>
          </cell>
          <cell r="AB18">
            <v>0</v>
          </cell>
          <cell r="AC18">
            <v>0</v>
          </cell>
          <cell r="AD18">
            <v>0</v>
          </cell>
        </row>
        <row r="19">
          <cell r="C19">
            <v>43191</v>
          </cell>
          <cell r="G19">
            <v>0</v>
          </cell>
          <cell r="H19" t="str">
            <v>CP3&gt;22a-31</v>
          </cell>
          <cell r="N19">
            <v>10</v>
          </cell>
          <cell r="O19" t="str">
            <v>CIVIL WORK C&amp;I PACKAGE - Basic Cost</v>
          </cell>
          <cell r="P19">
            <v>44287</v>
          </cell>
          <cell r="Q19">
            <v>0</v>
          </cell>
          <cell r="R19">
            <v>1</v>
          </cell>
          <cell r="S19">
            <v>1</v>
          </cell>
          <cell r="T19" t="str">
            <v>CIVIL WORK C&amp;I PACKAGE - Basic Cost</v>
          </cell>
          <cell r="U19">
            <v>10</v>
          </cell>
          <cell r="W19">
            <v>1</v>
          </cell>
          <cell r="X19">
            <v>0</v>
          </cell>
          <cell r="Y19">
            <v>0</v>
          </cell>
          <cell r="Z19">
            <v>0</v>
          </cell>
          <cell r="AA19">
            <v>0</v>
          </cell>
          <cell r="AB19">
            <v>0</v>
          </cell>
          <cell r="AC19">
            <v>0</v>
          </cell>
          <cell r="AD19">
            <v>0</v>
          </cell>
        </row>
        <row r="20">
          <cell r="G20">
            <v>0</v>
          </cell>
          <cell r="H20" t="str">
            <v>CP4&gt;31-39</v>
          </cell>
          <cell r="N20">
            <v>11</v>
          </cell>
          <cell r="O20" t="str">
            <v>OFFICE CLEANING - Basic Cost</v>
          </cell>
          <cell r="P20">
            <v>43831</v>
          </cell>
          <cell r="Q20">
            <v>0</v>
          </cell>
          <cell r="R20">
            <v>1</v>
          </cell>
          <cell r="S20">
            <v>1</v>
          </cell>
          <cell r="T20" t="str">
            <v>OFFICE CLEANING - Basic Cost</v>
          </cell>
          <cell r="U20">
            <v>11</v>
          </cell>
          <cell r="W20">
            <v>1</v>
          </cell>
          <cell r="X20">
            <v>0</v>
          </cell>
          <cell r="Y20">
            <v>0</v>
          </cell>
          <cell r="Z20">
            <v>0</v>
          </cell>
          <cell r="AA20">
            <v>0</v>
          </cell>
          <cell r="AB20">
            <v>0</v>
          </cell>
          <cell r="AC20">
            <v>0</v>
          </cell>
          <cell r="AD20">
            <v>0</v>
          </cell>
        </row>
        <row r="21">
          <cell r="G21">
            <v>0</v>
          </cell>
          <cell r="H21" t="str">
            <v>CP5&gt;Other</v>
          </cell>
          <cell r="N21">
            <v>12</v>
          </cell>
          <cell r="O21" t="str">
            <v>C&amp;I ERA 3 - Basic Cost</v>
          </cell>
          <cell r="P21">
            <v>43191</v>
          </cell>
          <cell r="Q21">
            <v>1</v>
          </cell>
          <cell r="R21">
            <v>1</v>
          </cell>
          <cell r="S21">
            <v>1</v>
          </cell>
          <cell r="T21" t="str">
            <v>C&amp;I ERA 3 - Basic Cost</v>
          </cell>
          <cell r="U21">
            <v>12</v>
          </cell>
          <cell r="W21">
            <v>1</v>
          </cell>
          <cell r="X21">
            <v>0</v>
          </cell>
          <cell r="Y21">
            <v>0</v>
          </cell>
          <cell r="Z21">
            <v>0</v>
          </cell>
          <cell r="AA21">
            <v>0</v>
          </cell>
          <cell r="AB21">
            <v>0</v>
          </cell>
          <cell r="AC21">
            <v>0</v>
          </cell>
          <cell r="AD21">
            <v>0</v>
          </cell>
        </row>
        <row r="22">
          <cell r="G22">
            <v>1</v>
          </cell>
          <cell r="H22" t="str">
            <v>ODC</v>
          </cell>
          <cell r="N22">
            <v>13</v>
          </cell>
          <cell r="O22" t="str">
            <v>ELETRICAL ERA 3 - Basic Cost</v>
          </cell>
          <cell r="P22">
            <v>43191</v>
          </cell>
          <cell r="Q22">
            <v>1</v>
          </cell>
          <cell r="R22">
            <v>1</v>
          </cell>
          <cell r="S22">
            <v>1</v>
          </cell>
          <cell r="T22" t="str">
            <v>ELETRICAL ERA 3 - Basic Cost</v>
          </cell>
          <cell r="U22">
            <v>13</v>
          </cell>
          <cell r="W22">
            <v>1</v>
          </cell>
          <cell r="X22">
            <v>0</v>
          </cell>
          <cell r="Y22">
            <v>0</v>
          </cell>
          <cell r="Z22">
            <v>0</v>
          </cell>
          <cell r="AA22">
            <v>0</v>
          </cell>
          <cell r="AB22">
            <v>0</v>
          </cell>
          <cell r="AC22">
            <v>0</v>
          </cell>
          <cell r="AD22">
            <v>0</v>
          </cell>
        </row>
        <row r="23">
          <cell r="C23">
            <v>43769</v>
          </cell>
          <cell r="N23">
            <v>14</v>
          </cell>
          <cell r="O23" t="str">
            <v>MECHANICAL ERA 3 - Basic Cost</v>
          </cell>
          <cell r="P23">
            <v>43739</v>
          </cell>
          <cell r="Q23">
            <v>1</v>
          </cell>
          <cell r="R23">
            <v>1</v>
          </cell>
          <cell r="S23">
            <v>1</v>
          </cell>
          <cell r="T23" t="str">
            <v>MECHANICAL ERA 3 - Basic Cost</v>
          </cell>
          <cell r="U23">
            <v>14</v>
          </cell>
          <cell r="W23">
            <v>1</v>
          </cell>
          <cell r="X23">
            <v>0</v>
          </cell>
          <cell r="Y23">
            <v>0</v>
          </cell>
          <cell r="Z23">
            <v>0</v>
          </cell>
          <cell r="AA23">
            <v>0</v>
          </cell>
          <cell r="AB23">
            <v>0</v>
          </cell>
          <cell r="AC23">
            <v>0</v>
          </cell>
          <cell r="AD23">
            <v>0</v>
          </cell>
        </row>
        <row r="24">
          <cell r="N24">
            <v>15</v>
          </cell>
          <cell r="O24" t="str">
            <v xml:space="preserve">ODC </v>
          </cell>
          <cell r="P24">
            <v>43191</v>
          </cell>
          <cell r="Q24">
            <v>1</v>
          </cell>
          <cell r="R24">
            <v>1</v>
          </cell>
          <cell r="S24">
            <v>1</v>
          </cell>
          <cell r="T24" t="str">
            <v xml:space="preserve">ODC </v>
          </cell>
          <cell r="U24">
            <v>15</v>
          </cell>
          <cell r="W24">
            <v>1</v>
          </cell>
          <cell r="X24">
            <v>0</v>
          </cell>
          <cell r="Y24">
            <v>0</v>
          </cell>
          <cell r="Z24">
            <v>0</v>
          </cell>
          <cell r="AA24">
            <v>0</v>
          </cell>
          <cell r="AB24">
            <v>0</v>
          </cell>
          <cell r="AC24">
            <v>0</v>
          </cell>
          <cell r="AD24">
            <v>0</v>
          </cell>
        </row>
        <row r="25">
          <cell r="N25">
            <v>16</v>
          </cell>
          <cell r="O25" t="str">
            <v>SCAFFOLDING - Basic Cost</v>
          </cell>
          <cell r="P25">
            <v>43952</v>
          </cell>
          <cell r="Q25">
            <v>0</v>
          </cell>
          <cell r="R25">
            <v>1</v>
          </cell>
          <cell r="S25">
            <v>1</v>
          </cell>
          <cell r="T25" t="str">
            <v>SCAFFOLDING - Basic Cost</v>
          </cell>
          <cell r="U25">
            <v>16</v>
          </cell>
          <cell r="W25">
            <v>1</v>
          </cell>
          <cell r="X25">
            <v>0</v>
          </cell>
          <cell r="Y25">
            <v>0</v>
          </cell>
          <cell r="Z25">
            <v>0</v>
          </cell>
          <cell r="AA25">
            <v>0</v>
          </cell>
          <cell r="AB25">
            <v>0</v>
          </cell>
          <cell r="AC25">
            <v>0</v>
          </cell>
          <cell r="AD25">
            <v>0</v>
          </cell>
        </row>
        <row r="26">
          <cell r="N26">
            <v>17</v>
          </cell>
          <cell r="O26">
            <v>0</v>
          </cell>
          <cell r="P26">
            <v>0</v>
          </cell>
          <cell r="Q26">
            <v>1</v>
          </cell>
          <cell r="R26">
            <v>0</v>
          </cell>
          <cell r="S26">
            <v>0</v>
          </cell>
          <cell r="T26">
            <v>0</v>
          </cell>
          <cell r="U26">
            <v>0</v>
          </cell>
          <cell r="W26">
            <v>1</v>
          </cell>
          <cell r="X26">
            <v>0</v>
          </cell>
          <cell r="Y26">
            <v>0</v>
          </cell>
          <cell r="Z26">
            <v>0</v>
          </cell>
          <cell r="AA26">
            <v>0</v>
          </cell>
          <cell r="AB26">
            <v>0</v>
          </cell>
          <cell r="AC26">
            <v>0</v>
          </cell>
          <cell r="AD26">
            <v>0</v>
          </cell>
        </row>
        <row r="27">
          <cell r="N27">
            <v>18</v>
          </cell>
          <cell r="O27" t="str">
            <v>Cabling Contract - Basic Cost</v>
          </cell>
          <cell r="P27">
            <v>43191</v>
          </cell>
          <cell r="Q27">
            <v>1</v>
          </cell>
          <cell r="R27">
            <v>1</v>
          </cell>
          <cell r="S27">
            <v>1</v>
          </cell>
          <cell r="T27" t="str">
            <v>Cabling Contract - Basic Cost</v>
          </cell>
          <cell r="U27">
            <v>18</v>
          </cell>
          <cell r="W27">
            <v>1</v>
          </cell>
          <cell r="X27">
            <v>0</v>
          </cell>
          <cell r="Y27">
            <v>0</v>
          </cell>
          <cell r="Z27">
            <v>0</v>
          </cell>
          <cell r="AA27">
            <v>0</v>
          </cell>
          <cell r="AB27">
            <v>0</v>
          </cell>
          <cell r="AC27">
            <v>0</v>
          </cell>
          <cell r="AD27">
            <v>0</v>
          </cell>
        </row>
        <row r="28">
          <cell r="N28">
            <v>19</v>
          </cell>
          <cell r="O28" t="str">
            <v>Cabling Contract - Approved Variations</v>
          </cell>
          <cell r="P28">
            <v>43191</v>
          </cell>
          <cell r="Q28">
            <v>1</v>
          </cell>
          <cell r="R28">
            <v>1</v>
          </cell>
          <cell r="S28">
            <v>1</v>
          </cell>
          <cell r="T28" t="str">
            <v>Cabling Contract - Approved Variations</v>
          </cell>
          <cell r="U28">
            <v>19</v>
          </cell>
          <cell r="W28">
            <v>0</v>
          </cell>
          <cell r="X28">
            <v>1</v>
          </cell>
          <cell r="Y28">
            <v>0</v>
          </cell>
          <cell r="Z28">
            <v>0</v>
          </cell>
          <cell r="AA28">
            <v>0</v>
          </cell>
          <cell r="AB28">
            <v>0</v>
          </cell>
          <cell r="AC28">
            <v>0</v>
          </cell>
          <cell r="AD28">
            <v>0</v>
          </cell>
        </row>
        <row r="29">
          <cell r="N29">
            <v>20</v>
          </cell>
          <cell r="O29" t="str">
            <v>LV Switchgear - Basic Cost</v>
          </cell>
          <cell r="P29">
            <v>43191</v>
          </cell>
          <cell r="Q29">
            <v>1</v>
          </cell>
          <cell r="R29">
            <v>1</v>
          </cell>
          <cell r="S29">
            <v>1</v>
          </cell>
          <cell r="T29" t="str">
            <v>LV Switchgear - Basic Cost</v>
          </cell>
          <cell r="U29">
            <v>20</v>
          </cell>
          <cell r="W29">
            <v>1</v>
          </cell>
          <cell r="X29">
            <v>0</v>
          </cell>
          <cell r="Y29">
            <v>0</v>
          </cell>
          <cell r="Z29">
            <v>0</v>
          </cell>
          <cell r="AA29">
            <v>0</v>
          </cell>
          <cell r="AB29">
            <v>0</v>
          </cell>
          <cell r="AC29">
            <v>0</v>
          </cell>
          <cell r="AD29">
            <v>0</v>
          </cell>
        </row>
        <row r="30">
          <cell r="N30">
            <v>21</v>
          </cell>
          <cell r="O30" t="str">
            <v>LV Switchgear - Approved Variations</v>
          </cell>
          <cell r="P30">
            <v>43191</v>
          </cell>
          <cell r="Q30">
            <v>1</v>
          </cell>
          <cell r="R30">
            <v>1</v>
          </cell>
          <cell r="S30">
            <v>1</v>
          </cell>
          <cell r="T30" t="str">
            <v>LV Switchgear - Approved Variations</v>
          </cell>
          <cell r="U30">
            <v>21</v>
          </cell>
          <cell r="W30">
            <v>0</v>
          </cell>
          <cell r="X30">
            <v>1</v>
          </cell>
          <cell r="Y30">
            <v>0</v>
          </cell>
          <cell r="Z30">
            <v>0</v>
          </cell>
          <cell r="AA30">
            <v>0</v>
          </cell>
          <cell r="AB30">
            <v>0</v>
          </cell>
          <cell r="AC30">
            <v>0</v>
          </cell>
          <cell r="AD30">
            <v>0</v>
          </cell>
        </row>
        <row r="31">
          <cell r="N31">
            <v>22</v>
          </cell>
          <cell r="O31" t="str">
            <v>MV Switchgear - Basic Cost</v>
          </cell>
          <cell r="P31">
            <v>43191</v>
          </cell>
          <cell r="Q31">
            <v>1</v>
          </cell>
          <cell r="R31">
            <v>1</v>
          </cell>
          <cell r="S31">
            <v>1</v>
          </cell>
          <cell r="T31" t="str">
            <v>MV Switchgear - Basic Cost</v>
          </cell>
          <cell r="U31">
            <v>22</v>
          </cell>
          <cell r="W31">
            <v>1</v>
          </cell>
          <cell r="X31">
            <v>0</v>
          </cell>
          <cell r="Y31">
            <v>0</v>
          </cell>
          <cell r="Z31">
            <v>0</v>
          </cell>
          <cell r="AA31">
            <v>0</v>
          </cell>
          <cell r="AB31">
            <v>0</v>
          </cell>
          <cell r="AC31">
            <v>0</v>
          </cell>
          <cell r="AD31">
            <v>0</v>
          </cell>
        </row>
        <row r="32">
          <cell r="N32">
            <v>23</v>
          </cell>
          <cell r="O32" t="str">
            <v>MV Switchgear - Approved Variations</v>
          </cell>
          <cell r="P32">
            <v>43191</v>
          </cell>
          <cell r="Q32">
            <v>1</v>
          </cell>
          <cell r="R32">
            <v>1</v>
          </cell>
          <cell r="S32">
            <v>1</v>
          </cell>
          <cell r="T32" t="str">
            <v>MV Switchgear - Approved Variations</v>
          </cell>
          <cell r="U32">
            <v>23</v>
          </cell>
          <cell r="W32">
            <v>0</v>
          </cell>
          <cell r="X32">
            <v>1</v>
          </cell>
          <cell r="Y32">
            <v>0</v>
          </cell>
          <cell r="Z32">
            <v>0</v>
          </cell>
          <cell r="AA32">
            <v>0</v>
          </cell>
          <cell r="AB32">
            <v>0</v>
          </cell>
          <cell r="AC32">
            <v>0</v>
          </cell>
          <cell r="AD32">
            <v>0</v>
          </cell>
        </row>
        <row r="33">
          <cell r="C33">
            <v>365</v>
          </cell>
          <cell r="G33" t="str">
            <v>Total Cost</v>
          </cell>
          <cell r="N33">
            <v>24</v>
          </cell>
          <cell r="O33" t="str">
            <v>Electrical Services - Basic Cost</v>
          </cell>
          <cell r="P33">
            <v>43191</v>
          </cell>
          <cell r="Q33">
            <v>1</v>
          </cell>
          <cell r="R33">
            <v>1</v>
          </cell>
          <cell r="S33">
            <v>1</v>
          </cell>
          <cell r="T33" t="str">
            <v>Electrical Services - Basic Cost</v>
          </cell>
          <cell r="U33">
            <v>24</v>
          </cell>
          <cell r="W33">
            <v>1</v>
          </cell>
          <cell r="X33">
            <v>0</v>
          </cell>
          <cell r="Y33">
            <v>0</v>
          </cell>
          <cell r="Z33">
            <v>0</v>
          </cell>
          <cell r="AA33">
            <v>0</v>
          </cell>
          <cell r="AB33">
            <v>0</v>
          </cell>
          <cell r="AC33">
            <v>0</v>
          </cell>
          <cell r="AD33">
            <v>0</v>
          </cell>
        </row>
        <row r="34">
          <cell r="C34">
            <v>30</v>
          </cell>
          <cell r="G34" t="str">
            <v>-</v>
          </cell>
          <cell r="K34">
            <v>45199</v>
          </cell>
          <cell r="L34">
            <v>45382</v>
          </cell>
          <cell r="N34">
            <v>25</v>
          </cell>
          <cell r="O34" t="str">
            <v>Energy Measurements - Basic Cost</v>
          </cell>
          <cell r="P34">
            <v>43191</v>
          </cell>
          <cell r="Q34">
            <v>1</v>
          </cell>
          <cell r="R34">
            <v>1</v>
          </cell>
          <cell r="S34">
            <v>1</v>
          </cell>
          <cell r="T34" t="str">
            <v>Energy Measurements - Basic Cost</v>
          </cell>
          <cell r="U34">
            <v>25</v>
          </cell>
          <cell r="W34">
            <v>1</v>
          </cell>
          <cell r="X34">
            <v>0</v>
          </cell>
          <cell r="Y34">
            <v>0</v>
          </cell>
          <cell r="Z34">
            <v>0</v>
          </cell>
          <cell r="AA34">
            <v>0</v>
          </cell>
          <cell r="AB34">
            <v>0</v>
          </cell>
          <cell r="AC34">
            <v>0</v>
          </cell>
          <cell r="AD34">
            <v>0</v>
          </cell>
        </row>
        <row r="35">
          <cell r="G35" t="str">
            <v>Indexes</v>
          </cell>
          <cell r="K35">
            <v>44012</v>
          </cell>
          <cell r="L35">
            <v>44196</v>
          </cell>
          <cell r="N35">
            <v>26</v>
          </cell>
          <cell r="O35" t="str">
            <v>Energy Measurements - Approved Variations</v>
          </cell>
          <cell r="P35">
            <v>43191</v>
          </cell>
          <cell r="Q35">
            <v>1</v>
          </cell>
          <cell r="R35">
            <v>1</v>
          </cell>
          <cell r="S35">
            <v>1</v>
          </cell>
          <cell r="T35" t="str">
            <v>Energy Measurements - Approved Variations</v>
          </cell>
          <cell r="U35">
            <v>26</v>
          </cell>
          <cell r="W35">
            <v>0</v>
          </cell>
          <cell r="X35">
            <v>1</v>
          </cell>
          <cell r="Y35">
            <v>0</v>
          </cell>
          <cell r="Z35">
            <v>0</v>
          </cell>
          <cell r="AA35">
            <v>0</v>
          </cell>
          <cell r="AB35">
            <v>0</v>
          </cell>
          <cell r="AC35">
            <v>0</v>
          </cell>
          <cell r="AD35">
            <v>0</v>
          </cell>
        </row>
        <row r="36">
          <cell r="G36" t="str">
            <v>Sensitivities</v>
          </cell>
          <cell r="K36">
            <v>43555</v>
          </cell>
          <cell r="L36">
            <v>43555</v>
          </cell>
          <cell r="N36">
            <v>27</v>
          </cell>
          <cell r="O36" t="str">
            <v>HVAC_Consultants DLV - Basic COST</v>
          </cell>
          <cell r="P36">
            <v>43191</v>
          </cell>
          <cell r="Q36">
            <v>1</v>
          </cell>
          <cell r="R36">
            <v>1</v>
          </cell>
          <cell r="S36">
            <v>1</v>
          </cell>
          <cell r="T36" t="str">
            <v>HVAC_Consultants DLV - Basic COST</v>
          </cell>
          <cell r="U36">
            <v>27</v>
          </cell>
          <cell r="W36">
            <v>1</v>
          </cell>
          <cell r="X36">
            <v>0</v>
          </cell>
          <cell r="Y36">
            <v>0</v>
          </cell>
          <cell r="Z36">
            <v>0</v>
          </cell>
          <cell r="AA36">
            <v>0</v>
          </cell>
          <cell r="AB36">
            <v>0</v>
          </cell>
          <cell r="AC36">
            <v>0</v>
          </cell>
          <cell r="AD36">
            <v>0</v>
          </cell>
        </row>
        <row r="37">
          <cell r="C37">
            <v>2</v>
          </cell>
          <cell r="G37" t="str">
            <v>All Macros</v>
          </cell>
          <cell r="K37">
            <v>44985</v>
          </cell>
          <cell r="L37">
            <v>48395</v>
          </cell>
          <cell r="N37">
            <v>28</v>
          </cell>
          <cell r="O37" t="str">
            <v>HVAC_Consultants DLV - Approved Variations</v>
          </cell>
          <cell r="P37">
            <v>43191</v>
          </cell>
          <cell r="Q37">
            <v>1</v>
          </cell>
          <cell r="R37">
            <v>1</v>
          </cell>
          <cell r="S37">
            <v>1</v>
          </cell>
          <cell r="T37" t="str">
            <v>HVAC_Consultants DLV - Approved Variations</v>
          </cell>
          <cell r="U37">
            <v>28</v>
          </cell>
          <cell r="W37">
            <v>0</v>
          </cell>
          <cell r="X37">
            <v>1</v>
          </cell>
          <cell r="Y37">
            <v>0</v>
          </cell>
          <cell r="Z37">
            <v>0</v>
          </cell>
          <cell r="AA37">
            <v>0</v>
          </cell>
          <cell r="AB37">
            <v>0</v>
          </cell>
          <cell r="AC37">
            <v>0</v>
          </cell>
          <cell r="AD37">
            <v>0</v>
          </cell>
        </row>
        <row r="38">
          <cell r="G38" t="str">
            <v>Selected Sensitivity</v>
          </cell>
          <cell r="K38">
            <v>43555</v>
          </cell>
          <cell r="L38">
            <v>43555</v>
          </cell>
          <cell r="N38">
            <v>29</v>
          </cell>
          <cell r="O38" t="str">
            <v>DC Batteries - Basic Cost</v>
          </cell>
          <cell r="P38">
            <v>43191</v>
          </cell>
          <cell r="Q38">
            <v>1</v>
          </cell>
          <cell r="R38">
            <v>1</v>
          </cell>
          <cell r="S38">
            <v>1</v>
          </cell>
          <cell r="T38" t="str">
            <v>DC Batteries - Basic Cost</v>
          </cell>
          <cell r="U38">
            <v>29</v>
          </cell>
          <cell r="W38">
            <v>1</v>
          </cell>
          <cell r="X38">
            <v>0</v>
          </cell>
          <cell r="Y38">
            <v>0</v>
          </cell>
          <cell r="Z38">
            <v>0</v>
          </cell>
          <cell r="AA38">
            <v>0</v>
          </cell>
          <cell r="AB38">
            <v>0</v>
          </cell>
          <cell r="AC38">
            <v>0</v>
          </cell>
          <cell r="AD38">
            <v>0</v>
          </cell>
        </row>
        <row r="39">
          <cell r="G39" t="str">
            <v>Load Data</v>
          </cell>
          <cell r="K39">
            <v>43555</v>
          </cell>
          <cell r="L39">
            <v>43555</v>
          </cell>
          <cell r="N39">
            <v>30</v>
          </cell>
          <cell r="O39" t="str">
            <v>DC Batteries - Approved Variations</v>
          </cell>
          <cell r="P39">
            <v>43191</v>
          </cell>
          <cell r="Q39">
            <v>1</v>
          </cell>
          <cell r="R39">
            <v>1</v>
          </cell>
          <cell r="S39">
            <v>1</v>
          </cell>
          <cell r="T39" t="str">
            <v>DC Batteries - Approved Variations</v>
          </cell>
          <cell r="U39">
            <v>30</v>
          </cell>
          <cell r="W39">
            <v>0</v>
          </cell>
          <cell r="X39">
            <v>1</v>
          </cell>
          <cell r="Y39">
            <v>0</v>
          </cell>
          <cell r="Z39">
            <v>0</v>
          </cell>
          <cell r="AA39">
            <v>0</v>
          </cell>
          <cell r="AB39">
            <v>0</v>
          </cell>
          <cell r="AC39">
            <v>0</v>
          </cell>
          <cell r="AD39">
            <v>0</v>
          </cell>
        </row>
        <row r="40">
          <cell r="C40">
            <v>43191</v>
          </cell>
          <cell r="G40" t="str">
            <v>-</v>
          </cell>
          <cell r="K40">
            <v>48395</v>
          </cell>
          <cell r="N40">
            <v>31</v>
          </cell>
          <cell r="O40" t="str">
            <v>ESP Transformers - Basic Cost</v>
          </cell>
          <cell r="P40">
            <v>43191</v>
          </cell>
          <cell r="Q40">
            <v>1</v>
          </cell>
          <cell r="R40">
            <v>1</v>
          </cell>
          <cell r="S40">
            <v>1</v>
          </cell>
          <cell r="T40" t="str">
            <v>ESP Transformers - Basic Cost</v>
          </cell>
          <cell r="U40">
            <v>31</v>
          </cell>
          <cell r="W40">
            <v>1</v>
          </cell>
          <cell r="X40">
            <v>0</v>
          </cell>
          <cell r="Y40">
            <v>0</v>
          </cell>
          <cell r="Z40">
            <v>0</v>
          </cell>
          <cell r="AA40">
            <v>0</v>
          </cell>
          <cell r="AB40">
            <v>0</v>
          </cell>
          <cell r="AC40">
            <v>0</v>
          </cell>
          <cell r="AD40">
            <v>0</v>
          </cell>
        </row>
        <row r="41">
          <cell r="C41">
            <v>433</v>
          </cell>
          <cell r="G41" t="str">
            <v>-</v>
          </cell>
          <cell r="N41">
            <v>32</v>
          </cell>
          <cell r="O41" t="str">
            <v>ESP Transformers - Approved Variations</v>
          </cell>
          <cell r="P41">
            <v>43191</v>
          </cell>
          <cell r="Q41">
            <v>1</v>
          </cell>
          <cell r="R41">
            <v>1</v>
          </cell>
          <cell r="S41">
            <v>1</v>
          </cell>
          <cell r="T41" t="str">
            <v>ESP Transformers - Approved Variations</v>
          </cell>
          <cell r="U41">
            <v>32</v>
          </cell>
          <cell r="W41">
            <v>0</v>
          </cell>
          <cell r="X41">
            <v>1</v>
          </cell>
          <cell r="Y41">
            <v>0</v>
          </cell>
          <cell r="Z41">
            <v>0</v>
          </cell>
          <cell r="AA41">
            <v>0</v>
          </cell>
          <cell r="AB41">
            <v>0</v>
          </cell>
          <cell r="AC41">
            <v>0</v>
          </cell>
          <cell r="AD41">
            <v>0</v>
          </cell>
        </row>
        <row r="42">
          <cell r="G42" t="str">
            <v>Verify_Data</v>
          </cell>
          <cell r="N42">
            <v>33</v>
          </cell>
          <cell r="O42" t="str">
            <v>Unit 1-6 Electrostatic Precipitators - Basic Cost</v>
          </cell>
          <cell r="P42">
            <v>43191</v>
          </cell>
          <cell r="Q42">
            <v>1</v>
          </cell>
          <cell r="R42">
            <v>1</v>
          </cell>
          <cell r="S42">
            <v>1</v>
          </cell>
          <cell r="T42" t="str">
            <v>Unit 1-6 Electrostatic Precipitators - Basic Cost</v>
          </cell>
          <cell r="U42">
            <v>33</v>
          </cell>
          <cell r="W42">
            <v>1</v>
          </cell>
          <cell r="X42">
            <v>0</v>
          </cell>
          <cell r="Y42">
            <v>0</v>
          </cell>
          <cell r="Z42">
            <v>0</v>
          </cell>
          <cell r="AA42">
            <v>0</v>
          </cell>
          <cell r="AB42">
            <v>0</v>
          </cell>
          <cell r="AC42">
            <v>0</v>
          </cell>
          <cell r="AD42">
            <v>0</v>
          </cell>
        </row>
        <row r="43">
          <cell r="N43">
            <v>34</v>
          </cell>
          <cell r="O43" t="str">
            <v>Unit 1-6 Electrostatic Precipitators - Approved Variations</v>
          </cell>
          <cell r="P43">
            <v>43191</v>
          </cell>
          <cell r="Q43">
            <v>1</v>
          </cell>
          <cell r="R43">
            <v>1</v>
          </cell>
          <cell r="S43">
            <v>1</v>
          </cell>
          <cell r="T43" t="str">
            <v>Unit 1-6 Electrostatic Precipitators - Approved Variations</v>
          </cell>
          <cell r="U43">
            <v>34</v>
          </cell>
          <cell r="W43">
            <v>0</v>
          </cell>
          <cell r="X43">
            <v>1</v>
          </cell>
          <cell r="Y43">
            <v>0</v>
          </cell>
          <cell r="Z43">
            <v>0</v>
          </cell>
          <cell r="AA43">
            <v>0</v>
          </cell>
          <cell r="AB43">
            <v>0</v>
          </cell>
          <cell r="AC43">
            <v>0</v>
          </cell>
          <cell r="AD43">
            <v>0</v>
          </cell>
        </row>
        <row r="44">
          <cell r="N44">
            <v>35</v>
          </cell>
          <cell r="O44" t="str">
            <v>The Precipitator Plant Management Sytem Unit 1-6 - Basic Cost</v>
          </cell>
          <cell r="P44">
            <v>43191</v>
          </cell>
          <cell r="Q44">
            <v>1</v>
          </cell>
          <cell r="R44">
            <v>1</v>
          </cell>
          <cell r="S44">
            <v>1</v>
          </cell>
          <cell r="T44" t="str">
            <v>The Precipitator Plant Management Sytem Unit 1-6 - Basic Cost</v>
          </cell>
          <cell r="U44">
            <v>35</v>
          </cell>
          <cell r="W44">
            <v>1</v>
          </cell>
          <cell r="X44">
            <v>0</v>
          </cell>
          <cell r="Y44">
            <v>0</v>
          </cell>
          <cell r="Z44">
            <v>0</v>
          </cell>
          <cell r="AA44">
            <v>0</v>
          </cell>
          <cell r="AB44">
            <v>0</v>
          </cell>
          <cell r="AC44">
            <v>0</v>
          </cell>
          <cell r="AD44">
            <v>0</v>
          </cell>
        </row>
        <row r="45">
          <cell r="N45">
            <v>36</v>
          </cell>
          <cell r="O45" t="str">
            <v>The Precipitator Plant Management Sytem Unit 1-6 - Approved Variations</v>
          </cell>
          <cell r="P45">
            <v>43191</v>
          </cell>
          <cell r="Q45">
            <v>1</v>
          </cell>
          <cell r="R45">
            <v>1</v>
          </cell>
          <cell r="S45">
            <v>1</v>
          </cell>
          <cell r="T45" t="str">
            <v>The Precipitator Plant Management Sytem Unit 1-6 - Approved Variations</v>
          </cell>
          <cell r="U45">
            <v>36</v>
          </cell>
          <cell r="W45">
            <v>0</v>
          </cell>
          <cell r="X45">
            <v>1</v>
          </cell>
          <cell r="Y45">
            <v>0</v>
          </cell>
          <cell r="Z45">
            <v>0</v>
          </cell>
          <cell r="AA45">
            <v>0</v>
          </cell>
          <cell r="AB45">
            <v>0</v>
          </cell>
          <cell r="AC45">
            <v>0</v>
          </cell>
          <cell r="AD45">
            <v>0</v>
          </cell>
        </row>
        <row r="46">
          <cell r="C46">
            <v>18</v>
          </cell>
          <cell r="N46">
            <v>37</v>
          </cell>
          <cell r="O46" t="str">
            <v>Dust  Sealing - Basic Cost</v>
          </cell>
          <cell r="P46">
            <v>43191</v>
          </cell>
          <cell r="Q46">
            <v>1</v>
          </cell>
          <cell r="R46">
            <v>1</v>
          </cell>
          <cell r="S46">
            <v>1</v>
          </cell>
          <cell r="T46" t="str">
            <v>Dust  Sealing - Basic Cost</v>
          </cell>
          <cell r="U46">
            <v>37</v>
          </cell>
          <cell r="W46">
            <v>1</v>
          </cell>
          <cell r="X46">
            <v>0</v>
          </cell>
          <cell r="Y46">
            <v>0</v>
          </cell>
          <cell r="Z46">
            <v>0</v>
          </cell>
          <cell r="AA46">
            <v>0</v>
          </cell>
          <cell r="AB46">
            <v>0</v>
          </cell>
          <cell r="AC46">
            <v>0</v>
          </cell>
          <cell r="AD46">
            <v>0</v>
          </cell>
        </row>
        <row r="47">
          <cell r="N47">
            <v>38</v>
          </cell>
          <cell r="O47" t="str">
            <v>Replacement of C&amp;I System - Basic Cost</v>
          </cell>
          <cell r="P47">
            <v>43191</v>
          </cell>
          <cell r="Q47">
            <v>1</v>
          </cell>
          <cell r="R47">
            <v>1</v>
          </cell>
          <cell r="S47">
            <v>1</v>
          </cell>
          <cell r="T47" t="str">
            <v>Replacement of C&amp;I System - Basic Cost</v>
          </cell>
          <cell r="U47">
            <v>38</v>
          </cell>
          <cell r="W47">
            <v>1</v>
          </cell>
          <cell r="X47">
            <v>0</v>
          </cell>
          <cell r="Y47">
            <v>0</v>
          </cell>
          <cell r="Z47">
            <v>0</v>
          </cell>
          <cell r="AA47">
            <v>0</v>
          </cell>
          <cell r="AB47">
            <v>0</v>
          </cell>
          <cell r="AC47">
            <v>0</v>
          </cell>
          <cell r="AD47">
            <v>0</v>
          </cell>
        </row>
        <row r="48">
          <cell r="N48">
            <v>39</v>
          </cell>
          <cell r="O48" t="str">
            <v>Replacement of C&amp;I System - Approved Variations</v>
          </cell>
          <cell r="P48">
            <v>43191</v>
          </cell>
          <cell r="Q48">
            <v>1</v>
          </cell>
          <cell r="R48">
            <v>1</v>
          </cell>
          <cell r="S48">
            <v>1</v>
          </cell>
          <cell r="T48" t="str">
            <v>Replacement of C&amp;I System - Approved Variations</v>
          </cell>
          <cell r="U48">
            <v>39</v>
          </cell>
          <cell r="W48">
            <v>0</v>
          </cell>
          <cell r="X48">
            <v>1</v>
          </cell>
          <cell r="Y48">
            <v>0</v>
          </cell>
          <cell r="Z48">
            <v>0</v>
          </cell>
          <cell r="AA48">
            <v>0</v>
          </cell>
          <cell r="AB48">
            <v>0</v>
          </cell>
          <cell r="AC48">
            <v>0</v>
          </cell>
          <cell r="AD48">
            <v>0</v>
          </cell>
        </row>
        <row r="49">
          <cell r="N49">
            <v>40</v>
          </cell>
          <cell r="O49">
            <v>0</v>
          </cell>
          <cell r="P49">
            <v>0</v>
          </cell>
          <cell r="Q49">
            <v>1</v>
          </cell>
          <cell r="R49">
            <v>0</v>
          </cell>
          <cell r="S49">
            <v>0</v>
          </cell>
          <cell r="T49">
            <v>0</v>
          </cell>
          <cell r="U49">
            <v>0</v>
          </cell>
          <cell r="W49">
            <v>1</v>
          </cell>
          <cell r="X49">
            <v>0</v>
          </cell>
          <cell r="Y49">
            <v>0</v>
          </cell>
          <cell r="Z49">
            <v>0</v>
          </cell>
          <cell r="AA49">
            <v>0</v>
          </cell>
          <cell r="AB49">
            <v>0</v>
          </cell>
          <cell r="AC49">
            <v>0</v>
          </cell>
          <cell r="AD49">
            <v>0</v>
          </cell>
        </row>
        <row r="50">
          <cell r="N50">
            <v>41</v>
          </cell>
          <cell r="O50" t="str">
            <v>EMS 4600059977 - Basic Cost</v>
          </cell>
          <cell r="P50">
            <v>43191</v>
          </cell>
          <cell r="Q50">
            <v>1</v>
          </cell>
          <cell r="R50">
            <v>1</v>
          </cell>
          <cell r="S50">
            <v>1</v>
          </cell>
          <cell r="T50" t="str">
            <v>EMS 4600059977 - Basic Cost</v>
          </cell>
          <cell r="U50">
            <v>41</v>
          </cell>
          <cell r="W50">
            <v>1</v>
          </cell>
          <cell r="X50">
            <v>0</v>
          </cell>
          <cell r="Y50">
            <v>0</v>
          </cell>
          <cell r="Z50">
            <v>0</v>
          </cell>
          <cell r="AA50">
            <v>0</v>
          </cell>
          <cell r="AB50">
            <v>0</v>
          </cell>
          <cell r="AC50">
            <v>0</v>
          </cell>
          <cell r="AD50">
            <v>0</v>
          </cell>
        </row>
        <row r="51">
          <cell r="N51">
            <v>42</v>
          </cell>
          <cell r="O51" t="str">
            <v>EMS 4600059977 - Approved Variations</v>
          </cell>
          <cell r="P51">
            <v>43191</v>
          </cell>
          <cell r="Q51">
            <v>1</v>
          </cell>
          <cell r="R51">
            <v>1</v>
          </cell>
          <cell r="S51">
            <v>1</v>
          </cell>
          <cell r="T51" t="str">
            <v>EMS 4600059977 - Approved Variations</v>
          </cell>
          <cell r="U51">
            <v>42</v>
          </cell>
          <cell r="W51">
            <v>0</v>
          </cell>
          <cell r="X51">
            <v>1</v>
          </cell>
          <cell r="Y51">
            <v>0</v>
          </cell>
          <cell r="Z51">
            <v>0</v>
          </cell>
          <cell r="AA51">
            <v>0</v>
          </cell>
          <cell r="AB51">
            <v>0</v>
          </cell>
          <cell r="AC51">
            <v>0</v>
          </cell>
          <cell r="AD51">
            <v>0</v>
          </cell>
        </row>
        <row r="52">
          <cell r="N52">
            <v>43</v>
          </cell>
          <cell r="O52" t="str">
            <v>HVAC PTM - Basic Cost</v>
          </cell>
          <cell r="P52">
            <v>43191</v>
          </cell>
          <cell r="Q52">
            <v>1</v>
          </cell>
          <cell r="R52">
            <v>1</v>
          </cell>
          <cell r="S52">
            <v>1</v>
          </cell>
          <cell r="T52" t="str">
            <v>HVAC PTM - Basic Cost</v>
          </cell>
          <cell r="U52">
            <v>43</v>
          </cell>
          <cell r="W52">
            <v>1</v>
          </cell>
          <cell r="X52">
            <v>0</v>
          </cell>
          <cell r="Y52">
            <v>0</v>
          </cell>
          <cell r="Z52">
            <v>0</v>
          </cell>
          <cell r="AA52">
            <v>0</v>
          </cell>
          <cell r="AB52">
            <v>0</v>
          </cell>
          <cell r="AC52">
            <v>0</v>
          </cell>
          <cell r="AD52">
            <v>0</v>
          </cell>
        </row>
        <row r="53">
          <cell r="N53">
            <v>44</v>
          </cell>
          <cell r="O53" t="str">
            <v>ES 4600009796 - Basic Cost</v>
          </cell>
          <cell r="P53">
            <v>43191</v>
          </cell>
          <cell r="Q53">
            <v>1</v>
          </cell>
          <cell r="R53">
            <v>1</v>
          </cell>
          <cell r="S53">
            <v>1</v>
          </cell>
          <cell r="T53" t="str">
            <v>ES 4600009796 - Basic Cost</v>
          </cell>
          <cell r="U53">
            <v>44</v>
          </cell>
          <cell r="W53">
            <v>1</v>
          </cell>
          <cell r="X53">
            <v>0</v>
          </cell>
          <cell r="Y53">
            <v>0</v>
          </cell>
          <cell r="Z53">
            <v>0</v>
          </cell>
          <cell r="AA53">
            <v>0</v>
          </cell>
          <cell r="AB53">
            <v>0</v>
          </cell>
          <cell r="AC53">
            <v>0</v>
          </cell>
          <cell r="AD53">
            <v>0</v>
          </cell>
        </row>
        <row r="54">
          <cell r="N54">
            <v>45</v>
          </cell>
          <cell r="O54" t="str">
            <v>DC BATTERIES PTM - Basic COST</v>
          </cell>
          <cell r="P54">
            <v>43191</v>
          </cell>
          <cell r="Q54">
            <v>1</v>
          </cell>
          <cell r="R54">
            <v>1</v>
          </cell>
          <cell r="S54">
            <v>1</v>
          </cell>
          <cell r="T54" t="str">
            <v>DC BATTERIES PTM - Basic COST</v>
          </cell>
          <cell r="U54">
            <v>45</v>
          </cell>
          <cell r="W54">
            <v>1</v>
          </cell>
          <cell r="X54">
            <v>0</v>
          </cell>
          <cell r="Y54">
            <v>0</v>
          </cell>
          <cell r="Z54">
            <v>0</v>
          </cell>
          <cell r="AA54">
            <v>0</v>
          </cell>
          <cell r="AB54">
            <v>0</v>
          </cell>
          <cell r="AC54">
            <v>0</v>
          </cell>
          <cell r="AD54">
            <v>0</v>
          </cell>
        </row>
        <row r="55">
          <cell r="N55">
            <v>46</v>
          </cell>
          <cell r="O55" t="str">
            <v xml:space="preserve"> ELECTRICAL SERVICES- Basic Cost</v>
          </cell>
          <cell r="P55">
            <v>43191</v>
          </cell>
          <cell r="Q55">
            <v>1</v>
          </cell>
          <cell r="R55">
            <v>1</v>
          </cell>
          <cell r="S55">
            <v>1</v>
          </cell>
          <cell r="T55" t="str">
            <v xml:space="preserve"> ELECTRICAL SERVICES- Basic Cost</v>
          </cell>
          <cell r="U55">
            <v>46</v>
          </cell>
          <cell r="W55">
            <v>1</v>
          </cell>
          <cell r="X55">
            <v>0</v>
          </cell>
          <cell r="Y55">
            <v>0</v>
          </cell>
          <cell r="Z55">
            <v>0</v>
          </cell>
          <cell r="AA55">
            <v>0</v>
          </cell>
          <cell r="AB55">
            <v>0</v>
          </cell>
          <cell r="AC55">
            <v>0</v>
          </cell>
          <cell r="AD55">
            <v>0</v>
          </cell>
        </row>
        <row r="56">
          <cell r="N56">
            <v>47</v>
          </cell>
          <cell r="O56" t="str">
            <v xml:space="preserve"> ELECTRICAL SERVICES- Approved Variations</v>
          </cell>
          <cell r="P56">
            <v>43191</v>
          </cell>
          <cell r="Q56">
            <v>1</v>
          </cell>
          <cell r="R56">
            <v>1</v>
          </cell>
          <cell r="S56">
            <v>1</v>
          </cell>
          <cell r="T56" t="str">
            <v xml:space="preserve"> ELECTRICAL SERVICES- Approved Variations</v>
          </cell>
          <cell r="U56">
            <v>47</v>
          </cell>
          <cell r="W56">
            <v>0</v>
          </cell>
          <cell r="X56">
            <v>1</v>
          </cell>
          <cell r="Y56">
            <v>0</v>
          </cell>
          <cell r="Z56">
            <v>0</v>
          </cell>
          <cell r="AA56">
            <v>0</v>
          </cell>
          <cell r="AB56">
            <v>0</v>
          </cell>
          <cell r="AC56">
            <v>0</v>
          </cell>
          <cell r="AD56">
            <v>0</v>
          </cell>
        </row>
        <row r="57">
          <cell r="N57">
            <v>48</v>
          </cell>
          <cell r="O57" t="str">
            <v>SCAFOLDING - Basic Cost</v>
          </cell>
          <cell r="P57">
            <v>43191</v>
          </cell>
          <cell r="Q57">
            <v>1</v>
          </cell>
          <cell r="R57">
            <v>1</v>
          </cell>
          <cell r="S57">
            <v>1</v>
          </cell>
          <cell r="T57" t="str">
            <v>SCAFOLDING - Basic Cost</v>
          </cell>
          <cell r="U57">
            <v>48</v>
          </cell>
          <cell r="W57">
            <v>1</v>
          </cell>
          <cell r="X57">
            <v>0</v>
          </cell>
          <cell r="Y57">
            <v>0</v>
          </cell>
          <cell r="Z57">
            <v>0</v>
          </cell>
          <cell r="AA57">
            <v>0</v>
          </cell>
          <cell r="AB57">
            <v>0</v>
          </cell>
          <cell r="AC57">
            <v>0</v>
          </cell>
          <cell r="AD57">
            <v>0</v>
          </cell>
        </row>
        <row r="58">
          <cell r="N58">
            <v>49</v>
          </cell>
          <cell r="O58" t="str">
            <v>SCAFOLDING - Approved Variations</v>
          </cell>
          <cell r="P58">
            <v>43191</v>
          </cell>
          <cell r="Q58">
            <v>1</v>
          </cell>
          <cell r="R58">
            <v>1</v>
          </cell>
          <cell r="S58">
            <v>1</v>
          </cell>
          <cell r="T58" t="str">
            <v>SCAFOLDING - Approved Variations</v>
          </cell>
          <cell r="U58">
            <v>49</v>
          </cell>
          <cell r="W58">
            <v>0</v>
          </cell>
          <cell r="X58">
            <v>1</v>
          </cell>
          <cell r="Y58">
            <v>0</v>
          </cell>
          <cell r="Z58">
            <v>0</v>
          </cell>
          <cell r="AA58">
            <v>0</v>
          </cell>
          <cell r="AB58">
            <v>0</v>
          </cell>
          <cell r="AC58">
            <v>0</v>
          </cell>
          <cell r="AD58">
            <v>0</v>
          </cell>
        </row>
        <row r="59">
          <cell r="N59">
            <v>50</v>
          </cell>
          <cell r="O59" t="str">
            <v>STEINMULLER - Basic Cost</v>
          </cell>
          <cell r="P59">
            <v>43191</v>
          </cell>
          <cell r="Q59">
            <v>1</v>
          </cell>
          <cell r="R59">
            <v>1</v>
          </cell>
          <cell r="S59">
            <v>1</v>
          </cell>
          <cell r="T59" t="str">
            <v>STEINMULLER - Basic Cost</v>
          </cell>
          <cell r="U59">
            <v>50</v>
          </cell>
          <cell r="W59">
            <v>1</v>
          </cell>
          <cell r="X59">
            <v>0</v>
          </cell>
          <cell r="Y59">
            <v>0</v>
          </cell>
          <cell r="Z59">
            <v>0</v>
          </cell>
          <cell r="AA59">
            <v>0</v>
          </cell>
          <cell r="AB59">
            <v>0</v>
          </cell>
          <cell r="AC59">
            <v>0</v>
          </cell>
          <cell r="AD59">
            <v>0</v>
          </cell>
        </row>
        <row r="60">
          <cell r="N60">
            <v>51</v>
          </cell>
          <cell r="O60" t="str">
            <v>STEINMULLER - Approved Variations</v>
          </cell>
          <cell r="P60">
            <v>43191</v>
          </cell>
          <cell r="Q60">
            <v>1</v>
          </cell>
          <cell r="R60">
            <v>1</v>
          </cell>
          <cell r="S60">
            <v>1</v>
          </cell>
          <cell r="T60" t="str">
            <v>STEINMULLER - Approved Variations</v>
          </cell>
          <cell r="U60">
            <v>51</v>
          </cell>
          <cell r="W60">
            <v>0</v>
          </cell>
          <cell r="X60">
            <v>1</v>
          </cell>
          <cell r="Y60">
            <v>0</v>
          </cell>
          <cell r="Z60">
            <v>0</v>
          </cell>
          <cell r="AA60">
            <v>0</v>
          </cell>
          <cell r="AB60">
            <v>0</v>
          </cell>
          <cell r="AC60">
            <v>0</v>
          </cell>
          <cell r="AD60">
            <v>0</v>
          </cell>
        </row>
        <row r="61">
          <cell r="N61">
            <v>52</v>
          </cell>
          <cell r="O61" t="str">
            <v>Unplaced Contract - Basic cost</v>
          </cell>
          <cell r="P61">
            <v>43617</v>
          </cell>
          <cell r="Q61">
            <v>1</v>
          </cell>
          <cell r="R61">
            <v>1</v>
          </cell>
          <cell r="S61">
            <v>1</v>
          </cell>
          <cell r="T61" t="str">
            <v>Unplaced Contract - Basic cost</v>
          </cell>
          <cell r="U61">
            <v>52</v>
          </cell>
          <cell r="W61">
            <v>1</v>
          </cell>
          <cell r="X61">
            <v>0</v>
          </cell>
          <cell r="Y61">
            <v>0</v>
          </cell>
          <cell r="Z61">
            <v>0</v>
          </cell>
          <cell r="AA61">
            <v>0</v>
          </cell>
          <cell r="AB61">
            <v>0</v>
          </cell>
          <cell r="AC61">
            <v>0</v>
          </cell>
          <cell r="AD61">
            <v>0</v>
          </cell>
        </row>
        <row r="62">
          <cell r="N62">
            <v>53</v>
          </cell>
          <cell r="O62" t="str">
            <v>Unplaced Contract 1 - Basic Cost</v>
          </cell>
          <cell r="P62">
            <v>43617</v>
          </cell>
          <cell r="Q62">
            <v>1</v>
          </cell>
          <cell r="R62">
            <v>1</v>
          </cell>
          <cell r="S62">
            <v>1</v>
          </cell>
          <cell r="T62" t="str">
            <v>Unplaced Contract 1 - Basic Cost</v>
          </cell>
          <cell r="U62">
            <v>53</v>
          </cell>
          <cell r="W62">
            <v>1</v>
          </cell>
          <cell r="X62">
            <v>0</v>
          </cell>
          <cell r="Y62">
            <v>0</v>
          </cell>
          <cell r="Z62">
            <v>0</v>
          </cell>
          <cell r="AA62">
            <v>0</v>
          </cell>
          <cell r="AB62">
            <v>0</v>
          </cell>
          <cell r="AC62">
            <v>0</v>
          </cell>
          <cell r="AD62">
            <v>0</v>
          </cell>
        </row>
        <row r="63">
          <cell r="N63">
            <v>54</v>
          </cell>
          <cell r="O63" t="str">
            <v>Unplaced Contract 2 - Basic Cost</v>
          </cell>
          <cell r="P63">
            <v>43617</v>
          </cell>
          <cell r="Q63">
            <v>1</v>
          </cell>
          <cell r="R63">
            <v>1</v>
          </cell>
          <cell r="S63">
            <v>1</v>
          </cell>
          <cell r="T63" t="str">
            <v>Unplaced Contract 2 - Basic Cost</v>
          </cell>
          <cell r="U63">
            <v>54</v>
          </cell>
          <cell r="W63">
            <v>1</v>
          </cell>
          <cell r="X63">
            <v>0</v>
          </cell>
          <cell r="Y63">
            <v>0</v>
          </cell>
          <cell r="Z63">
            <v>0</v>
          </cell>
          <cell r="AA63">
            <v>0</v>
          </cell>
          <cell r="AB63">
            <v>0</v>
          </cell>
          <cell r="AC63">
            <v>0</v>
          </cell>
          <cell r="AD63">
            <v>0</v>
          </cell>
        </row>
        <row r="64">
          <cell r="N64">
            <v>55</v>
          </cell>
          <cell r="O64" t="str">
            <v>Unplaced Contract 3 - Basic Cost</v>
          </cell>
          <cell r="P64">
            <v>43617</v>
          </cell>
          <cell r="Q64">
            <v>1</v>
          </cell>
          <cell r="R64">
            <v>1</v>
          </cell>
          <cell r="S64">
            <v>1</v>
          </cell>
          <cell r="T64" t="str">
            <v>Unplaced Contract 3 - Basic Cost</v>
          </cell>
          <cell r="U64">
            <v>55</v>
          </cell>
          <cell r="W64">
            <v>1</v>
          </cell>
          <cell r="X64">
            <v>0</v>
          </cell>
          <cell r="Y64">
            <v>0</v>
          </cell>
          <cell r="Z64">
            <v>0</v>
          </cell>
          <cell r="AA64">
            <v>0</v>
          </cell>
          <cell r="AB64">
            <v>0</v>
          </cell>
          <cell r="AC64">
            <v>0</v>
          </cell>
          <cell r="AD64">
            <v>0</v>
          </cell>
        </row>
        <row r="65">
          <cell r="N65">
            <v>56</v>
          </cell>
          <cell r="O65" t="str">
            <v>Unplaced Contract 4 - Basic Cost</v>
          </cell>
          <cell r="P65">
            <v>43617</v>
          </cell>
          <cell r="Q65">
            <v>1</v>
          </cell>
          <cell r="R65">
            <v>1</v>
          </cell>
          <cell r="S65">
            <v>1</v>
          </cell>
          <cell r="T65" t="str">
            <v>Unplaced Contract 4 - Basic Cost</v>
          </cell>
          <cell r="U65">
            <v>56</v>
          </cell>
          <cell r="W65">
            <v>1</v>
          </cell>
          <cell r="X65">
            <v>0</v>
          </cell>
          <cell r="Y65">
            <v>0</v>
          </cell>
          <cell r="Z65">
            <v>0</v>
          </cell>
          <cell r="AA65">
            <v>0</v>
          </cell>
          <cell r="AB65">
            <v>0</v>
          </cell>
          <cell r="AC65">
            <v>0</v>
          </cell>
          <cell r="AD65">
            <v>0</v>
          </cell>
        </row>
        <row r="66">
          <cell r="N66">
            <v>57</v>
          </cell>
          <cell r="O66" t="str">
            <v>Unplaced Contract 5 - Basic Cost</v>
          </cell>
          <cell r="P66">
            <v>43922</v>
          </cell>
          <cell r="Q66">
            <v>0</v>
          </cell>
          <cell r="R66">
            <v>1</v>
          </cell>
          <cell r="S66">
            <v>1</v>
          </cell>
          <cell r="T66" t="str">
            <v>Unplaced Contract 5 - Basic Cost</v>
          </cell>
          <cell r="U66">
            <v>57</v>
          </cell>
          <cell r="W66">
            <v>1</v>
          </cell>
          <cell r="X66">
            <v>0</v>
          </cell>
          <cell r="Y66">
            <v>0</v>
          </cell>
          <cell r="Z66">
            <v>0</v>
          </cell>
          <cell r="AA66">
            <v>0</v>
          </cell>
          <cell r="AB66">
            <v>0</v>
          </cell>
          <cell r="AC66">
            <v>0</v>
          </cell>
          <cell r="AD66">
            <v>0</v>
          </cell>
        </row>
        <row r="67">
          <cell r="N67">
            <v>58</v>
          </cell>
          <cell r="O67" t="str">
            <v>Unplaced Contract 6 - Basic Cost</v>
          </cell>
          <cell r="P67">
            <v>44075</v>
          </cell>
          <cell r="Q67">
            <v>0</v>
          </cell>
          <cell r="R67">
            <v>1</v>
          </cell>
          <cell r="S67">
            <v>1</v>
          </cell>
          <cell r="T67" t="str">
            <v>Unplaced Contract 6 - Basic Cost</v>
          </cell>
          <cell r="U67">
            <v>58</v>
          </cell>
          <cell r="W67">
            <v>1</v>
          </cell>
          <cell r="X67">
            <v>0</v>
          </cell>
          <cell r="Y67">
            <v>0</v>
          </cell>
          <cell r="Z67">
            <v>0</v>
          </cell>
          <cell r="AA67">
            <v>0</v>
          </cell>
          <cell r="AB67">
            <v>0</v>
          </cell>
          <cell r="AC67">
            <v>0</v>
          </cell>
          <cell r="AD67">
            <v>0</v>
          </cell>
        </row>
        <row r="68">
          <cell r="N68">
            <v>59</v>
          </cell>
          <cell r="O68">
            <v>0</v>
          </cell>
          <cell r="P68">
            <v>0</v>
          </cell>
          <cell r="Q68">
            <v>1</v>
          </cell>
          <cell r="R68">
            <v>0</v>
          </cell>
          <cell r="S68">
            <v>0</v>
          </cell>
          <cell r="T68">
            <v>0</v>
          </cell>
          <cell r="U68">
            <v>0</v>
          </cell>
          <cell r="W68">
            <v>1</v>
          </cell>
          <cell r="X68">
            <v>0</v>
          </cell>
          <cell r="Y68">
            <v>0</v>
          </cell>
          <cell r="Z68">
            <v>0</v>
          </cell>
          <cell r="AA68">
            <v>0</v>
          </cell>
          <cell r="AB68">
            <v>0</v>
          </cell>
          <cell r="AC68">
            <v>0</v>
          </cell>
          <cell r="AD68">
            <v>0</v>
          </cell>
        </row>
        <row r="69">
          <cell r="N69">
            <v>60</v>
          </cell>
          <cell r="O69">
            <v>0</v>
          </cell>
          <cell r="P69">
            <v>0</v>
          </cell>
          <cell r="Q69">
            <v>1</v>
          </cell>
          <cell r="R69">
            <v>0</v>
          </cell>
          <cell r="S69">
            <v>0</v>
          </cell>
          <cell r="T69">
            <v>0</v>
          </cell>
          <cell r="U69">
            <v>0</v>
          </cell>
          <cell r="W69">
            <v>1</v>
          </cell>
          <cell r="X69">
            <v>0</v>
          </cell>
          <cell r="Y69">
            <v>0</v>
          </cell>
          <cell r="Z69">
            <v>0</v>
          </cell>
          <cell r="AA69">
            <v>0</v>
          </cell>
          <cell r="AB69">
            <v>0</v>
          </cell>
          <cell r="AC69">
            <v>0</v>
          </cell>
          <cell r="AD69">
            <v>0</v>
          </cell>
        </row>
        <row r="70">
          <cell r="N70">
            <v>61</v>
          </cell>
          <cell r="O70">
            <v>0</v>
          </cell>
          <cell r="P70">
            <v>0</v>
          </cell>
          <cell r="Q70">
            <v>1</v>
          </cell>
          <cell r="R70">
            <v>0</v>
          </cell>
          <cell r="S70">
            <v>0</v>
          </cell>
          <cell r="T70">
            <v>0</v>
          </cell>
          <cell r="U70">
            <v>0</v>
          </cell>
          <cell r="W70">
            <v>1</v>
          </cell>
          <cell r="X70">
            <v>0</v>
          </cell>
          <cell r="Y70">
            <v>0</v>
          </cell>
          <cell r="Z70">
            <v>0</v>
          </cell>
          <cell r="AA70">
            <v>0</v>
          </cell>
          <cell r="AB70">
            <v>0</v>
          </cell>
          <cell r="AC70">
            <v>0</v>
          </cell>
          <cell r="AD70">
            <v>0</v>
          </cell>
        </row>
        <row r="71">
          <cell r="N71">
            <v>62</v>
          </cell>
          <cell r="O71">
            <v>0</v>
          </cell>
          <cell r="P71">
            <v>0</v>
          </cell>
          <cell r="Q71">
            <v>1</v>
          </cell>
          <cell r="R71">
            <v>0</v>
          </cell>
          <cell r="S71">
            <v>0</v>
          </cell>
          <cell r="T71">
            <v>0</v>
          </cell>
          <cell r="U71">
            <v>0</v>
          </cell>
          <cell r="W71">
            <v>1</v>
          </cell>
          <cell r="X71">
            <v>0</v>
          </cell>
          <cell r="Y71">
            <v>0</v>
          </cell>
          <cell r="Z71">
            <v>0</v>
          </cell>
          <cell r="AA71">
            <v>0</v>
          </cell>
          <cell r="AB71">
            <v>0</v>
          </cell>
          <cell r="AC71">
            <v>0</v>
          </cell>
          <cell r="AD71">
            <v>0</v>
          </cell>
        </row>
        <row r="72">
          <cell r="N72">
            <v>63</v>
          </cell>
          <cell r="O72">
            <v>0</v>
          </cell>
          <cell r="P72">
            <v>0</v>
          </cell>
          <cell r="Q72">
            <v>1</v>
          </cell>
          <cell r="R72">
            <v>0</v>
          </cell>
          <cell r="S72">
            <v>0</v>
          </cell>
          <cell r="T72">
            <v>0</v>
          </cell>
          <cell r="U72">
            <v>0</v>
          </cell>
          <cell r="W72">
            <v>1</v>
          </cell>
          <cell r="X72">
            <v>0</v>
          </cell>
          <cell r="Y72">
            <v>0</v>
          </cell>
          <cell r="Z72">
            <v>0</v>
          </cell>
          <cell r="AA72">
            <v>0</v>
          </cell>
          <cell r="AB72">
            <v>0</v>
          </cell>
          <cell r="AC72">
            <v>0</v>
          </cell>
          <cell r="AD72">
            <v>0</v>
          </cell>
        </row>
        <row r="73">
          <cell r="N73">
            <v>64</v>
          </cell>
          <cell r="O73">
            <v>0</v>
          </cell>
          <cell r="P73">
            <v>0</v>
          </cell>
          <cell r="Q73">
            <v>1</v>
          </cell>
          <cell r="R73">
            <v>0</v>
          </cell>
          <cell r="S73">
            <v>0</v>
          </cell>
          <cell r="T73">
            <v>0</v>
          </cell>
          <cell r="U73">
            <v>0</v>
          </cell>
          <cell r="W73">
            <v>1</v>
          </cell>
          <cell r="X73">
            <v>0</v>
          </cell>
          <cell r="Y73">
            <v>0</v>
          </cell>
          <cell r="Z73">
            <v>0</v>
          </cell>
          <cell r="AA73">
            <v>0</v>
          </cell>
          <cell r="AB73">
            <v>0</v>
          </cell>
          <cell r="AC73">
            <v>0</v>
          </cell>
          <cell r="AD73">
            <v>0</v>
          </cell>
        </row>
        <row r="74">
          <cell r="N74">
            <v>65</v>
          </cell>
          <cell r="O74">
            <v>0</v>
          </cell>
          <cell r="P74">
            <v>0</v>
          </cell>
          <cell r="Q74">
            <v>1</v>
          </cell>
          <cell r="R74">
            <v>0</v>
          </cell>
          <cell r="S74">
            <v>0</v>
          </cell>
          <cell r="T74">
            <v>0</v>
          </cell>
          <cell r="U74">
            <v>0</v>
          </cell>
          <cell r="W74">
            <v>1</v>
          </cell>
          <cell r="X74">
            <v>0</v>
          </cell>
          <cell r="Y74">
            <v>0</v>
          </cell>
          <cell r="Z74">
            <v>0</v>
          </cell>
          <cell r="AA74">
            <v>0</v>
          </cell>
          <cell r="AB74">
            <v>0</v>
          </cell>
          <cell r="AC74">
            <v>0</v>
          </cell>
          <cell r="AD74">
            <v>0</v>
          </cell>
        </row>
        <row r="75">
          <cell r="N75">
            <v>66</v>
          </cell>
          <cell r="O75">
            <v>0</v>
          </cell>
          <cell r="P75">
            <v>0</v>
          </cell>
          <cell r="Q75">
            <v>1</v>
          </cell>
          <cell r="R75">
            <v>0</v>
          </cell>
          <cell r="S75">
            <v>0</v>
          </cell>
          <cell r="T75">
            <v>0</v>
          </cell>
          <cell r="U75">
            <v>0</v>
          </cell>
          <cell r="W75">
            <v>1</v>
          </cell>
          <cell r="X75">
            <v>0</v>
          </cell>
          <cell r="Y75">
            <v>0</v>
          </cell>
          <cell r="Z75">
            <v>0</v>
          </cell>
          <cell r="AA75">
            <v>0</v>
          </cell>
          <cell r="AB75">
            <v>0</v>
          </cell>
          <cell r="AC75">
            <v>0</v>
          </cell>
          <cell r="AD75">
            <v>0</v>
          </cell>
        </row>
        <row r="76">
          <cell r="N76">
            <v>67</v>
          </cell>
          <cell r="O76">
            <v>0</v>
          </cell>
          <cell r="P76">
            <v>0</v>
          </cell>
          <cell r="Q76">
            <v>1</v>
          </cell>
          <cell r="R76">
            <v>0</v>
          </cell>
          <cell r="S76">
            <v>0</v>
          </cell>
          <cell r="T76">
            <v>0</v>
          </cell>
          <cell r="U76">
            <v>0</v>
          </cell>
          <cell r="W76">
            <v>1</v>
          </cell>
          <cell r="X76">
            <v>0</v>
          </cell>
          <cell r="Y76">
            <v>0</v>
          </cell>
          <cell r="Z76">
            <v>0</v>
          </cell>
          <cell r="AA76">
            <v>0</v>
          </cell>
          <cell r="AB76">
            <v>0</v>
          </cell>
          <cell r="AC76">
            <v>0</v>
          </cell>
          <cell r="AD76">
            <v>0</v>
          </cell>
        </row>
        <row r="77">
          <cell r="N77">
            <v>68</v>
          </cell>
          <cell r="O77">
            <v>0</v>
          </cell>
          <cell r="P77">
            <v>0</v>
          </cell>
          <cell r="Q77">
            <v>1</v>
          </cell>
          <cell r="R77">
            <v>0</v>
          </cell>
          <cell r="S77">
            <v>0</v>
          </cell>
          <cell r="T77">
            <v>0</v>
          </cell>
          <cell r="U77">
            <v>0</v>
          </cell>
          <cell r="W77">
            <v>1</v>
          </cell>
          <cell r="X77">
            <v>0</v>
          </cell>
          <cell r="Y77">
            <v>0</v>
          </cell>
          <cell r="Z77">
            <v>0</v>
          </cell>
          <cell r="AA77">
            <v>0</v>
          </cell>
          <cell r="AB77">
            <v>0</v>
          </cell>
          <cell r="AC77">
            <v>0</v>
          </cell>
          <cell r="AD77">
            <v>0</v>
          </cell>
        </row>
        <row r="78">
          <cell r="N78">
            <v>69</v>
          </cell>
          <cell r="O78">
            <v>0</v>
          </cell>
          <cell r="P78">
            <v>0</v>
          </cell>
          <cell r="Q78">
            <v>1</v>
          </cell>
          <cell r="R78">
            <v>0</v>
          </cell>
          <cell r="S78">
            <v>0</v>
          </cell>
          <cell r="T78">
            <v>0</v>
          </cell>
          <cell r="U78">
            <v>0</v>
          </cell>
          <cell r="W78">
            <v>1</v>
          </cell>
          <cell r="X78">
            <v>0</v>
          </cell>
          <cell r="Y78">
            <v>0</v>
          </cell>
          <cell r="Z78">
            <v>0</v>
          </cell>
          <cell r="AA78">
            <v>0</v>
          </cell>
          <cell r="AB78">
            <v>0</v>
          </cell>
          <cell r="AC78">
            <v>0</v>
          </cell>
          <cell r="AD78">
            <v>0</v>
          </cell>
        </row>
        <row r="79">
          <cell r="N79">
            <v>70</v>
          </cell>
          <cell r="O79">
            <v>0</v>
          </cell>
          <cell r="P79">
            <v>0</v>
          </cell>
          <cell r="Q79">
            <v>1</v>
          </cell>
          <cell r="R79">
            <v>0</v>
          </cell>
          <cell r="S79">
            <v>0</v>
          </cell>
          <cell r="T79">
            <v>0</v>
          </cell>
          <cell r="U79">
            <v>0</v>
          </cell>
          <cell r="W79">
            <v>1</v>
          </cell>
          <cell r="X79">
            <v>0</v>
          </cell>
          <cell r="Y79">
            <v>0</v>
          </cell>
          <cell r="Z79">
            <v>0</v>
          </cell>
          <cell r="AA79">
            <v>0</v>
          </cell>
          <cell r="AB79">
            <v>0</v>
          </cell>
          <cell r="AC79">
            <v>0</v>
          </cell>
          <cell r="AD79">
            <v>0</v>
          </cell>
        </row>
        <row r="80">
          <cell r="N80">
            <v>71</v>
          </cell>
          <cell r="O80">
            <v>0</v>
          </cell>
          <cell r="P80">
            <v>0</v>
          </cell>
          <cell r="Q80">
            <v>1</v>
          </cell>
          <cell r="R80">
            <v>0</v>
          </cell>
          <cell r="S80">
            <v>0</v>
          </cell>
          <cell r="T80">
            <v>0</v>
          </cell>
          <cell r="U80">
            <v>0</v>
          </cell>
          <cell r="W80">
            <v>1</v>
          </cell>
          <cell r="X80">
            <v>0</v>
          </cell>
          <cell r="Y80">
            <v>0</v>
          </cell>
          <cell r="Z80">
            <v>0</v>
          </cell>
          <cell r="AA80">
            <v>0</v>
          </cell>
          <cell r="AB80">
            <v>0</v>
          </cell>
          <cell r="AC80">
            <v>0</v>
          </cell>
          <cell r="AD80">
            <v>0</v>
          </cell>
        </row>
        <row r="81">
          <cell r="N81">
            <v>72</v>
          </cell>
          <cell r="O81">
            <v>0</v>
          </cell>
          <cell r="P81">
            <v>0</v>
          </cell>
          <cell r="Q81">
            <v>1</v>
          </cell>
          <cell r="R81">
            <v>0</v>
          </cell>
          <cell r="S81">
            <v>0</v>
          </cell>
          <cell r="T81">
            <v>0</v>
          </cell>
          <cell r="U81">
            <v>0</v>
          </cell>
          <cell r="W81">
            <v>1</v>
          </cell>
          <cell r="X81">
            <v>0</v>
          </cell>
          <cell r="Y81">
            <v>0</v>
          </cell>
          <cell r="Z81">
            <v>0</v>
          </cell>
          <cell r="AA81">
            <v>0</v>
          </cell>
          <cell r="AB81">
            <v>0</v>
          </cell>
          <cell r="AC81">
            <v>0</v>
          </cell>
          <cell r="AD81">
            <v>0</v>
          </cell>
        </row>
        <row r="82">
          <cell r="N82">
            <v>73</v>
          </cell>
          <cell r="O82">
            <v>0</v>
          </cell>
          <cell r="P82">
            <v>0</v>
          </cell>
          <cell r="Q82">
            <v>1</v>
          </cell>
          <cell r="R82">
            <v>0</v>
          </cell>
          <cell r="S82">
            <v>0</v>
          </cell>
          <cell r="T82">
            <v>0</v>
          </cell>
          <cell r="U82">
            <v>0</v>
          </cell>
          <cell r="W82">
            <v>1</v>
          </cell>
          <cell r="X82">
            <v>0</v>
          </cell>
          <cell r="Y82">
            <v>0</v>
          </cell>
          <cell r="Z82">
            <v>0</v>
          </cell>
          <cell r="AA82">
            <v>0</v>
          </cell>
          <cell r="AB82">
            <v>0</v>
          </cell>
          <cell r="AC82">
            <v>0</v>
          </cell>
          <cell r="AD82">
            <v>0</v>
          </cell>
        </row>
        <row r="83">
          <cell r="N83">
            <v>74</v>
          </cell>
          <cell r="O83">
            <v>0</v>
          </cell>
          <cell r="P83">
            <v>0</v>
          </cell>
          <cell r="Q83">
            <v>1</v>
          </cell>
          <cell r="R83">
            <v>0</v>
          </cell>
          <cell r="S83">
            <v>0</v>
          </cell>
          <cell r="T83">
            <v>0</v>
          </cell>
          <cell r="U83">
            <v>0</v>
          </cell>
          <cell r="W83">
            <v>1</v>
          </cell>
          <cell r="X83">
            <v>0</v>
          </cell>
          <cell r="Y83">
            <v>0</v>
          </cell>
          <cell r="Z83">
            <v>0</v>
          </cell>
          <cell r="AA83">
            <v>0</v>
          </cell>
          <cell r="AB83">
            <v>0</v>
          </cell>
          <cell r="AC83">
            <v>0</v>
          </cell>
          <cell r="AD83">
            <v>0</v>
          </cell>
        </row>
        <row r="84">
          <cell r="N84">
            <v>75</v>
          </cell>
          <cell r="O84">
            <v>0</v>
          </cell>
          <cell r="P84">
            <v>0</v>
          </cell>
          <cell r="Q84">
            <v>1</v>
          </cell>
          <cell r="R84">
            <v>0</v>
          </cell>
          <cell r="S84">
            <v>0</v>
          </cell>
          <cell r="T84">
            <v>0</v>
          </cell>
          <cell r="U84">
            <v>0</v>
          </cell>
          <cell r="W84">
            <v>1</v>
          </cell>
          <cell r="X84">
            <v>0</v>
          </cell>
          <cell r="Y84">
            <v>0</v>
          </cell>
          <cell r="Z84">
            <v>0</v>
          </cell>
          <cell r="AA84">
            <v>0</v>
          </cell>
          <cell r="AB84">
            <v>0</v>
          </cell>
          <cell r="AC84">
            <v>0</v>
          </cell>
          <cell r="AD84">
            <v>0</v>
          </cell>
        </row>
        <row r="85">
          <cell r="N85">
            <v>76</v>
          </cell>
          <cell r="O85">
            <v>0</v>
          </cell>
          <cell r="P85">
            <v>0</v>
          </cell>
          <cell r="Q85">
            <v>1</v>
          </cell>
          <cell r="R85">
            <v>0</v>
          </cell>
          <cell r="S85">
            <v>0</v>
          </cell>
          <cell r="T85">
            <v>0</v>
          </cell>
          <cell r="U85">
            <v>0</v>
          </cell>
          <cell r="W85">
            <v>1</v>
          </cell>
          <cell r="X85">
            <v>0</v>
          </cell>
          <cell r="Y85">
            <v>0</v>
          </cell>
          <cell r="Z85">
            <v>0</v>
          </cell>
          <cell r="AA85">
            <v>0</v>
          </cell>
          <cell r="AB85">
            <v>0</v>
          </cell>
          <cell r="AC85">
            <v>0</v>
          </cell>
          <cell r="AD85">
            <v>0</v>
          </cell>
        </row>
        <row r="86">
          <cell r="N86">
            <v>77</v>
          </cell>
          <cell r="O86">
            <v>0</v>
          </cell>
          <cell r="P86">
            <v>0</v>
          </cell>
          <cell r="Q86">
            <v>1</v>
          </cell>
          <cell r="R86">
            <v>0</v>
          </cell>
          <cell r="S86">
            <v>0</v>
          </cell>
          <cell r="T86">
            <v>0</v>
          </cell>
          <cell r="U86">
            <v>0</v>
          </cell>
          <cell r="W86">
            <v>1</v>
          </cell>
          <cell r="X86">
            <v>0</v>
          </cell>
          <cell r="Y86">
            <v>0</v>
          </cell>
          <cell r="Z86">
            <v>0</v>
          </cell>
          <cell r="AA86">
            <v>0</v>
          </cell>
          <cell r="AB86">
            <v>0</v>
          </cell>
          <cell r="AC86">
            <v>0</v>
          </cell>
          <cell r="AD86">
            <v>0</v>
          </cell>
        </row>
        <row r="87">
          <cell r="N87">
            <v>78</v>
          </cell>
          <cell r="O87">
            <v>0</v>
          </cell>
          <cell r="P87">
            <v>0</v>
          </cell>
          <cell r="Q87">
            <v>1</v>
          </cell>
          <cell r="R87">
            <v>0</v>
          </cell>
          <cell r="S87">
            <v>0</v>
          </cell>
          <cell r="T87">
            <v>0</v>
          </cell>
          <cell r="U87">
            <v>0</v>
          </cell>
          <cell r="W87">
            <v>1</v>
          </cell>
          <cell r="X87">
            <v>0</v>
          </cell>
          <cell r="Y87">
            <v>0</v>
          </cell>
          <cell r="Z87">
            <v>0</v>
          </cell>
          <cell r="AA87">
            <v>0</v>
          </cell>
          <cell r="AB87">
            <v>0</v>
          </cell>
          <cell r="AC87">
            <v>0</v>
          </cell>
          <cell r="AD87">
            <v>0</v>
          </cell>
        </row>
        <row r="88">
          <cell r="N88">
            <v>79</v>
          </cell>
          <cell r="O88">
            <v>0</v>
          </cell>
          <cell r="P88">
            <v>0</v>
          </cell>
          <cell r="Q88">
            <v>1</v>
          </cell>
          <cell r="R88">
            <v>0</v>
          </cell>
          <cell r="S88">
            <v>0</v>
          </cell>
          <cell r="T88">
            <v>0</v>
          </cell>
          <cell r="U88">
            <v>0</v>
          </cell>
          <cell r="W88">
            <v>1</v>
          </cell>
          <cell r="X88">
            <v>0</v>
          </cell>
          <cell r="Y88">
            <v>0</v>
          </cell>
          <cell r="Z88">
            <v>0</v>
          </cell>
          <cell r="AA88">
            <v>0</v>
          </cell>
          <cell r="AB88">
            <v>0</v>
          </cell>
          <cell r="AC88">
            <v>0</v>
          </cell>
          <cell r="AD88">
            <v>0</v>
          </cell>
        </row>
        <row r="89">
          <cell r="N89">
            <v>80</v>
          </cell>
          <cell r="O89">
            <v>0</v>
          </cell>
          <cell r="P89">
            <v>0</v>
          </cell>
          <cell r="Q89">
            <v>1</v>
          </cell>
          <cell r="R89">
            <v>0</v>
          </cell>
          <cell r="S89">
            <v>0</v>
          </cell>
          <cell r="T89">
            <v>0</v>
          </cell>
          <cell r="U89">
            <v>0</v>
          </cell>
          <cell r="W89">
            <v>1</v>
          </cell>
          <cell r="X89">
            <v>0</v>
          </cell>
          <cell r="Y89">
            <v>0</v>
          </cell>
          <cell r="Z89">
            <v>0</v>
          </cell>
          <cell r="AA89">
            <v>0</v>
          </cell>
          <cell r="AB89">
            <v>0</v>
          </cell>
          <cell r="AC89">
            <v>0</v>
          </cell>
          <cell r="AD89">
            <v>0</v>
          </cell>
        </row>
        <row r="90">
          <cell r="N90">
            <v>81</v>
          </cell>
          <cell r="O90">
            <v>0</v>
          </cell>
          <cell r="P90">
            <v>0</v>
          </cell>
          <cell r="Q90">
            <v>1</v>
          </cell>
          <cell r="R90">
            <v>0</v>
          </cell>
          <cell r="S90">
            <v>0</v>
          </cell>
          <cell r="T90">
            <v>0</v>
          </cell>
          <cell r="U90">
            <v>0</v>
          </cell>
          <cell r="W90">
            <v>1</v>
          </cell>
          <cell r="X90">
            <v>0</v>
          </cell>
          <cell r="Y90">
            <v>0</v>
          </cell>
          <cell r="Z90">
            <v>0</v>
          </cell>
          <cell r="AA90">
            <v>0</v>
          </cell>
          <cell r="AB90">
            <v>0</v>
          </cell>
          <cell r="AC90">
            <v>0</v>
          </cell>
          <cell r="AD90">
            <v>0</v>
          </cell>
        </row>
        <row r="91">
          <cell r="N91">
            <v>82</v>
          </cell>
          <cell r="O91">
            <v>0</v>
          </cell>
          <cell r="P91">
            <v>0</v>
          </cell>
          <cell r="Q91">
            <v>1</v>
          </cell>
          <cell r="R91">
            <v>0</v>
          </cell>
          <cell r="S91">
            <v>0</v>
          </cell>
          <cell r="T91">
            <v>0</v>
          </cell>
          <cell r="U91">
            <v>0</v>
          </cell>
          <cell r="W91">
            <v>1</v>
          </cell>
          <cell r="X91">
            <v>0</v>
          </cell>
          <cell r="Y91">
            <v>0</v>
          </cell>
          <cell r="Z91">
            <v>0</v>
          </cell>
          <cell r="AA91">
            <v>0</v>
          </cell>
          <cell r="AB91">
            <v>0</v>
          </cell>
          <cell r="AC91">
            <v>0</v>
          </cell>
          <cell r="AD91">
            <v>0</v>
          </cell>
        </row>
        <row r="92">
          <cell r="N92">
            <v>83</v>
          </cell>
          <cell r="O92">
            <v>0</v>
          </cell>
          <cell r="P92">
            <v>0</v>
          </cell>
          <cell r="Q92">
            <v>1</v>
          </cell>
          <cell r="R92">
            <v>0</v>
          </cell>
          <cell r="S92">
            <v>0</v>
          </cell>
          <cell r="T92">
            <v>0</v>
          </cell>
          <cell r="U92">
            <v>0</v>
          </cell>
          <cell r="W92">
            <v>1</v>
          </cell>
          <cell r="X92">
            <v>0</v>
          </cell>
          <cell r="Y92">
            <v>0</v>
          </cell>
          <cell r="Z92">
            <v>0</v>
          </cell>
          <cell r="AA92">
            <v>0</v>
          </cell>
          <cell r="AB92">
            <v>0</v>
          </cell>
          <cell r="AC92">
            <v>0</v>
          </cell>
          <cell r="AD92">
            <v>0</v>
          </cell>
        </row>
        <row r="93">
          <cell r="N93">
            <v>84</v>
          </cell>
          <cell r="O93">
            <v>0</v>
          </cell>
          <cell r="P93">
            <v>0</v>
          </cell>
          <cell r="Q93">
            <v>1</v>
          </cell>
          <cell r="R93">
            <v>0</v>
          </cell>
          <cell r="S93">
            <v>0</v>
          </cell>
          <cell r="T93">
            <v>0</v>
          </cell>
          <cell r="U93">
            <v>0</v>
          </cell>
          <cell r="W93">
            <v>1</v>
          </cell>
          <cell r="X93">
            <v>0</v>
          </cell>
          <cell r="Y93">
            <v>0</v>
          </cell>
          <cell r="Z93">
            <v>0</v>
          </cell>
          <cell r="AA93">
            <v>0</v>
          </cell>
          <cell r="AB93">
            <v>0</v>
          </cell>
          <cell r="AC93">
            <v>0</v>
          </cell>
          <cell r="AD93">
            <v>0</v>
          </cell>
        </row>
        <row r="94">
          <cell r="N94">
            <v>85</v>
          </cell>
          <cell r="O94">
            <v>0</v>
          </cell>
          <cell r="P94">
            <v>0</v>
          </cell>
          <cell r="Q94">
            <v>1</v>
          </cell>
          <cell r="R94">
            <v>0</v>
          </cell>
          <cell r="S94">
            <v>0</v>
          </cell>
          <cell r="T94">
            <v>0</v>
          </cell>
          <cell r="U94">
            <v>0</v>
          </cell>
          <cell r="W94">
            <v>1</v>
          </cell>
          <cell r="X94">
            <v>0</v>
          </cell>
          <cell r="Y94">
            <v>0</v>
          </cell>
          <cell r="Z94">
            <v>0</v>
          </cell>
          <cell r="AA94">
            <v>0</v>
          </cell>
          <cell r="AB94">
            <v>0</v>
          </cell>
          <cell r="AC94">
            <v>0</v>
          </cell>
          <cell r="AD94">
            <v>0</v>
          </cell>
        </row>
        <row r="95">
          <cell r="N95">
            <v>86</v>
          </cell>
          <cell r="O95">
            <v>0</v>
          </cell>
          <cell r="P95">
            <v>0</v>
          </cell>
          <cell r="Q95">
            <v>1</v>
          </cell>
          <cell r="R95">
            <v>0</v>
          </cell>
          <cell r="S95">
            <v>0</v>
          </cell>
          <cell r="T95">
            <v>0</v>
          </cell>
          <cell r="U95">
            <v>0</v>
          </cell>
          <cell r="W95">
            <v>1</v>
          </cell>
          <cell r="X95">
            <v>0</v>
          </cell>
          <cell r="Y95">
            <v>0</v>
          </cell>
          <cell r="Z95">
            <v>0</v>
          </cell>
          <cell r="AA95">
            <v>0</v>
          </cell>
          <cell r="AB95">
            <v>0</v>
          </cell>
          <cell r="AC95">
            <v>0</v>
          </cell>
          <cell r="AD95">
            <v>0</v>
          </cell>
        </row>
        <row r="96">
          <cell r="N96">
            <v>87</v>
          </cell>
          <cell r="O96">
            <v>0</v>
          </cell>
          <cell r="P96">
            <v>0</v>
          </cell>
          <cell r="Q96">
            <v>1</v>
          </cell>
          <cell r="R96">
            <v>0</v>
          </cell>
          <cell r="S96">
            <v>0</v>
          </cell>
          <cell r="T96">
            <v>0</v>
          </cell>
          <cell r="U96">
            <v>0</v>
          </cell>
          <cell r="W96">
            <v>1</v>
          </cell>
          <cell r="X96">
            <v>0</v>
          </cell>
          <cell r="Y96">
            <v>0</v>
          </cell>
          <cell r="Z96">
            <v>0</v>
          </cell>
          <cell r="AA96">
            <v>0</v>
          </cell>
          <cell r="AB96">
            <v>0</v>
          </cell>
          <cell r="AC96">
            <v>0</v>
          </cell>
          <cell r="AD96">
            <v>0</v>
          </cell>
        </row>
        <row r="97">
          <cell r="N97">
            <v>88</v>
          </cell>
          <cell r="O97">
            <v>0</v>
          </cell>
          <cell r="P97">
            <v>0</v>
          </cell>
          <cell r="Q97">
            <v>1</v>
          </cell>
          <cell r="R97">
            <v>0</v>
          </cell>
          <cell r="S97">
            <v>0</v>
          </cell>
          <cell r="T97">
            <v>0</v>
          </cell>
          <cell r="U97">
            <v>0</v>
          </cell>
          <cell r="W97">
            <v>1</v>
          </cell>
          <cell r="X97">
            <v>0</v>
          </cell>
          <cell r="Y97">
            <v>0</v>
          </cell>
          <cell r="Z97">
            <v>0</v>
          </cell>
          <cell r="AA97">
            <v>0</v>
          </cell>
          <cell r="AB97">
            <v>0</v>
          </cell>
          <cell r="AC97">
            <v>0</v>
          </cell>
          <cell r="AD97">
            <v>0</v>
          </cell>
        </row>
        <row r="98">
          <cell r="N98">
            <v>89</v>
          </cell>
          <cell r="O98">
            <v>0</v>
          </cell>
          <cell r="P98">
            <v>0</v>
          </cell>
          <cell r="Q98">
            <v>1</v>
          </cell>
          <cell r="R98">
            <v>0</v>
          </cell>
          <cell r="S98">
            <v>0</v>
          </cell>
          <cell r="T98">
            <v>0</v>
          </cell>
          <cell r="U98">
            <v>0</v>
          </cell>
          <cell r="W98">
            <v>1</v>
          </cell>
          <cell r="X98">
            <v>0</v>
          </cell>
          <cell r="Y98">
            <v>0</v>
          </cell>
          <cell r="Z98">
            <v>0</v>
          </cell>
          <cell r="AA98">
            <v>0</v>
          </cell>
          <cell r="AB98">
            <v>0</v>
          </cell>
          <cell r="AC98">
            <v>0</v>
          </cell>
          <cell r="AD98">
            <v>0</v>
          </cell>
        </row>
        <row r="99">
          <cell r="N99">
            <v>90</v>
          </cell>
          <cell r="O99">
            <v>0</v>
          </cell>
          <cell r="P99">
            <v>0</v>
          </cell>
          <cell r="Q99">
            <v>1</v>
          </cell>
          <cell r="R99">
            <v>0</v>
          </cell>
          <cell r="S99">
            <v>0</v>
          </cell>
          <cell r="T99">
            <v>0</v>
          </cell>
          <cell r="U99">
            <v>0</v>
          </cell>
          <cell r="W99">
            <v>1</v>
          </cell>
          <cell r="X99">
            <v>0</v>
          </cell>
          <cell r="Y99">
            <v>0</v>
          </cell>
          <cell r="Z99">
            <v>0</v>
          </cell>
          <cell r="AA99">
            <v>0</v>
          </cell>
          <cell r="AB99">
            <v>0</v>
          </cell>
          <cell r="AC99">
            <v>0</v>
          </cell>
          <cell r="AD99">
            <v>0</v>
          </cell>
        </row>
        <row r="100">
          <cell r="N100">
            <v>91</v>
          </cell>
          <cell r="O100">
            <v>0</v>
          </cell>
          <cell r="P100">
            <v>0</v>
          </cell>
          <cell r="Q100">
            <v>1</v>
          </cell>
          <cell r="R100">
            <v>0</v>
          </cell>
          <cell r="S100">
            <v>0</v>
          </cell>
          <cell r="T100">
            <v>0</v>
          </cell>
          <cell r="U100">
            <v>0</v>
          </cell>
          <cell r="W100">
            <v>1</v>
          </cell>
          <cell r="X100">
            <v>0</v>
          </cell>
          <cell r="Y100">
            <v>0</v>
          </cell>
          <cell r="Z100">
            <v>0</v>
          </cell>
          <cell r="AA100">
            <v>0</v>
          </cell>
          <cell r="AB100">
            <v>0</v>
          </cell>
          <cell r="AC100">
            <v>0</v>
          </cell>
          <cell r="AD100">
            <v>0</v>
          </cell>
        </row>
        <row r="101">
          <cell r="N101">
            <v>92</v>
          </cell>
          <cell r="O101">
            <v>0</v>
          </cell>
          <cell r="P101">
            <v>0</v>
          </cell>
          <cell r="Q101">
            <v>1</v>
          </cell>
          <cell r="R101">
            <v>0</v>
          </cell>
          <cell r="S101">
            <v>0</v>
          </cell>
          <cell r="T101">
            <v>0</v>
          </cell>
          <cell r="U101">
            <v>0</v>
          </cell>
          <cell r="W101">
            <v>1</v>
          </cell>
          <cell r="X101">
            <v>0</v>
          </cell>
          <cell r="Y101">
            <v>0</v>
          </cell>
          <cell r="Z101">
            <v>0</v>
          </cell>
          <cell r="AA101">
            <v>0</v>
          </cell>
          <cell r="AB101">
            <v>0</v>
          </cell>
          <cell r="AC101">
            <v>0</v>
          </cell>
          <cell r="AD101">
            <v>0</v>
          </cell>
        </row>
        <row r="102">
          <cell r="N102">
            <v>93</v>
          </cell>
          <cell r="O102">
            <v>0</v>
          </cell>
          <cell r="P102">
            <v>0</v>
          </cell>
          <cell r="Q102">
            <v>1</v>
          </cell>
          <cell r="R102">
            <v>0</v>
          </cell>
          <cell r="S102">
            <v>0</v>
          </cell>
          <cell r="T102">
            <v>0</v>
          </cell>
          <cell r="U102">
            <v>0</v>
          </cell>
          <cell r="W102">
            <v>1</v>
          </cell>
          <cell r="X102">
            <v>0</v>
          </cell>
          <cell r="Y102">
            <v>0</v>
          </cell>
          <cell r="Z102">
            <v>0</v>
          </cell>
          <cell r="AA102">
            <v>0</v>
          </cell>
          <cell r="AB102">
            <v>0</v>
          </cell>
          <cell r="AC102">
            <v>0</v>
          </cell>
          <cell r="AD102">
            <v>0</v>
          </cell>
        </row>
        <row r="103">
          <cell r="N103">
            <v>94</v>
          </cell>
          <cell r="O103">
            <v>0</v>
          </cell>
          <cell r="P103">
            <v>0</v>
          </cell>
          <cell r="Q103">
            <v>1</v>
          </cell>
          <cell r="R103">
            <v>0</v>
          </cell>
          <cell r="S103">
            <v>0</v>
          </cell>
          <cell r="T103">
            <v>0</v>
          </cell>
          <cell r="U103">
            <v>0</v>
          </cell>
          <cell r="W103">
            <v>1</v>
          </cell>
          <cell r="X103">
            <v>0</v>
          </cell>
          <cell r="Y103">
            <v>0</v>
          </cell>
          <cell r="Z103">
            <v>0</v>
          </cell>
          <cell r="AA103">
            <v>0</v>
          </cell>
          <cell r="AB103">
            <v>0</v>
          </cell>
          <cell r="AC103">
            <v>0</v>
          </cell>
          <cell r="AD103">
            <v>0</v>
          </cell>
        </row>
        <row r="104">
          <cell r="N104">
            <v>95</v>
          </cell>
          <cell r="O104">
            <v>0</v>
          </cell>
          <cell r="P104">
            <v>0</v>
          </cell>
          <cell r="Q104">
            <v>1</v>
          </cell>
          <cell r="R104">
            <v>0</v>
          </cell>
          <cell r="S104">
            <v>0</v>
          </cell>
          <cell r="T104">
            <v>0</v>
          </cell>
          <cell r="U104">
            <v>0</v>
          </cell>
          <cell r="W104">
            <v>1</v>
          </cell>
          <cell r="X104">
            <v>0</v>
          </cell>
          <cell r="Y104">
            <v>0</v>
          </cell>
          <cell r="Z104">
            <v>0</v>
          </cell>
          <cell r="AA104">
            <v>0</v>
          </cell>
          <cell r="AB104">
            <v>0</v>
          </cell>
          <cell r="AC104">
            <v>0</v>
          </cell>
          <cell r="AD104">
            <v>0</v>
          </cell>
        </row>
        <row r="105">
          <cell r="N105">
            <v>96</v>
          </cell>
          <cell r="O105">
            <v>0</v>
          </cell>
          <cell r="P105">
            <v>0</v>
          </cell>
          <cell r="Q105">
            <v>1</v>
          </cell>
          <cell r="R105">
            <v>0</v>
          </cell>
          <cell r="S105">
            <v>0</v>
          </cell>
          <cell r="T105">
            <v>0</v>
          </cell>
          <cell r="U105">
            <v>0</v>
          </cell>
          <cell r="W105">
            <v>1</v>
          </cell>
          <cell r="X105">
            <v>0</v>
          </cell>
          <cell r="Y105">
            <v>0</v>
          </cell>
          <cell r="Z105">
            <v>0</v>
          </cell>
          <cell r="AA105">
            <v>0</v>
          </cell>
          <cell r="AB105">
            <v>0</v>
          </cell>
          <cell r="AC105">
            <v>0</v>
          </cell>
          <cell r="AD105">
            <v>0</v>
          </cell>
        </row>
        <row r="106">
          <cell r="N106">
            <v>97</v>
          </cell>
          <cell r="O106">
            <v>0</v>
          </cell>
          <cell r="P106">
            <v>0</v>
          </cell>
          <cell r="Q106">
            <v>1</v>
          </cell>
          <cell r="R106">
            <v>0</v>
          </cell>
          <cell r="S106">
            <v>0</v>
          </cell>
          <cell r="T106">
            <v>0</v>
          </cell>
          <cell r="U106">
            <v>0</v>
          </cell>
          <cell r="W106">
            <v>1</v>
          </cell>
          <cell r="X106">
            <v>0</v>
          </cell>
          <cell r="Y106">
            <v>0</v>
          </cell>
          <cell r="Z106">
            <v>0</v>
          </cell>
          <cell r="AA106">
            <v>0</v>
          </cell>
          <cell r="AB106">
            <v>0</v>
          </cell>
          <cell r="AC106">
            <v>0</v>
          </cell>
          <cell r="AD106">
            <v>0</v>
          </cell>
        </row>
        <row r="107">
          <cell r="N107">
            <v>98</v>
          </cell>
          <cell r="O107">
            <v>0</v>
          </cell>
          <cell r="P107">
            <v>0</v>
          </cell>
          <cell r="Q107">
            <v>1</v>
          </cell>
          <cell r="R107">
            <v>0</v>
          </cell>
          <cell r="S107">
            <v>0</v>
          </cell>
          <cell r="T107">
            <v>0</v>
          </cell>
          <cell r="U107">
            <v>0</v>
          </cell>
          <cell r="W107">
            <v>1</v>
          </cell>
          <cell r="X107">
            <v>0</v>
          </cell>
          <cell r="Y107">
            <v>0</v>
          </cell>
          <cell r="Z107">
            <v>0</v>
          </cell>
          <cell r="AA107">
            <v>0</v>
          </cell>
          <cell r="AB107">
            <v>0</v>
          </cell>
          <cell r="AC107">
            <v>0</v>
          </cell>
          <cell r="AD107">
            <v>0</v>
          </cell>
        </row>
        <row r="108">
          <cell r="N108">
            <v>99</v>
          </cell>
          <cell r="O108">
            <v>0</v>
          </cell>
          <cell r="P108">
            <v>0</v>
          </cell>
          <cell r="Q108">
            <v>1</v>
          </cell>
          <cell r="R108">
            <v>0</v>
          </cell>
          <cell r="S108">
            <v>0</v>
          </cell>
          <cell r="T108">
            <v>0</v>
          </cell>
          <cell r="U108">
            <v>0</v>
          </cell>
          <cell r="W108">
            <v>1</v>
          </cell>
          <cell r="X108">
            <v>0</v>
          </cell>
          <cell r="Y108">
            <v>0</v>
          </cell>
          <cell r="Z108">
            <v>0</v>
          </cell>
          <cell r="AA108">
            <v>0</v>
          </cell>
          <cell r="AB108">
            <v>0</v>
          </cell>
          <cell r="AC108">
            <v>0</v>
          </cell>
          <cell r="AD108">
            <v>0</v>
          </cell>
        </row>
        <row r="109">
          <cell r="N109">
            <v>100</v>
          </cell>
          <cell r="O109">
            <v>0</v>
          </cell>
          <cell r="P109">
            <v>0</v>
          </cell>
          <cell r="Q109">
            <v>1</v>
          </cell>
          <cell r="R109">
            <v>0</v>
          </cell>
          <cell r="S109">
            <v>0</v>
          </cell>
          <cell r="T109">
            <v>0</v>
          </cell>
          <cell r="U109">
            <v>0</v>
          </cell>
          <cell r="W109">
            <v>1</v>
          </cell>
          <cell r="X109">
            <v>0</v>
          </cell>
          <cell r="Y109">
            <v>0</v>
          </cell>
          <cell r="Z109">
            <v>0</v>
          </cell>
          <cell r="AA109">
            <v>0</v>
          </cell>
          <cell r="AB109">
            <v>0</v>
          </cell>
          <cell r="AC109">
            <v>0</v>
          </cell>
          <cell r="AD109">
            <v>0</v>
          </cell>
        </row>
        <row r="110">
          <cell r="N110">
            <v>101</v>
          </cell>
          <cell r="O110">
            <v>0</v>
          </cell>
          <cell r="P110">
            <v>0</v>
          </cell>
          <cell r="Q110">
            <v>1</v>
          </cell>
          <cell r="R110">
            <v>0</v>
          </cell>
          <cell r="S110">
            <v>0</v>
          </cell>
          <cell r="T110">
            <v>0</v>
          </cell>
          <cell r="U110">
            <v>0</v>
          </cell>
          <cell r="W110">
            <v>1</v>
          </cell>
          <cell r="X110">
            <v>0</v>
          </cell>
          <cell r="Y110">
            <v>0</v>
          </cell>
          <cell r="Z110">
            <v>0</v>
          </cell>
          <cell r="AA110">
            <v>0</v>
          </cell>
          <cell r="AB110">
            <v>0</v>
          </cell>
          <cell r="AC110">
            <v>0</v>
          </cell>
          <cell r="AD110">
            <v>0</v>
          </cell>
        </row>
        <row r="111">
          <cell r="N111">
            <v>102</v>
          </cell>
          <cell r="O111">
            <v>0</v>
          </cell>
          <cell r="P111">
            <v>0</v>
          </cell>
          <cell r="Q111">
            <v>1</v>
          </cell>
          <cell r="R111">
            <v>0</v>
          </cell>
          <cell r="S111">
            <v>0</v>
          </cell>
          <cell r="T111">
            <v>0</v>
          </cell>
          <cell r="U111">
            <v>0</v>
          </cell>
          <cell r="W111">
            <v>1</v>
          </cell>
          <cell r="X111">
            <v>0</v>
          </cell>
          <cell r="Y111">
            <v>0</v>
          </cell>
          <cell r="Z111">
            <v>0</v>
          </cell>
          <cell r="AA111">
            <v>0</v>
          </cell>
          <cell r="AB111">
            <v>0</v>
          </cell>
          <cell r="AC111">
            <v>0</v>
          </cell>
          <cell r="AD111">
            <v>0</v>
          </cell>
        </row>
        <row r="112">
          <cell r="N112">
            <v>103</v>
          </cell>
          <cell r="O112">
            <v>0</v>
          </cell>
          <cell r="P112">
            <v>0</v>
          </cell>
          <cell r="Q112">
            <v>1</v>
          </cell>
          <cell r="R112">
            <v>0</v>
          </cell>
          <cell r="S112">
            <v>0</v>
          </cell>
          <cell r="T112">
            <v>0</v>
          </cell>
          <cell r="U112">
            <v>0</v>
          </cell>
          <cell r="W112">
            <v>1</v>
          </cell>
          <cell r="X112">
            <v>0</v>
          </cell>
          <cell r="Y112">
            <v>0</v>
          </cell>
          <cell r="Z112">
            <v>0</v>
          </cell>
          <cell r="AA112">
            <v>0</v>
          </cell>
          <cell r="AB112">
            <v>0</v>
          </cell>
          <cell r="AC112">
            <v>0</v>
          </cell>
          <cell r="AD112">
            <v>0</v>
          </cell>
        </row>
        <row r="113">
          <cell r="N113">
            <v>104</v>
          </cell>
          <cell r="O113">
            <v>0</v>
          </cell>
          <cell r="P113">
            <v>0</v>
          </cell>
          <cell r="Q113">
            <v>1</v>
          </cell>
          <cell r="R113">
            <v>0</v>
          </cell>
          <cell r="S113">
            <v>0</v>
          </cell>
          <cell r="T113">
            <v>0</v>
          </cell>
          <cell r="U113">
            <v>0</v>
          </cell>
          <cell r="W113">
            <v>1</v>
          </cell>
          <cell r="X113">
            <v>0</v>
          </cell>
          <cell r="Y113">
            <v>0</v>
          </cell>
          <cell r="Z113">
            <v>0</v>
          </cell>
          <cell r="AA113">
            <v>0</v>
          </cell>
          <cell r="AB113">
            <v>0</v>
          </cell>
          <cell r="AC113">
            <v>0</v>
          </cell>
          <cell r="AD113">
            <v>0</v>
          </cell>
        </row>
        <row r="114">
          <cell r="N114">
            <v>105</v>
          </cell>
          <cell r="O114">
            <v>0</v>
          </cell>
          <cell r="P114">
            <v>0</v>
          </cell>
          <cell r="Q114">
            <v>1</v>
          </cell>
          <cell r="R114">
            <v>0</v>
          </cell>
          <cell r="S114">
            <v>0</v>
          </cell>
          <cell r="T114">
            <v>0</v>
          </cell>
          <cell r="U114">
            <v>0</v>
          </cell>
          <cell r="W114">
            <v>1</v>
          </cell>
          <cell r="X114">
            <v>0</v>
          </cell>
          <cell r="Y114">
            <v>0</v>
          </cell>
          <cell r="Z114">
            <v>0</v>
          </cell>
          <cell r="AA114">
            <v>0</v>
          </cell>
          <cell r="AB114">
            <v>0</v>
          </cell>
          <cell r="AC114">
            <v>0</v>
          </cell>
          <cell r="AD114">
            <v>0</v>
          </cell>
        </row>
        <row r="115">
          <cell r="N115">
            <v>106</v>
          </cell>
          <cell r="O115">
            <v>0</v>
          </cell>
          <cell r="P115">
            <v>0</v>
          </cell>
          <cell r="Q115">
            <v>1</v>
          </cell>
          <cell r="R115">
            <v>0</v>
          </cell>
          <cell r="S115">
            <v>0</v>
          </cell>
          <cell r="T115">
            <v>0</v>
          </cell>
          <cell r="U115">
            <v>0</v>
          </cell>
          <cell r="W115">
            <v>1</v>
          </cell>
          <cell r="X115">
            <v>0</v>
          </cell>
          <cell r="Y115">
            <v>0</v>
          </cell>
          <cell r="Z115">
            <v>0</v>
          </cell>
          <cell r="AA115">
            <v>0</v>
          </cell>
          <cell r="AB115">
            <v>0</v>
          </cell>
          <cell r="AC115">
            <v>0</v>
          </cell>
          <cell r="AD115">
            <v>0</v>
          </cell>
        </row>
        <row r="116">
          <cell r="N116">
            <v>107</v>
          </cell>
          <cell r="O116">
            <v>0</v>
          </cell>
          <cell r="P116">
            <v>0</v>
          </cell>
          <cell r="Q116">
            <v>1</v>
          </cell>
          <cell r="R116">
            <v>0</v>
          </cell>
          <cell r="S116">
            <v>0</v>
          </cell>
          <cell r="T116">
            <v>0</v>
          </cell>
          <cell r="U116">
            <v>0</v>
          </cell>
          <cell r="W116">
            <v>1</v>
          </cell>
          <cell r="X116">
            <v>0</v>
          </cell>
          <cell r="Y116">
            <v>0</v>
          </cell>
          <cell r="Z116">
            <v>0</v>
          </cell>
          <cell r="AA116">
            <v>0</v>
          </cell>
          <cell r="AB116">
            <v>0</v>
          </cell>
          <cell r="AC116">
            <v>0</v>
          </cell>
          <cell r="AD116">
            <v>0</v>
          </cell>
        </row>
        <row r="117">
          <cell r="N117">
            <v>108</v>
          </cell>
          <cell r="O117">
            <v>0</v>
          </cell>
          <cell r="P117">
            <v>0</v>
          </cell>
          <cell r="Q117">
            <v>1</v>
          </cell>
          <cell r="R117">
            <v>0</v>
          </cell>
          <cell r="S117">
            <v>0</v>
          </cell>
          <cell r="T117">
            <v>0</v>
          </cell>
          <cell r="U117">
            <v>0</v>
          </cell>
          <cell r="W117">
            <v>1</v>
          </cell>
          <cell r="X117">
            <v>0</v>
          </cell>
          <cell r="Y117">
            <v>0</v>
          </cell>
          <cell r="Z117">
            <v>0</v>
          </cell>
          <cell r="AA117">
            <v>0</v>
          </cell>
          <cell r="AB117">
            <v>0</v>
          </cell>
          <cell r="AC117">
            <v>0</v>
          </cell>
          <cell r="AD117">
            <v>0</v>
          </cell>
        </row>
        <row r="118">
          <cell r="N118">
            <v>109</v>
          </cell>
          <cell r="O118">
            <v>0</v>
          </cell>
          <cell r="P118">
            <v>0</v>
          </cell>
          <cell r="Q118">
            <v>1</v>
          </cell>
          <cell r="R118">
            <v>0</v>
          </cell>
          <cell r="S118">
            <v>0</v>
          </cell>
          <cell r="T118">
            <v>0</v>
          </cell>
          <cell r="U118">
            <v>0</v>
          </cell>
          <cell r="W118">
            <v>1</v>
          </cell>
          <cell r="X118">
            <v>0</v>
          </cell>
          <cell r="Y118">
            <v>0</v>
          </cell>
          <cell r="Z118">
            <v>0</v>
          </cell>
          <cell r="AA118">
            <v>0</v>
          </cell>
          <cell r="AB118">
            <v>0</v>
          </cell>
          <cell r="AC118">
            <v>0</v>
          </cell>
          <cell r="AD118">
            <v>0</v>
          </cell>
        </row>
        <row r="119">
          <cell r="N119">
            <v>110</v>
          </cell>
          <cell r="O119">
            <v>0</v>
          </cell>
          <cell r="P119">
            <v>0</v>
          </cell>
          <cell r="Q119">
            <v>1</v>
          </cell>
          <cell r="R119">
            <v>0</v>
          </cell>
          <cell r="S119">
            <v>0</v>
          </cell>
          <cell r="T119">
            <v>0</v>
          </cell>
          <cell r="U119">
            <v>0</v>
          </cell>
          <cell r="W119">
            <v>1</v>
          </cell>
          <cell r="X119">
            <v>0</v>
          </cell>
          <cell r="Y119">
            <v>0</v>
          </cell>
          <cell r="Z119">
            <v>0</v>
          </cell>
          <cell r="AA119">
            <v>0</v>
          </cell>
          <cell r="AB119">
            <v>0</v>
          </cell>
          <cell r="AC119">
            <v>0</v>
          </cell>
          <cell r="AD119">
            <v>0</v>
          </cell>
        </row>
        <row r="120">
          <cell r="N120">
            <v>111</v>
          </cell>
          <cell r="O120">
            <v>0</v>
          </cell>
          <cell r="P120">
            <v>0</v>
          </cell>
          <cell r="Q120">
            <v>1</v>
          </cell>
          <cell r="R120">
            <v>0</v>
          </cell>
          <cell r="S120">
            <v>0</v>
          </cell>
          <cell r="T120">
            <v>0</v>
          </cell>
          <cell r="U120">
            <v>0</v>
          </cell>
          <cell r="W120">
            <v>1</v>
          </cell>
          <cell r="X120">
            <v>0</v>
          </cell>
          <cell r="Y120">
            <v>0</v>
          </cell>
          <cell r="Z120">
            <v>0</v>
          </cell>
          <cell r="AA120">
            <v>0</v>
          </cell>
          <cell r="AB120">
            <v>0</v>
          </cell>
          <cell r="AC120">
            <v>0</v>
          </cell>
          <cell r="AD120">
            <v>0</v>
          </cell>
        </row>
        <row r="121">
          <cell r="N121">
            <v>112</v>
          </cell>
          <cell r="O121">
            <v>0</v>
          </cell>
          <cell r="P121">
            <v>0</v>
          </cell>
          <cell r="Q121">
            <v>1</v>
          </cell>
          <cell r="R121">
            <v>0</v>
          </cell>
          <cell r="S121">
            <v>0</v>
          </cell>
          <cell r="T121">
            <v>0</v>
          </cell>
          <cell r="U121">
            <v>0</v>
          </cell>
          <cell r="W121">
            <v>1</v>
          </cell>
          <cell r="X121">
            <v>0</v>
          </cell>
          <cell r="Y121">
            <v>0</v>
          </cell>
          <cell r="Z121">
            <v>0</v>
          </cell>
          <cell r="AA121">
            <v>0</v>
          </cell>
          <cell r="AB121">
            <v>0</v>
          </cell>
          <cell r="AC121">
            <v>0</v>
          </cell>
          <cell r="AD121">
            <v>0</v>
          </cell>
        </row>
        <row r="122">
          <cell r="N122">
            <v>113</v>
          </cell>
          <cell r="O122">
            <v>0</v>
          </cell>
          <cell r="P122">
            <v>0</v>
          </cell>
          <cell r="Q122">
            <v>1</v>
          </cell>
          <cell r="R122">
            <v>0</v>
          </cell>
          <cell r="S122">
            <v>0</v>
          </cell>
          <cell r="T122">
            <v>0</v>
          </cell>
          <cell r="U122">
            <v>0</v>
          </cell>
          <cell r="W122">
            <v>1</v>
          </cell>
          <cell r="X122">
            <v>0</v>
          </cell>
          <cell r="Y122">
            <v>0</v>
          </cell>
          <cell r="Z122">
            <v>0</v>
          </cell>
          <cell r="AA122">
            <v>0</v>
          </cell>
          <cell r="AB122">
            <v>0</v>
          </cell>
          <cell r="AC122">
            <v>0</v>
          </cell>
          <cell r="AD122">
            <v>0</v>
          </cell>
        </row>
        <row r="123">
          <cell r="N123">
            <v>114</v>
          </cell>
          <cell r="O123">
            <v>0</v>
          </cell>
          <cell r="P123">
            <v>0</v>
          </cell>
          <cell r="Q123">
            <v>1</v>
          </cell>
          <cell r="R123">
            <v>0</v>
          </cell>
          <cell r="S123">
            <v>0</v>
          </cell>
          <cell r="T123">
            <v>0</v>
          </cell>
          <cell r="U123">
            <v>0</v>
          </cell>
          <cell r="W123">
            <v>1</v>
          </cell>
          <cell r="X123">
            <v>0</v>
          </cell>
          <cell r="Y123">
            <v>0</v>
          </cell>
          <cell r="Z123">
            <v>0</v>
          </cell>
          <cell r="AA123">
            <v>0</v>
          </cell>
          <cell r="AB123">
            <v>0</v>
          </cell>
          <cell r="AC123">
            <v>0</v>
          </cell>
          <cell r="AD123">
            <v>0</v>
          </cell>
        </row>
        <row r="124">
          <cell r="N124">
            <v>115</v>
          </cell>
          <cell r="O124">
            <v>0</v>
          </cell>
          <cell r="P124">
            <v>0</v>
          </cell>
          <cell r="Q124">
            <v>1</v>
          </cell>
          <cell r="R124">
            <v>0</v>
          </cell>
          <cell r="S124">
            <v>0</v>
          </cell>
          <cell r="T124">
            <v>0</v>
          </cell>
          <cell r="U124">
            <v>0</v>
          </cell>
          <cell r="W124">
            <v>1</v>
          </cell>
          <cell r="X124">
            <v>0</v>
          </cell>
          <cell r="Y124">
            <v>0</v>
          </cell>
          <cell r="Z124">
            <v>0</v>
          </cell>
          <cell r="AA124">
            <v>0</v>
          </cell>
          <cell r="AB124">
            <v>0</v>
          </cell>
          <cell r="AC124">
            <v>0</v>
          </cell>
          <cell r="AD124">
            <v>0</v>
          </cell>
        </row>
        <row r="125">
          <cell r="N125">
            <v>116</v>
          </cell>
          <cell r="O125">
            <v>0</v>
          </cell>
          <cell r="P125">
            <v>0</v>
          </cell>
          <cell r="Q125">
            <v>1</v>
          </cell>
          <cell r="R125">
            <v>0</v>
          </cell>
          <cell r="S125">
            <v>0</v>
          </cell>
          <cell r="T125">
            <v>0</v>
          </cell>
          <cell r="U125">
            <v>0</v>
          </cell>
          <cell r="W125">
            <v>1</v>
          </cell>
          <cell r="X125">
            <v>0</v>
          </cell>
          <cell r="Y125">
            <v>0</v>
          </cell>
          <cell r="Z125">
            <v>0</v>
          </cell>
          <cell r="AA125">
            <v>0</v>
          </cell>
          <cell r="AB125">
            <v>0</v>
          </cell>
          <cell r="AC125">
            <v>0</v>
          </cell>
          <cell r="AD125">
            <v>0</v>
          </cell>
        </row>
        <row r="126">
          <cell r="N126">
            <v>117</v>
          </cell>
          <cell r="O126">
            <v>0</v>
          </cell>
          <cell r="P126">
            <v>0</v>
          </cell>
          <cell r="Q126">
            <v>1</v>
          </cell>
          <cell r="R126">
            <v>0</v>
          </cell>
          <cell r="S126">
            <v>0</v>
          </cell>
          <cell r="T126">
            <v>0</v>
          </cell>
          <cell r="U126">
            <v>0</v>
          </cell>
          <cell r="W126">
            <v>1</v>
          </cell>
          <cell r="X126">
            <v>0</v>
          </cell>
          <cell r="Y126">
            <v>0</v>
          </cell>
          <cell r="Z126">
            <v>0</v>
          </cell>
          <cell r="AA126">
            <v>0</v>
          </cell>
          <cell r="AB126">
            <v>0</v>
          </cell>
          <cell r="AC126">
            <v>0</v>
          </cell>
          <cell r="AD126">
            <v>0</v>
          </cell>
        </row>
        <row r="127">
          <cell r="N127">
            <v>118</v>
          </cell>
          <cell r="O127">
            <v>0</v>
          </cell>
          <cell r="P127">
            <v>0</v>
          </cell>
          <cell r="Q127">
            <v>1</v>
          </cell>
          <cell r="R127">
            <v>0</v>
          </cell>
          <cell r="S127">
            <v>0</v>
          </cell>
          <cell r="T127">
            <v>0</v>
          </cell>
          <cell r="U127">
            <v>0</v>
          </cell>
          <cell r="W127">
            <v>1</v>
          </cell>
          <cell r="X127">
            <v>0</v>
          </cell>
          <cell r="Y127">
            <v>0</v>
          </cell>
          <cell r="Z127">
            <v>0</v>
          </cell>
          <cell r="AA127">
            <v>0</v>
          </cell>
          <cell r="AB127">
            <v>0</v>
          </cell>
          <cell r="AC127">
            <v>0</v>
          </cell>
          <cell r="AD127">
            <v>0</v>
          </cell>
        </row>
        <row r="128">
          <cell r="N128">
            <v>119</v>
          </cell>
          <cell r="O128">
            <v>0</v>
          </cell>
          <cell r="P128">
            <v>0</v>
          </cell>
          <cell r="Q128">
            <v>1</v>
          </cell>
          <cell r="R128">
            <v>0</v>
          </cell>
          <cell r="S128">
            <v>0</v>
          </cell>
          <cell r="T128">
            <v>0</v>
          </cell>
          <cell r="U128">
            <v>0</v>
          </cell>
          <cell r="W128">
            <v>1</v>
          </cell>
          <cell r="X128">
            <v>0</v>
          </cell>
          <cell r="Y128">
            <v>0</v>
          </cell>
          <cell r="Z128">
            <v>0</v>
          </cell>
          <cell r="AA128">
            <v>0</v>
          </cell>
          <cell r="AB128">
            <v>0</v>
          </cell>
          <cell r="AC128">
            <v>0</v>
          </cell>
          <cell r="AD128">
            <v>0</v>
          </cell>
        </row>
        <row r="129">
          <cell r="N129">
            <v>120</v>
          </cell>
          <cell r="O129">
            <v>0</v>
          </cell>
          <cell r="P129">
            <v>0</v>
          </cell>
          <cell r="Q129">
            <v>1</v>
          </cell>
          <cell r="R129">
            <v>0</v>
          </cell>
          <cell r="S129">
            <v>0</v>
          </cell>
          <cell r="T129">
            <v>0</v>
          </cell>
          <cell r="U129">
            <v>0</v>
          </cell>
          <cell r="W129">
            <v>1</v>
          </cell>
          <cell r="X129">
            <v>0</v>
          </cell>
          <cell r="Y129">
            <v>0</v>
          </cell>
          <cell r="Z129">
            <v>0</v>
          </cell>
          <cell r="AA129">
            <v>0</v>
          </cell>
          <cell r="AB129">
            <v>0</v>
          </cell>
          <cell r="AC129">
            <v>0</v>
          </cell>
          <cell r="AD129">
            <v>0</v>
          </cell>
        </row>
        <row r="130">
          <cell r="N130">
            <v>121</v>
          </cell>
          <cell r="O130">
            <v>0</v>
          </cell>
          <cell r="P130">
            <v>0</v>
          </cell>
          <cell r="Q130">
            <v>1</v>
          </cell>
          <cell r="R130">
            <v>0</v>
          </cell>
          <cell r="S130">
            <v>0</v>
          </cell>
          <cell r="T130">
            <v>0</v>
          </cell>
          <cell r="U130">
            <v>0</v>
          </cell>
          <cell r="W130">
            <v>1</v>
          </cell>
          <cell r="X130">
            <v>0</v>
          </cell>
          <cell r="Y130">
            <v>0</v>
          </cell>
          <cell r="Z130">
            <v>0</v>
          </cell>
          <cell r="AA130">
            <v>0</v>
          </cell>
          <cell r="AB130">
            <v>0</v>
          </cell>
          <cell r="AC130">
            <v>0</v>
          </cell>
          <cell r="AD130">
            <v>0</v>
          </cell>
        </row>
        <row r="131">
          <cell r="N131">
            <v>122</v>
          </cell>
          <cell r="O131">
            <v>0</v>
          </cell>
          <cell r="P131">
            <v>0</v>
          </cell>
          <cell r="Q131">
            <v>1</v>
          </cell>
          <cell r="R131">
            <v>0</v>
          </cell>
          <cell r="S131">
            <v>0</v>
          </cell>
          <cell r="T131">
            <v>0</v>
          </cell>
          <cell r="U131">
            <v>0</v>
          </cell>
          <cell r="W131">
            <v>1</v>
          </cell>
          <cell r="X131">
            <v>0</v>
          </cell>
          <cell r="Y131">
            <v>0</v>
          </cell>
          <cell r="Z131">
            <v>0</v>
          </cell>
          <cell r="AA131">
            <v>0</v>
          </cell>
          <cell r="AB131">
            <v>0</v>
          </cell>
          <cell r="AC131">
            <v>0</v>
          </cell>
          <cell r="AD131">
            <v>0</v>
          </cell>
        </row>
        <row r="132">
          <cell r="N132">
            <v>123</v>
          </cell>
          <cell r="O132">
            <v>0</v>
          </cell>
          <cell r="P132">
            <v>0</v>
          </cell>
          <cell r="Q132">
            <v>1</v>
          </cell>
          <cell r="R132">
            <v>0</v>
          </cell>
          <cell r="S132">
            <v>0</v>
          </cell>
          <cell r="T132">
            <v>0</v>
          </cell>
          <cell r="U132">
            <v>0</v>
          </cell>
          <cell r="W132">
            <v>1</v>
          </cell>
          <cell r="X132">
            <v>0</v>
          </cell>
          <cell r="Y132">
            <v>0</v>
          </cell>
          <cell r="Z132">
            <v>0</v>
          </cell>
          <cell r="AA132">
            <v>0</v>
          </cell>
          <cell r="AB132">
            <v>0</v>
          </cell>
          <cell r="AC132">
            <v>0</v>
          </cell>
          <cell r="AD132">
            <v>0</v>
          </cell>
        </row>
        <row r="133">
          <cell r="N133">
            <v>124</v>
          </cell>
          <cell r="O133">
            <v>0</v>
          </cell>
          <cell r="P133">
            <v>0</v>
          </cell>
          <cell r="Q133">
            <v>1</v>
          </cell>
          <cell r="R133">
            <v>0</v>
          </cell>
          <cell r="S133">
            <v>0</v>
          </cell>
          <cell r="T133">
            <v>0</v>
          </cell>
          <cell r="U133">
            <v>0</v>
          </cell>
          <cell r="W133">
            <v>1</v>
          </cell>
          <cell r="X133">
            <v>0</v>
          </cell>
          <cell r="Y133">
            <v>0</v>
          </cell>
          <cell r="Z133">
            <v>0</v>
          </cell>
          <cell r="AA133">
            <v>0</v>
          </cell>
          <cell r="AB133">
            <v>0</v>
          </cell>
          <cell r="AC133">
            <v>0</v>
          </cell>
          <cell r="AD133">
            <v>0</v>
          </cell>
        </row>
        <row r="134">
          <cell r="N134">
            <v>125</v>
          </cell>
          <cell r="O134">
            <v>0</v>
          </cell>
          <cell r="P134">
            <v>0</v>
          </cell>
          <cell r="Q134">
            <v>1</v>
          </cell>
          <cell r="R134">
            <v>0</v>
          </cell>
          <cell r="S134">
            <v>0</v>
          </cell>
          <cell r="T134">
            <v>0</v>
          </cell>
          <cell r="U134">
            <v>0</v>
          </cell>
          <cell r="W134">
            <v>1</v>
          </cell>
          <cell r="X134">
            <v>0</v>
          </cell>
          <cell r="Y134">
            <v>0</v>
          </cell>
          <cell r="Z134">
            <v>0</v>
          </cell>
          <cell r="AA134">
            <v>0</v>
          </cell>
          <cell r="AB134">
            <v>0</v>
          </cell>
          <cell r="AC134">
            <v>0</v>
          </cell>
          <cell r="AD134">
            <v>0</v>
          </cell>
        </row>
        <row r="135">
          <cell r="N135">
            <v>126</v>
          </cell>
          <cell r="O135">
            <v>0</v>
          </cell>
          <cell r="P135">
            <v>0</v>
          </cell>
          <cell r="Q135">
            <v>1</v>
          </cell>
          <cell r="R135">
            <v>0</v>
          </cell>
          <cell r="S135">
            <v>0</v>
          </cell>
          <cell r="T135">
            <v>0</v>
          </cell>
          <cell r="U135">
            <v>0</v>
          </cell>
          <cell r="W135">
            <v>1</v>
          </cell>
          <cell r="X135">
            <v>0</v>
          </cell>
          <cell r="Y135">
            <v>0</v>
          </cell>
          <cell r="Z135">
            <v>0</v>
          </cell>
          <cell r="AA135">
            <v>0</v>
          </cell>
          <cell r="AB135">
            <v>0</v>
          </cell>
          <cell r="AC135">
            <v>0</v>
          </cell>
          <cell r="AD135">
            <v>0</v>
          </cell>
        </row>
        <row r="136">
          <cell r="N136">
            <v>127</v>
          </cell>
          <cell r="O136">
            <v>0</v>
          </cell>
          <cell r="P136">
            <v>0</v>
          </cell>
          <cell r="Q136">
            <v>1</v>
          </cell>
          <cell r="R136">
            <v>0</v>
          </cell>
          <cell r="S136">
            <v>0</v>
          </cell>
          <cell r="T136">
            <v>0</v>
          </cell>
          <cell r="U136">
            <v>0</v>
          </cell>
          <cell r="W136">
            <v>1</v>
          </cell>
          <cell r="X136">
            <v>0</v>
          </cell>
          <cell r="Y136">
            <v>0</v>
          </cell>
          <cell r="Z136">
            <v>0</v>
          </cell>
          <cell r="AA136">
            <v>0</v>
          </cell>
          <cell r="AB136">
            <v>0</v>
          </cell>
          <cell r="AC136">
            <v>0</v>
          </cell>
          <cell r="AD136">
            <v>0</v>
          </cell>
        </row>
        <row r="137">
          <cell r="N137">
            <v>128</v>
          </cell>
          <cell r="O137">
            <v>0</v>
          </cell>
          <cell r="P137">
            <v>0</v>
          </cell>
          <cell r="Q137">
            <v>1</v>
          </cell>
          <cell r="R137">
            <v>0</v>
          </cell>
          <cell r="S137">
            <v>0</v>
          </cell>
          <cell r="T137">
            <v>0</v>
          </cell>
          <cell r="U137">
            <v>0</v>
          </cell>
          <cell r="W137">
            <v>1</v>
          </cell>
          <cell r="X137">
            <v>0</v>
          </cell>
          <cell r="Y137">
            <v>0</v>
          </cell>
          <cell r="Z137">
            <v>0</v>
          </cell>
          <cell r="AA137">
            <v>0</v>
          </cell>
          <cell r="AB137">
            <v>0</v>
          </cell>
          <cell r="AC137">
            <v>0</v>
          </cell>
          <cell r="AD137">
            <v>0</v>
          </cell>
        </row>
        <row r="138">
          <cell r="N138">
            <v>129</v>
          </cell>
          <cell r="O138">
            <v>0</v>
          </cell>
          <cell r="P138">
            <v>0</v>
          </cell>
          <cell r="Q138">
            <v>1</v>
          </cell>
          <cell r="R138">
            <v>0</v>
          </cell>
          <cell r="S138">
            <v>0</v>
          </cell>
          <cell r="T138">
            <v>0</v>
          </cell>
          <cell r="U138">
            <v>0</v>
          </cell>
          <cell r="W138">
            <v>1</v>
          </cell>
          <cell r="X138">
            <v>0</v>
          </cell>
          <cell r="Y138">
            <v>0</v>
          </cell>
          <cell r="Z138">
            <v>0</v>
          </cell>
          <cell r="AA138">
            <v>0</v>
          </cell>
          <cell r="AB138">
            <v>0</v>
          </cell>
          <cell r="AC138">
            <v>0</v>
          </cell>
          <cell r="AD138">
            <v>0</v>
          </cell>
        </row>
        <row r="139">
          <cell r="N139">
            <v>130</v>
          </cell>
          <cell r="O139">
            <v>0</v>
          </cell>
          <cell r="P139">
            <v>0</v>
          </cell>
          <cell r="Q139">
            <v>1</v>
          </cell>
          <cell r="R139">
            <v>0</v>
          </cell>
          <cell r="S139">
            <v>0</v>
          </cell>
          <cell r="T139">
            <v>0</v>
          </cell>
          <cell r="U139">
            <v>0</v>
          </cell>
          <cell r="W139">
            <v>1</v>
          </cell>
          <cell r="X139">
            <v>0</v>
          </cell>
          <cell r="Y139">
            <v>0</v>
          </cell>
          <cell r="Z139">
            <v>0</v>
          </cell>
          <cell r="AA139">
            <v>0</v>
          </cell>
          <cell r="AB139">
            <v>0</v>
          </cell>
          <cell r="AC139">
            <v>0</v>
          </cell>
          <cell r="AD139">
            <v>0</v>
          </cell>
        </row>
        <row r="140">
          <cell r="N140">
            <v>131</v>
          </cell>
          <cell r="O140">
            <v>0</v>
          </cell>
          <cell r="P140">
            <v>0</v>
          </cell>
          <cell r="Q140">
            <v>1</v>
          </cell>
          <cell r="R140">
            <v>0</v>
          </cell>
          <cell r="S140">
            <v>0</v>
          </cell>
          <cell r="T140">
            <v>0</v>
          </cell>
          <cell r="U140">
            <v>0</v>
          </cell>
          <cell r="W140">
            <v>1</v>
          </cell>
          <cell r="X140">
            <v>0</v>
          </cell>
          <cell r="Y140">
            <v>0</v>
          </cell>
          <cell r="Z140">
            <v>0</v>
          </cell>
          <cell r="AA140">
            <v>0</v>
          </cell>
          <cell r="AB140">
            <v>0</v>
          </cell>
          <cell r="AC140">
            <v>0</v>
          </cell>
          <cell r="AD140">
            <v>0</v>
          </cell>
        </row>
        <row r="141">
          <cell r="N141">
            <v>132</v>
          </cell>
          <cell r="O141">
            <v>0</v>
          </cell>
          <cell r="P141">
            <v>0</v>
          </cell>
          <cell r="Q141">
            <v>1</v>
          </cell>
          <cell r="R141">
            <v>0</v>
          </cell>
          <cell r="S141">
            <v>0</v>
          </cell>
          <cell r="T141">
            <v>0</v>
          </cell>
          <cell r="U141">
            <v>0</v>
          </cell>
          <cell r="W141">
            <v>1</v>
          </cell>
          <cell r="X141">
            <v>0</v>
          </cell>
          <cell r="Y141">
            <v>0</v>
          </cell>
          <cell r="Z141">
            <v>0</v>
          </cell>
          <cell r="AA141">
            <v>0</v>
          </cell>
          <cell r="AB141">
            <v>0</v>
          </cell>
          <cell r="AC141">
            <v>0</v>
          </cell>
          <cell r="AD141">
            <v>0</v>
          </cell>
        </row>
        <row r="142">
          <cell r="N142">
            <v>133</v>
          </cell>
          <cell r="O142">
            <v>0</v>
          </cell>
          <cell r="P142">
            <v>0</v>
          </cell>
          <cell r="Q142">
            <v>1</v>
          </cell>
          <cell r="R142">
            <v>0</v>
          </cell>
          <cell r="S142">
            <v>0</v>
          </cell>
          <cell r="T142">
            <v>0</v>
          </cell>
          <cell r="U142">
            <v>0</v>
          </cell>
          <cell r="W142">
            <v>1</v>
          </cell>
          <cell r="X142">
            <v>0</v>
          </cell>
          <cell r="Y142">
            <v>0</v>
          </cell>
          <cell r="Z142">
            <v>0</v>
          </cell>
          <cell r="AA142">
            <v>0</v>
          </cell>
          <cell r="AB142">
            <v>0</v>
          </cell>
          <cell r="AC142">
            <v>0</v>
          </cell>
          <cell r="AD142">
            <v>0</v>
          </cell>
        </row>
        <row r="143">
          <cell r="N143">
            <v>134</v>
          </cell>
          <cell r="O143">
            <v>0</v>
          </cell>
          <cell r="P143">
            <v>0</v>
          </cell>
          <cell r="Q143">
            <v>1</v>
          </cell>
          <cell r="R143">
            <v>0</v>
          </cell>
          <cell r="S143">
            <v>0</v>
          </cell>
          <cell r="T143">
            <v>0</v>
          </cell>
          <cell r="U143">
            <v>0</v>
          </cell>
          <cell r="W143">
            <v>1</v>
          </cell>
          <cell r="X143">
            <v>0</v>
          </cell>
          <cell r="Y143">
            <v>0</v>
          </cell>
          <cell r="Z143">
            <v>0</v>
          </cell>
          <cell r="AA143">
            <v>0</v>
          </cell>
          <cell r="AB143">
            <v>0</v>
          </cell>
          <cell r="AC143">
            <v>0</v>
          </cell>
          <cell r="AD143">
            <v>0</v>
          </cell>
        </row>
        <row r="144">
          <cell r="N144">
            <v>135</v>
          </cell>
          <cell r="O144">
            <v>0</v>
          </cell>
          <cell r="P144">
            <v>0</v>
          </cell>
          <cell r="Q144">
            <v>1</v>
          </cell>
          <cell r="R144">
            <v>0</v>
          </cell>
          <cell r="S144">
            <v>0</v>
          </cell>
          <cell r="T144">
            <v>0</v>
          </cell>
          <cell r="U144">
            <v>0</v>
          </cell>
          <cell r="W144">
            <v>1</v>
          </cell>
          <cell r="X144">
            <v>0</v>
          </cell>
          <cell r="Y144">
            <v>0</v>
          </cell>
          <cell r="Z144">
            <v>0</v>
          </cell>
          <cell r="AA144">
            <v>0</v>
          </cell>
          <cell r="AB144">
            <v>0</v>
          </cell>
          <cell r="AC144">
            <v>0</v>
          </cell>
          <cell r="AD144">
            <v>0</v>
          </cell>
        </row>
        <row r="145">
          <cell r="N145">
            <v>136</v>
          </cell>
          <cell r="O145">
            <v>0</v>
          </cell>
          <cell r="P145">
            <v>0</v>
          </cell>
          <cell r="Q145">
            <v>1</v>
          </cell>
          <cell r="R145">
            <v>0</v>
          </cell>
          <cell r="S145">
            <v>0</v>
          </cell>
          <cell r="T145">
            <v>0</v>
          </cell>
          <cell r="U145">
            <v>0</v>
          </cell>
          <cell r="W145">
            <v>1</v>
          </cell>
          <cell r="X145">
            <v>0</v>
          </cell>
          <cell r="Y145">
            <v>0</v>
          </cell>
          <cell r="Z145">
            <v>0</v>
          </cell>
          <cell r="AA145">
            <v>0</v>
          </cell>
          <cell r="AB145">
            <v>0</v>
          </cell>
          <cell r="AC145">
            <v>0</v>
          </cell>
          <cell r="AD145">
            <v>0</v>
          </cell>
        </row>
        <row r="146">
          <cell r="N146">
            <v>137</v>
          </cell>
          <cell r="O146">
            <v>0</v>
          </cell>
          <cell r="P146">
            <v>0</v>
          </cell>
          <cell r="Q146">
            <v>1</v>
          </cell>
          <cell r="R146">
            <v>0</v>
          </cell>
          <cell r="S146">
            <v>0</v>
          </cell>
          <cell r="T146">
            <v>0</v>
          </cell>
          <cell r="U146">
            <v>0</v>
          </cell>
          <cell r="W146">
            <v>1</v>
          </cell>
          <cell r="X146">
            <v>0</v>
          </cell>
          <cell r="Y146">
            <v>0</v>
          </cell>
          <cell r="Z146">
            <v>0</v>
          </cell>
          <cell r="AA146">
            <v>0</v>
          </cell>
          <cell r="AB146">
            <v>0</v>
          </cell>
          <cell r="AC146">
            <v>0</v>
          </cell>
          <cell r="AD146">
            <v>0</v>
          </cell>
        </row>
        <row r="147">
          <cell r="N147">
            <v>138</v>
          </cell>
          <cell r="O147">
            <v>0</v>
          </cell>
          <cell r="P147">
            <v>0</v>
          </cell>
          <cell r="Q147">
            <v>1</v>
          </cell>
          <cell r="R147">
            <v>0</v>
          </cell>
          <cell r="S147">
            <v>0</v>
          </cell>
          <cell r="T147">
            <v>0</v>
          </cell>
          <cell r="U147">
            <v>0</v>
          </cell>
          <cell r="W147">
            <v>1</v>
          </cell>
          <cell r="X147">
            <v>0</v>
          </cell>
          <cell r="Y147">
            <v>0</v>
          </cell>
          <cell r="Z147">
            <v>0</v>
          </cell>
          <cell r="AA147">
            <v>0</v>
          </cell>
          <cell r="AB147">
            <v>0</v>
          </cell>
          <cell r="AC147">
            <v>0</v>
          </cell>
          <cell r="AD147">
            <v>0</v>
          </cell>
        </row>
        <row r="148">
          <cell r="N148">
            <v>139</v>
          </cell>
          <cell r="O148">
            <v>0</v>
          </cell>
          <cell r="P148">
            <v>0</v>
          </cell>
          <cell r="Q148">
            <v>1</v>
          </cell>
          <cell r="R148">
            <v>0</v>
          </cell>
          <cell r="S148">
            <v>0</v>
          </cell>
          <cell r="T148">
            <v>0</v>
          </cell>
          <cell r="U148">
            <v>0</v>
          </cell>
          <cell r="W148">
            <v>1</v>
          </cell>
          <cell r="X148">
            <v>0</v>
          </cell>
          <cell r="Y148">
            <v>0</v>
          </cell>
          <cell r="Z148">
            <v>0</v>
          </cell>
          <cell r="AA148">
            <v>0</v>
          </cell>
          <cell r="AB148">
            <v>0</v>
          </cell>
          <cell r="AC148">
            <v>0</v>
          </cell>
          <cell r="AD148">
            <v>0</v>
          </cell>
        </row>
        <row r="149">
          <cell r="N149">
            <v>140</v>
          </cell>
          <cell r="O149">
            <v>0</v>
          </cell>
          <cell r="P149">
            <v>0</v>
          </cell>
          <cell r="Q149">
            <v>1</v>
          </cell>
          <cell r="R149">
            <v>0</v>
          </cell>
          <cell r="S149">
            <v>0</v>
          </cell>
          <cell r="T149">
            <v>0</v>
          </cell>
          <cell r="U149">
            <v>0</v>
          </cell>
          <cell r="W149">
            <v>1</v>
          </cell>
          <cell r="X149">
            <v>0</v>
          </cell>
          <cell r="Y149">
            <v>0</v>
          </cell>
          <cell r="Z149">
            <v>0</v>
          </cell>
          <cell r="AA149">
            <v>0</v>
          </cell>
          <cell r="AB149">
            <v>0</v>
          </cell>
          <cell r="AC149">
            <v>0</v>
          </cell>
          <cell r="AD149">
            <v>0</v>
          </cell>
        </row>
        <row r="150">
          <cell r="N150">
            <v>141</v>
          </cell>
          <cell r="O150">
            <v>0</v>
          </cell>
          <cell r="P150">
            <v>0</v>
          </cell>
          <cell r="Q150">
            <v>1</v>
          </cell>
          <cell r="R150">
            <v>0</v>
          </cell>
          <cell r="S150">
            <v>0</v>
          </cell>
          <cell r="T150">
            <v>0</v>
          </cell>
          <cell r="U150">
            <v>0</v>
          </cell>
          <cell r="W150">
            <v>1</v>
          </cell>
          <cell r="X150">
            <v>0</v>
          </cell>
          <cell r="Y150">
            <v>0</v>
          </cell>
          <cell r="Z150">
            <v>0</v>
          </cell>
          <cell r="AA150">
            <v>0</v>
          </cell>
          <cell r="AB150">
            <v>0</v>
          </cell>
          <cell r="AC150">
            <v>0</v>
          </cell>
          <cell r="AD150">
            <v>0</v>
          </cell>
        </row>
        <row r="151">
          <cell r="N151">
            <v>142</v>
          </cell>
          <cell r="O151">
            <v>0</v>
          </cell>
          <cell r="P151">
            <v>0</v>
          </cell>
          <cell r="Q151">
            <v>1</v>
          </cell>
          <cell r="R151">
            <v>0</v>
          </cell>
          <cell r="S151">
            <v>0</v>
          </cell>
          <cell r="T151">
            <v>0</v>
          </cell>
          <cell r="U151">
            <v>0</v>
          </cell>
          <cell r="W151">
            <v>1</v>
          </cell>
          <cell r="X151">
            <v>0</v>
          </cell>
          <cell r="Y151">
            <v>0</v>
          </cell>
          <cell r="Z151">
            <v>0</v>
          </cell>
          <cell r="AA151">
            <v>0</v>
          </cell>
          <cell r="AB151">
            <v>0</v>
          </cell>
          <cell r="AC151">
            <v>0</v>
          </cell>
          <cell r="AD151">
            <v>0</v>
          </cell>
        </row>
        <row r="152">
          <cell r="N152">
            <v>143</v>
          </cell>
          <cell r="O152">
            <v>0</v>
          </cell>
          <cell r="P152">
            <v>0</v>
          </cell>
          <cell r="Q152">
            <v>1</v>
          </cell>
          <cell r="R152">
            <v>0</v>
          </cell>
          <cell r="S152">
            <v>0</v>
          </cell>
          <cell r="T152">
            <v>0</v>
          </cell>
          <cell r="U152">
            <v>0</v>
          </cell>
          <cell r="W152">
            <v>1</v>
          </cell>
          <cell r="X152">
            <v>0</v>
          </cell>
          <cell r="Y152">
            <v>0</v>
          </cell>
          <cell r="Z152">
            <v>0</v>
          </cell>
          <cell r="AA152">
            <v>0</v>
          </cell>
          <cell r="AB152">
            <v>0</v>
          </cell>
          <cell r="AC152">
            <v>0</v>
          </cell>
          <cell r="AD152">
            <v>0</v>
          </cell>
        </row>
        <row r="153">
          <cell r="N153">
            <v>144</v>
          </cell>
          <cell r="O153">
            <v>0</v>
          </cell>
          <cell r="P153">
            <v>0</v>
          </cell>
          <cell r="Q153">
            <v>1</v>
          </cell>
          <cell r="R153">
            <v>0</v>
          </cell>
          <cell r="S153">
            <v>0</v>
          </cell>
          <cell r="T153">
            <v>0</v>
          </cell>
          <cell r="U153">
            <v>0</v>
          </cell>
          <cell r="W153">
            <v>1</v>
          </cell>
          <cell r="X153">
            <v>0</v>
          </cell>
          <cell r="Y153">
            <v>0</v>
          </cell>
          <cell r="Z153">
            <v>0</v>
          </cell>
          <cell r="AA153">
            <v>0</v>
          </cell>
          <cell r="AB153">
            <v>0</v>
          </cell>
          <cell r="AC153">
            <v>0</v>
          </cell>
          <cell r="AD153">
            <v>0</v>
          </cell>
        </row>
        <row r="154">
          <cell r="N154">
            <v>145</v>
          </cell>
          <cell r="O154">
            <v>0</v>
          </cell>
          <cell r="P154">
            <v>0</v>
          </cell>
          <cell r="Q154">
            <v>1</v>
          </cell>
          <cell r="R154">
            <v>0</v>
          </cell>
          <cell r="S154">
            <v>0</v>
          </cell>
          <cell r="T154">
            <v>0</v>
          </cell>
          <cell r="U154">
            <v>0</v>
          </cell>
          <cell r="W154">
            <v>1</v>
          </cell>
          <cell r="X154">
            <v>0</v>
          </cell>
          <cell r="Y154">
            <v>0</v>
          </cell>
          <cell r="Z154">
            <v>0</v>
          </cell>
          <cell r="AA154">
            <v>0</v>
          </cell>
          <cell r="AB154">
            <v>0</v>
          </cell>
          <cell r="AC154">
            <v>0</v>
          </cell>
          <cell r="AD154">
            <v>0</v>
          </cell>
        </row>
        <row r="155">
          <cell r="N155">
            <v>146</v>
          </cell>
          <cell r="O155">
            <v>0</v>
          </cell>
          <cell r="P155">
            <v>0</v>
          </cell>
          <cell r="Q155">
            <v>1</v>
          </cell>
          <cell r="R155">
            <v>0</v>
          </cell>
          <cell r="S155">
            <v>0</v>
          </cell>
          <cell r="T155">
            <v>0</v>
          </cell>
          <cell r="U155">
            <v>0</v>
          </cell>
          <cell r="W155">
            <v>1</v>
          </cell>
          <cell r="X155">
            <v>0</v>
          </cell>
          <cell r="Y155">
            <v>0</v>
          </cell>
          <cell r="Z155">
            <v>0</v>
          </cell>
          <cell r="AA155">
            <v>0</v>
          </cell>
          <cell r="AB155">
            <v>0</v>
          </cell>
          <cell r="AC155">
            <v>0</v>
          </cell>
          <cell r="AD155">
            <v>0</v>
          </cell>
        </row>
        <row r="156">
          <cell r="N156">
            <v>147</v>
          </cell>
          <cell r="O156">
            <v>0</v>
          </cell>
          <cell r="P156">
            <v>0</v>
          </cell>
          <cell r="Q156">
            <v>1</v>
          </cell>
          <cell r="R156">
            <v>0</v>
          </cell>
          <cell r="S156">
            <v>0</v>
          </cell>
          <cell r="T156">
            <v>0</v>
          </cell>
          <cell r="U156">
            <v>0</v>
          </cell>
          <cell r="W156">
            <v>1</v>
          </cell>
          <cell r="X156">
            <v>0</v>
          </cell>
          <cell r="Y156">
            <v>0</v>
          </cell>
          <cell r="Z156">
            <v>0</v>
          </cell>
          <cell r="AA156">
            <v>0</v>
          </cell>
          <cell r="AB156">
            <v>0</v>
          </cell>
          <cell r="AC156">
            <v>0</v>
          </cell>
          <cell r="AD156">
            <v>0</v>
          </cell>
        </row>
        <row r="157">
          <cell r="N157">
            <v>148</v>
          </cell>
          <cell r="O157">
            <v>0</v>
          </cell>
          <cell r="P157">
            <v>0</v>
          </cell>
          <cell r="Q157">
            <v>1</v>
          </cell>
          <cell r="R157">
            <v>0</v>
          </cell>
          <cell r="S157">
            <v>0</v>
          </cell>
          <cell r="T157">
            <v>0</v>
          </cell>
          <cell r="U157">
            <v>0</v>
          </cell>
          <cell r="W157">
            <v>1</v>
          </cell>
          <cell r="X157">
            <v>0</v>
          </cell>
          <cell r="Y157">
            <v>0</v>
          </cell>
          <cell r="Z157">
            <v>0</v>
          </cell>
          <cell r="AA157">
            <v>0</v>
          </cell>
          <cell r="AB157">
            <v>0</v>
          </cell>
          <cell r="AC157">
            <v>0</v>
          </cell>
          <cell r="AD157">
            <v>0</v>
          </cell>
        </row>
        <row r="158">
          <cell r="N158">
            <v>149</v>
          </cell>
          <cell r="O158">
            <v>0</v>
          </cell>
          <cell r="P158">
            <v>0</v>
          </cell>
          <cell r="Q158">
            <v>1</v>
          </cell>
          <cell r="R158">
            <v>0</v>
          </cell>
          <cell r="S158">
            <v>0</v>
          </cell>
          <cell r="T158">
            <v>0</v>
          </cell>
          <cell r="U158">
            <v>0</v>
          </cell>
          <cell r="W158">
            <v>1</v>
          </cell>
          <cell r="X158">
            <v>0</v>
          </cell>
          <cell r="Y158">
            <v>0</v>
          </cell>
          <cell r="Z158">
            <v>0</v>
          </cell>
          <cell r="AA158">
            <v>0</v>
          </cell>
          <cell r="AB158">
            <v>0</v>
          </cell>
          <cell r="AC158">
            <v>0</v>
          </cell>
          <cell r="AD158">
            <v>0</v>
          </cell>
        </row>
        <row r="159">
          <cell r="N159">
            <v>150</v>
          </cell>
          <cell r="O159">
            <v>0</v>
          </cell>
          <cell r="P159">
            <v>0</v>
          </cell>
          <cell r="Q159">
            <v>1</v>
          </cell>
          <cell r="R159">
            <v>0</v>
          </cell>
          <cell r="S159">
            <v>0</v>
          </cell>
          <cell r="T159">
            <v>0</v>
          </cell>
          <cell r="U159">
            <v>0</v>
          </cell>
          <cell r="W159">
            <v>1</v>
          </cell>
          <cell r="X159">
            <v>0</v>
          </cell>
          <cell r="Y159">
            <v>0</v>
          </cell>
          <cell r="Z159">
            <v>0</v>
          </cell>
          <cell r="AA159">
            <v>0</v>
          </cell>
          <cell r="AB159">
            <v>0</v>
          </cell>
          <cell r="AC159">
            <v>0</v>
          </cell>
          <cell r="AD159">
            <v>0</v>
          </cell>
        </row>
        <row r="160">
          <cell r="N160">
            <v>151</v>
          </cell>
          <cell r="O160">
            <v>0</v>
          </cell>
          <cell r="P160">
            <v>0</v>
          </cell>
          <cell r="Q160">
            <v>1</v>
          </cell>
          <cell r="R160">
            <v>0</v>
          </cell>
          <cell r="S160">
            <v>0</v>
          </cell>
          <cell r="T160">
            <v>0</v>
          </cell>
          <cell r="U160">
            <v>0</v>
          </cell>
          <cell r="W160">
            <v>1</v>
          </cell>
          <cell r="X160">
            <v>0</v>
          </cell>
          <cell r="Y160">
            <v>0</v>
          </cell>
          <cell r="Z160">
            <v>0</v>
          </cell>
          <cell r="AA160">
            <v>0</v>
          </cell>
          <cell r="AB160">
            <v>0</v>
          </cell>
          <cell r="AC160">
            <v>0</v>
          </cell>
          <cell r="AD160">
            <v>0</v>
          </cell>
        </row>
        <row r="161">
          <cell r="N161">
            <v>152</v>
          </cell>
          <cell r="O161">
            <v>0</v>
          </cell>
          <cell r="P161">
            <v>0</v>
          </cell>
          <cell r="Q161">
            <v>1</v>
          </cell>
          <cell r="R161">
            <v>0</v>
          </cell>
          <cell r="S161">
            <v>0</v>
          </cell>
          <cell r="T161">
            <v>0</v>
          </cell>
          <cell r="U161">
            <v>0</v>
          </cell>
          <cell r="W161">
            <v>1</v>
          </cell>
          <cell r="X161">
            <v>0</v>
          </cell>
          <cell r="Y161">
            <v>0</v>
          </cell>
          <cell r="Z161">
            <v>0</v>
          </cell>
          <cell r="AA161">
            <v>0</v>
          </cell>
          <cell r="AB161">
            <v>0</v>
          </cell>
          <cell r="AC161">
            <v>0</v>
          </cell>
          <cell r="AD161">
            <v>0</v>
          </cell>
        </row>
        <row r="162">
          <cell r="N162">
            <v>153</v>
          </cell>
          <cell r="O162">
            <v>0</v>
          </cell>
          <cell r="P162">
            <v>0</v>
          </cell>
          <cell r="Q162">
            <v>1</v>
          </cell>
          <cell r="R162">
            <v>0</v>
          </cell>
          <cell r="S162">
            <v>0</v>
          </cell>
          <cell r="T162">
            <v>0</v>
          </cell>
          <cell r="U162">
            <v>0</v>
          </cell>
          <cell r="W162">
            <v>1</v>
          </cell>
          <cell r="X162">
            <v>0</v>
          </cell>
          <cell r="Y162">
            <v>0</v>
          </cell>
          <cell r="Z162">
            <v>0</v>
          </cell>
          <cell r="AA162">
            <v>0</v>
          </cell>
          <cell r="AB162">
            <v>0</v>
          </cell>
          <cell r="AC162">
            <v>0</v>
          </cell>
          <cell r="AD162">
            <v>0</v>
          </cell>
        </row>
        <row r="163">
          <cell r="N163">
            <v>154</v>
          </cell>
          <cell r="O163">
            <v>0</v>
          </cell>
          <cell r="P163">
            <v>0</v>
          </cell>
          <cell r="Q163">
            <v>1</v>
          </cell>
          <cell r="R163">
            <v>0</v>
          </cell>
          <cell r="S163">
            <v>0</v>
          </cell>
          <cell r="T163">
            <v>0</v>
          </cell>
          <cell r="U163">
            <v>0</v>
          </cell>
          <cell r="W163">
            <v>1</v>
          </cell>
          <cell r="X163">
            <v>0</v>
          </cell>
          <cell r="Y163">
            <v>0</v>
          </cell>
          <cell r="Z163">
            <v>0</v>
          </cell>
          <cell r="AA163">
            <v>0</v>
          </cell>
          <cell r="AB163">
            <v>0</v>
          </cell>
          <cell r="AC163">
            <v>0</v>
          </cell>
          <cell r="AD163">
            <v>0</v>
          </cell>
        </row>
        <row r="164">
          <cell r="N164">
            <v>155</v>
          </cell>
          <cell r="O164">
            <v>0</v>
          </cell>
          <cell r="P164">
            <v>0</v>
          </cell>
          <cell r="Q164">
            <v>1</v>
          </cell>
          <cell r="R164">
            <v>0</v>
          </cell>
          <cell r="S164">
            <v>0</v>
          </cell>
          <cell r="T164">
            <v>0</v>
          </cell>
          <cell r="U164">
            <v>0</v>
          </cell>
          <cell r="W164">
            <v>1</v>
          </cell>
          <cell r="X164">
            <v>0</v>
          </cell>
          <cell r="Y164">
            <v>0</v>
          </cell>
          <cell r="Z164">
            <v>0</v>
          </cell>
          <cell r="AA164">
            <v>0</v>
          </cell>
          <cell r="AB164">
            <v>0</v>
          </cell>
          <cell r="AC164">
            <v>0</v>
          </cell>
          <cell r="AD164">
            <v>0</v>
          </cell>
        </row>
        <row r="165">
          <cell r="N165">
            <v>156</v>
          </cell>
          <cell r="O165">
            <v>0</v>
          </cell>
          <cell r="P165">
            <v>0</v>
          </cell>
          <cell r="Q165">
            <v>1</v>
          </cell>
          <cell r="R165">
            <v>0</v>
          </cell>
          <cell r="S165">
            <v>0</v>
          </cell>
          <cell r="T165">
            <v>0</v>
          </cell>
          <cell r="U165">
            <v>0</v>
          </cell>
          <cell r="W165">
            <v>1</v>
          </cell>
          <cell r="X165">
            <v>0</v>
          </cell>
          <cell r="Y165">
            <v>0</v>
          </cell>
          <cell r="Z165">
            <v>0</v>
          </cell>
          <cell r="AA165">
            <v>0</v>
          </cell>
          <cell r="AB165">
            <v>0</v>
          </cell>
          <cell r="AC165">
            <v>0</v>
          </cell>
          <cell r="AD165">
            <v>0</v>
          </cell>
        </row>
        <row r="166">
          <cell r="N166">
            <v>157</v>
          </cell>
          <cell r="O166">
            <v>0</v>
          </cell>
          <cell r="P166">
            <v>0</v>
          </cell>
          <cell r="Q166">
            <v>1</v>
          </cell>
          <cell r="R166">
            <v>0</v>
          </cell>
          <cell r="S166">
            <v>0</v>
          </cell>
          <cell r="T166">
            <v>0</v>
          </cell>
          <cell r="U166">
            <v>0</v>
          </cell>
          <cell r="W166">
            <v>1</v>
          </cell>
          <cell r="X166">
            <v>0</v>
          </cell>
          <cell r="Y166">
            <v>0</v>
          </cell>
          <cell r="Z166">
            <v>0</v>
          </cell>
          <cell r="AA166">
            <v>0</v>
          </cell>
          <cell r="AB166">
            <v>0</v>
          </cell>
          <cell r="AC166">
            <v>0</v>
          </cell>
          <cell r="AD166">
            <v>0</v>
          </cell>
        </row>
        <row r="167">
          <cell r="N167">
            <v>158</v>
          </cell>
          <cell r="O167">
            <v>0</v>
          </cell>
          <cell r="P167">
            <v>0</v>
          </cell>
          <cell r="Q167">
            <v>1</v>
          </cell>
          <cell r="R167">
            <v>0</v>
          </cell>
          <cell r="S167">
            <v>0</v>
          </cell>
          <cell r="T167">
            <v>0</v>
          </cell>
          <cell r="U167">
            <v>0</v>
          </cell>
          <cell r="W167">
            <v>1</v>
          </cell>
          <cell r="X167">
            <v>0</v>
          </cell>
          <cell r="Y167">
            <v>0</v>
          </cell>
          <cell r="Z167">
            <v>0</v>
          </cell>
          <cell r="AA167">
            <v>0</v>
          </cell>
          <cell r="AB167">
            <v>0</v>
          </cell>
          <cell r="AC167">
            <v>0</v>
          </cell>
          <cell r="AD167">
            <v>0</v>
          </cell>
        </row>
        <row r="168">
          <cell r="N168">
            <v>159</v>
          </cell>
          <cell r="O168">
            <v>0</v>
          </cell>
          <cell r="P168">
            <v>0</v>
          </cell>
          <cell r="Q168">
            <v>1</v>
          </cell>
          <cell r="R168">
            <v>0</v>
          </cell>
          <cell r="S168">
            <v>0</v>
          </cell>
          <cell r="T168">
            <v>0</v>
          </cell>
          <cell r="U168">
            <v>0</v>
          </cell>
          <cell r="W168">
            <v>1</v>
          </cell>
          <cell r="X168">
            <v>0</v>
          </cell>
          <cell r="Y168">
            <v>0</v>
          </cell>
          <cell r="Z168">
            <v>0</v>
          </cell>
          <cell r="AA168">
            <v>0</v>
          </cell>
          <cell r="AB168">
            <v>0</v>
          </cell>
          <cell r="AC168">
            <v>0</v>
          </cell>
          <cell r="AD168">
            <v>0</v>
          </cell>
        </row>
        <row r="169">
          <cell r="N169">
            <v>160</v>
          </cell>
          <cell r="O169">
            <v>0</v>
          </cell>
          <cell r="P169">
            <v>0</v>
          </cell>
          <cell r="Q169">
            <v>1</v>
          </cell>
          <cell r="R169">
            <v>0</v>
          </cell>
          <cell r="S169">
            <v>0</v>
          </cell>
          <cell r="T169">
            <v>0</v>
          </cell>
          <cell r="U169">
            <v>0</v>
          </cell>
          <cell r="W169">
            <v>1</v>
          </cell>
          <cell r="X169">
            <v>0</v>
          </cell>
          <cell r="Y169">
            <v>0</v>
          </cell>
          <cell r="Z169">
            <v>0</v>
          </cell>
          <cell r="AA169">
            <v>0</v>
          </cell>
          <cell r="AB169">
            <v>0</v>
          </cell>
          <cell r="AC169">
            <v>0</v>
          </cell>
          <cell r="AD169">
            <v>0</v>
          </cell>
        </row>
        <row r="170">
          <cell r="N170">
            <v>161</v>
          </cell>
          <cell r="O170">
            <v>0</v>
          </cell>
          <cell r="P170">
            <v>0</v>
          </cell>
          <cell r="Q170">
            <v>1</v>
          </cell>
          <cell r="R170">
            <v>0</v>
          </cell>
          <cell r="S170">
            <v>0</v>
          </cell>
          <cell r="T170">
            <v>0</v>
          </cell>
          <cell r="U170">
            <v>0</v>
          </cell>
          <cell r="W170">
            <v>1</v>
          </cell>
          <cell r="X170">
            <v>0</v>
          </cell>
          <cell r="Y170">
            <v>0</v>
          </cell>
          <cell r="Z170">
            <v>0</v>
          </cell>
          <cell r="AA170">
            <v>0</v>
          </cell>
          <cell r="AB170">
            <v>0</v>
          </cell>
          <cell r="AC170">
            <v>0</v>
          </cell>
          <cell r="AD170">
            <v>0</v>
          </cell>
        </row>
        <row r="171">
          <cell r="N171">
            <v>162</v>
          </cell>
          <cell r="O171">
            <v>0</v>
          </cell>
          <cell r="P171">
            <v>0</v>
          </cell>
          <cell r="Q171">
            <v>1</v>
          </cell>
          <cell r="R171">
            <v>0</v>
          </cell>
          <cell r="S171">
            <v>0</v>
          </cell>
          <cell r="T171">
            <v>0</v>
          </cell>
          <cell r="U171">
            <v>0</v>
          </cell>
          <cell r="W171">
            <v>1</v>
          </cell>
          <cell r="X171">
            <v>0</v>
          </cell>
          <cell r="Y171">
            <v>0</v>
          </cell>
          <cell r="Z171">
            <v>0</v>
          </cell>
          <cell r="AA171">
            <v>0</v>
          </cell>
          <cell r="AB171">
            <v>0</v>
          </cell>
          <cell r="AC171">
            <v>0</v>
          </cell>
          <cell r="AD171">
            <v>0</v>
          </cell>
        </row>
        <row r="172">
          <cell r="N172">
            <v>163</v>
          </cell>
          <cell r="O172">
            <v>0</v>
          </cell>
          <cell r="P172">
            <v>0</v>
          </cell>
          <cell r="Q172">
            <v>1</v>
          </cell>
          <cell r="R172">
            <v>0</v>
          </cell>
          <cell r="S172">
            <v>0</v>
          </cell>
          <cell r="T172">
            <v>0</v>
          </cell>
          <cell r="U172">
            <v>0</v>
          </cell>
          <cell r="W172">
            <v>1</v>
          </cell>
          <cell r="X172">
            <v>0</v>
          </cell>
          <cell r="Y172">
            <v>0</v>
          </cell>
          <cell r="Z172">
            <v>0</v>
          </cell>
          <cell r="AA172">
            <v>0</v>
          </cell>
          <cell r="AB172">
            <v>0</v>
          </cell>
          <cell r="AC172">
            <v>0</v>
          </cell>
          <cell r="AD172">
            <v>0</v>
          </cell>
        </row>
        <row r="173">
          <cell r="N173">
            <v>164</v>
          </cell>
          <cell r="O173">
            <v>0</v>
          </cell>
          <cell r="P173">
            <v>0</v>
          </cell>
          <cell r="Q173">
            <v>1</v>
          </cell>
          <cell r="R173">
            <v>0</v>
          </cell>
          <cell r="S173">
            <v>0</v>
          </cell>
          <cell r="T173">
            <v>0</v>
          </cell>
          <cell r="U173">
            <v>0</v>
          </cell>
          <cell r="W173">
            <v>1</v>
          </cell>
          <cell r="X173">
            <v>0</v>
          </cell>
          <cell r="Y173">
            <v>0</v>
          </cell>
          <cell r="Z173">
            <v>0</v>
          </cell>
          <cell r="AA173">
            <v>0</v>
          </cell>
          <cell r="AB173">
            <v>0</v>
          </cell>
          <cell r="AC173">
            <v>0</v>
          </cell>
          <cell r="AD173">
            <v>0</v>
          </cell>
        </row>
        <row r="174">
          <cell r="N174">
            <v>165</v>
          </cell>
          <cell r="O174">
            <v>0</v>
          </cell>
          <cell r="P174">
            <v>0</v>
          </cell>
          <cell r="Q174">
            <v>1</v>
          </cell>
          <cell r="R174">
            <v>0</v>
          </cell>
          <cell r="S174">
            <v>0</v>
          </cell>
          <cell r="T174">
            <v>0</v>
          </cell>
          <cell r="U174">
            <v>0</v>
          </cell>
          <cell r="W174">
            <v>1</v>
          </cell>
          <cell r="X174">
            <v>0</v>
          </cell>
          <cell r="Y174">
            <v>0</v>
          </cell>
          <cell r="Z174">
            <v>0</v>
          </cell>
          <cell r="AA174">
            <v>0</v>
          </cell>
          <cell r="AB174">
            <v>0</v>
          </cell>
          <cell r="AC174">
            <v>0</v>
          </cell>
          <cell r="AD174">
            <v>0</v>
          </cell>
        </row>
        <row r="175">
          <cell r="N175">
            <v>166</v>
          </cell>
          <cell r="O175">
            <v>0</v>
          </cell>
          <cell r="P175">
            <v>0</v>
          </cell>
          <cell r="Q175">
            <v>1</v>
          </cell>
          <cell r="R175">
            <v>0</v>
          </cell>
          <cell r="S175">
            <v>0</v>
          </cell>
          <cell r="T175">
            <v>0</v>
          </cell>
          <cell r="U175">
            <v>0</v>
          </cell>
          <cell r="W175">
            <v>1</v>
          </cell>
          <cell r="X175">
            <v>0</v>
          </cell>
          <cell r="Y175">
            <v>0</v>
          </cell>
          <cell r="Z175">
            <v>0</v>
          </cell>
          <cell r="AA175">
            <v>0</v>
          </cell>
          <cell r="AB175">
            <v>0</v>
          </cell>
          <cell r="AC175">
            <v>0</v>
          </cell>
          <cell r="AD175">
            <v>0</v>
          </cell>
        </row>
        <row r="176">
          <cell r="N176">
            <v>167</v>
          </cell>
          <cell r="O176">
            <v>0</v>
          </cell>
          <cell r="P176">
            <v>0</v>
          </cell>
          <cell r="Q176">
            <v>1</v>
          </cell>
          <cell r="R176">
            <v>0</v>
          </cell>
          <cell r="S176">
            <v>0</v>
          </cell>
          <cell r="T176">
            <v>0</v>
          </cell>
          <cell r="U176">
            <v>0</v>
          </cell>
          <cell r="W176">
            <v>1</v>
          </cell>
          <cell r="X176">
            <v>0</v>
          </cell>
          <cell r="Y176">
            <v>0</v>
          </cell>
          <cell r="Z176">
            <v>0</v>
          </cell>
          <cell r="AA176">
            <v>0</v>
          </cell>
          <cell r="AB176">
            <v>0</v>
          </cell>
          <cell r="AC176">
            <v>0</v>
          </cell>
          <cell r="AD176">
            <v>0</v>
          </cell>
        </row>
        <row r="177">
          <cell r="N177">
            <v>168</v>
          </cell>
          <cell r="O177">
            <v>0</v>
          </cell>
          <cell r="P177">
            <v>0</v>
          </cell>
          <cell r="Q177">
            <v>1</v>
          </cell>
          <cell r="R177">
            <v>0</v>
          </cell>
          <cell r="S177">
            <v>0</v>
          </cell>
          <cell r="T177">
            <v>0</v>
          </cell>
          <cell r="U177">
            <v>0</v>
          </cell>
          <cell r="W177">
            <v>1</v>
          </cell>
          <cell r="X177">
            <v>0</v>
          </cell>
          <cell r="Y177">
            <v>0</v>
          </cell>
          <cell r="Z177">
            <v>0</v>
          </cell>
          <cell r="AA177">
            <v>0</v>
          </cell>
          <cell r="AB177">
            <v>0</v>
          </cell>
          <cell r="AC177">
            <v>0</v>
          </cell>
          <cell r="AD177">
            <v>0</v>
          </cell>
        </row>
        <row r="178">
          <cell r="N178">
            <v>169</v>
          </cell>
          <cell r="O178">
            <v>0</v>
          </cell>
          <cell r="P178">
            <v>0</v>
          </cell>
          <cell r="Q178">
            <v>1</v>
          </cell>
          <cell r="R178">
            <v>0</v>
          </cell>
          <cell r="S178">
            <v>0</v>
          </cell>
          <cell r="T178">
            <v>0</v>
          </cell>
          <cell r="U178">
            <v>0</v>
          </cell>
          <cell r="W178">
            <v>1</v>
          </cell>
          <cell r="X178">
            <v>0</v>
          </cell>
          <cell r="Y178">
            <v>0</v>
          </cell>
          <cell r="Z178">
            <v>0</v>
          </cell>
          <cell r="AA178">
            <v>0</v>
          </cell>
          <cell r="AB178">
            <v>0</v>
          </cell>
          <cell r="AC178">
            <v>0</v>
          </cell>
          <cell r="AD178">
            <v>0</v>
          </cell>
        </row>
        <row r="179">
          <cell r="N179">
            <v>170</v>
          </cell>
          <cell r="O179">
            <v>0</v>
          </cell>
          <cell r="P179">
            <v>0</v>
          </cell>
          <cell r="Q179">
            <v>1</v>
          </cell>
          <cell r="R179">
            <v>0</v>
          </cell>
          <cell r="S179">
            <v>0</v>
          </cell>
          <cell r="T179">
            <v>0</v>
          </cell>
          <cell r="U179">
            <v>0</v>
          </cell>
          <cell r="W179">
            <v>1</v>
          </cell>
          <cell r="X179">
            <v>0</v>
          </cell>
          <cell r="Y179">
            <v>0</v>
          </cell>
          <cell r="Z179">
            <v>0</v>
          </cell>
          <cell r="AA179">
            <v>0</v>
          </cell>
          <cell r="AB179">
            <v>0</v>
          </cell>
          <cell r="AC179">
            <v>0</v>
          </cell>
          <cell r="AD179">
            <v>0</v>
          </cell>
        </row>
        <row r="180">
          <cell r="N180">
            <v>171</v>
          </cell>
          <cell r="O180">
            <v>0</v>
          </cell>
          <cell r="P180">
            <v>0</v>
          </cell>
          <cell r="Q180">
            <v>1</v>
          </cell>
          <cell r="R180">
            <v>0</v>
          </cell>
          <cell r="S180">
            <v>0</v>
          </cell>
          <cell r="T180">
            <v>0</v>
          </cell>
          <cell r="U180">
            <v>0</v>
          </cell>
          <cell r="W180">
            <v>1</v>
          </cell>
          <cell r="X180">
            <v>0</v>
          </cell>
          <cell r="Y180">
            <v>0</v>
          </cell>
          <cell r="Z180">
            <v>0</v>
          </cell>
          <cell r="AA180">
            <v>0</v>
          </cell>
          <cell r="AB180">
            <v>0</v>
          </cell>
          <cell r="AC180">
            <v>0</v>
          </cell>
          <cell r="AD180">
            <v>0</v>
          </cell>
        </row>
        <row r="181">
          <cell r="N181">
            <v>172</v>
          </cell>
          <cell r="O181">
            <v>0</v>
          </cell>
          <cell r="P181">
            <v>0</v>
          </cell>
          <cell r="Q181">
            <v>1</v>
          </cell>
          <cell r="R181">
            <v>0</v>
          </cell>
          <cell r="S181">
            <v>0</v>
          </cell>
          <cell r="T181">
            <v>0</v>
          </cell>
          <cell r="U181">
            <v>0</v>
          </cell>
          <cell r="W181">
            <v>1</v>
          </cell>
          <cell r="X181">
            <v>0</v>
          </cell>
          <cell r="Y181">
            <v>0</v>
          </cell>
          <cell r="Z181">
            <v>0</v>
          </cell>
          <cell r="AA181">
            <v>0</v>
          </cell>
          <cell r="AB181">
            <v>0</v>
          </cell>
          <cell r="AC181">
            <v>0</v>
          </cell>
          <cell r="AD181">
            <v>0</v>
          </cell>
        </row>
        <row r="182">
          <cell r="N182">
            <v>173</v>
          </cell>
          <cell r="O182">
            <v>0</v>
          </cell>
          <cell r="P182">
            <v>0</v>
          </cell>
          <cell r="Q182">
            <v>1</v>
          </cell>
          <cell r="R182">
            <v>0</v>
          </cell>
          <cell r="S182">
            <v>0</v>
          </cell>
          <cell r="T182">
            <v>0</v>
          </cell>
          <cell r="U182">
            <v>0</v>
          </cell>
          <cell r="W182">
            <v>1</v>
          </cell>
          <cell r="X182">
            <v>0</v>
          </cell>
          <cell r="Y182">
            <v>0</v>
          </cell>
          <cell r="Z182">
            <v>0</v>
          </cell>
          <cell r="AA182">
            <v>0</v>
          </cell>
          <cell r="AB182">
            <v>0</v>
          </cell>
          <cell r="AC182">
            <v>0</v>
          </cell>
          <cell r="AD182">
            <v>0</v>
          </cell>
        </row>
        <row r="183">
          <cell r="N183">
            <v>174</v>
          </cell>
          <cell r="O183">
            <v>0</v>
          </cell>
          <cell r="P183">
            <v>0</v>
          </cell>
          <cell r="Q183">
            <v>1</v>
          </cell>
          <cell r="R183">
            <v>0</v>
          </cell>
          <cell r="S183">
            <v>0</v>
          </cell>
          <cell r="T183">
            <v>0</v>
          </cell>
          <cell r="U183">
            <v>0</v>
          </cell>
          <cell r="W183">
            <v>1</v>
          </cell>
          <cell r="X183">
            <v>0</v>
          </cell>
          <cell r="Y183">
            <v>0</v>
          </cell>
          <cell r="Z183">
            <v>0</v>
          </cell>
          <cell r="AA183">
            <v>0</v>
          </cell>
          <cell r="AB183">
            <v>0</v>
          </cell>
          <cell r="AC183">
            <v>0</v>
          </cell>
          <cell r="AD183">
            <v>0</v>
          </cell>
        </row>
        <row r="184">
          <cell r="N184">
            <v>175</v>
          </cell>
          <cell r="O184">
            <v>0</v>
          </cell>
          <cell r="P184">
            <v>0</v>
          </cell>
          <cell r="Q184">
            <v>1</v>
          </cell>
          <cell r="R184">
            <v>0</v>
          </cell>
          <cell r="S184">
            <v>0</v>
          </cell>
          <cell r="T184">
            <v>0</v>
          </cell>
          <cell r="U184">
            <v>0</v>
          </cell>
          <cell r="W184">
            <v>1</v>
          </cell>
          <cell r="X184">
            <v>0</v>
          </cell>
          <cell r="Y184">
            <v>0</v>
          </cell>
          <cell r="Z184">
            <v>0</v>
          </cell>
          <cell r="AA184">
            <v>0</v>
          </cell>
          <cell r="AB184">
            <v>0</v>
          </cell>
          <cell r="AC184">
            <v>0</v>
          </cell>
          <cell r="AD184">
            <v>0</v>
          </cell>
        </row>
        <row r="185">
          <cell r="N185">
            <v>176</v>
          </cell>
          <cell r="O185">
            <v>0</v>
          </cell>
          <cell r="P185">
            <v>0</v>
          </cell>
          <cell r="Q185">
            <v>1</v>
          </cell>
          <cell r="R185">
            <v>0</v>
          </cell>
          <cell r="S185">
            <v>0</v>
          </cell>
          <cell r="T185">
            <v>0</v>
          </cell>
          <cell r="U185">
            <v>0</v>
          </cell>
          <cell r="W185">
            <v>1</v>
          </cell>
          <cell r="X185">
            <v>0</v>
          </cell>
          <cell r="Y185">
            <v>0</v>
          </cell>
          <cell r="Z185">
            <v>0</v>
          </cell>
          <cell r="AA185">
            <v>0</v>
          </cell>
          <cell r="AB185">
            <v>0</v>
          </cell>
          <cell r="AC185">
            <v>0</v>
          </cell>
          <cell r="AD185">
            <v>0</v>
          </cell>
        </row>
        <row r="186">
          <cell r="N186">
            <v>177</v>
          </cell>
          <cell r="O186">
            <v>0</v>
          </cell>
          <cell r="P186">
            <v>0</v>
          </cell>
          <cell r="Q186">
            <v>1</v>
          </cell>
          <cell r="R186">
            <v>0</v>
          </cell>
          <cell r="S186">
            <v>0</v>
          </cell>
          <cell r="T186">
            <v>0</v>
          </cell>
          <cell r="U186">
            <v>0</v>
          </cell>
          <cell r="W186">
            <v>1</v>
          </cell>
          <cell r="X186">
            <v>0</v>
          </cell>
          <cell r="Y186">
            <v>0</v>
          </cell>
          <cell r="Z186">
            <v>0</v>
          </cell>
          <cell r="AA186">
            <v>0</v>
          </cell>
          <cell r="AB186">
            <v>0</v>
          </cell>
          <cell r="AC186">
            <v>0</v>
          </cell>
          <cell r="AD186">
            <v>0</v>
          </cell>
        </row>
        <row r="187">
          <cell r="N187">
            <v>178</v>
          </cell>
          <cell r="O187">
            <v>0</v>
          </cell>
          <cell r="P187">
            <v>0</v>
          </cell>
          <cell r="Q187">
            <v>1</v>
          </cell>
          <cell r="R187">
            <v>0</v>
          </cell>
          <cell r="S187">
            <v>0</v>
          </cell>
          <cell r="T187">
            <v>0</v>
          </cell>
          <cell r="U187">
            <v>0</v>
          </cell>
          <cell r="W187">
            <v>1</v>
          </cell>
          <cell r="X187">
            <v>0</v>
          </cell>
          <cell r="Y187">
            <v>0</v>
          </cell>
          <cell r="Z187">
            <v>0</v>
          </cell>
          <cell r="AA187">
            <v>0</v>
          </cell>
          <cell r="AB187">
            <v>0</v>
          </cell>
          <cell r="AC187">
            <v>0</v>
          </cell>
          <cell r="AD187">
            <v>0</v>
          </cell>
        </row>
        <row r="188">
          <cell r="N188">
            <v>179</v>
          </cell>
          <cell r="O188">
            <v>0</v>
          </cell>
          <cell r="P188">
            <v>0</v>
          </cell>
          <cell r="Q188">
            <v>1</v>
          </cell>
          <cell r="R188">
            <v>0</v>
          </cell>
          <cell r="S188">
            <v>0</v>
          </cell>
          <cell r="T188">
            <v>0</v>
          </cell>
          <cell r="U188">
            <v>0</v>
          </cell>
          <cell r="W188">
            <v>1</v>
          </cell>
          <cell r="X188">
            <v>0</v>
          </cell>
          <cell r="Y188">
            <v>0</v>
          </cell>
          <cell r="Z188">
            <v>0</v>
          </cell>
          <cell r="AA188">
            <v>0</v>
          </cell>
          <cell r="AB188">
            <v>0</v>
          </cell>
          <cell r="AC188">
            <v>0</v>
          </cell>
          <cell r="AD188">
            <v>0</v>
          </cell>
        </row>
        <row r="189">
          <cell r="N189">
            <v>180</v>
          </cell>
          <cell r="O189">
            <v>0</v>
          </cell>
          <cell r="P189">
            <v>0</v>
          </cell>
          <cell r="Q189">
            <v>1</v>
          </cell>
          <cell r="R189">
            <v>0</v>
          </cell>
          <cell r="S189">
            <v>0</v>
          </cell>
          <cell r="T189">
            <v>0</v>
          </cell>
          <cell r="U189">
            <v>0</v>
          </cell>
          <cell r="W189">
            <v>1</v>
          </cell>
          <cell r="X189">
            <v>0</v>
          </cell>
          <cell r="Y189">
            <v>0</v>
          </cell>
          <cell r="Z189">
            <v>0</v>
          </cell>
          <cell r="AA189">
            <v>0</v>
          </cell>
          <cell r="AB189">
            <v>0</v>
          </cell>
          <cell r="AC189">
            <v>0</v>
          </cell>
          <cell r="AD189">
            <v>0</v>
          </cell>
        </row>
        <row r="190">
          <cell r="N190">
            <v>181</v>
          </cell>
          <cell r="O190">
            <v>0</v>
          </cell>
          <cell r="P190">
            <v>0</v>
          </cell>
          <cell r="Q190">
            <v>1</v>
          </cell>
          <cell r="R190">
            <v>0</v>
          </cell>
          <cell r="S190">
            <v>0</v>
          </cell>
          <cell r="T190">
            <v>0</v>
          </cell>
          <cell r="U190">
            <v>0</v>
          </cell>
          <cell r="W190">
            <v>1</v>
          </cell>
          <cell r="X190">
            <v>0</v>
          </cell>
          <cell r="Y190">
            <v>0</v>
          </cell>
          <cell r="Z190">
            <v>0</v>
          </cell>
          <cell r="AA190">
            <v>0</v>
          </cell>
          <cell r="AB190">
            <v>0</v>
          </cell>
          <cell r="AC190">
            <v>0</v>
          </cell>
          <cell r="AD190">
            <v>0</v>
          </cell>
        </row>
        <row r="191">
          <cell r="N191">
            <v>182</v>
          </cell>
          <cell r="O191">
            <v>0</v>
          </cell>
          <cell r="P191">
            <v>0</v>
          </cell>
          <cell r="Q191">
            <v>1</v>
          </cell>
          <cell r="R191">
            <v>0</v>
          </cell>
          <cell r="S191">
            <v>0</v>
          </cell>
          <cell r="T191">
            <v>0</v>
          </cell>
          <cell r="U191">
            <v>0</v>
          </cell>
          <cell r="W191">
            <v>1</v>
          </cell>
          <cell r="X191">
            <v>0</v>
          </cell>
          <cell r="Y191">
            <v>0</v>
          </cell>
          <cell r="Z191">
            <v>0</v>
          </cell>
          <cell r="AA191">
            <v>0</v>
          </cell>
          <cell r="AB191">
            <v>0</v>
          </cell>
          <cell r="AC191">
            <v>0</v>
          </cell>
          <cell r="AD191">
            <v>0</v>
          </cell>
        </row>
        <row r="192">
          <cell r="N192">
            <v>183</v>
          </cell>
          <cell r="O192">
            <v>0</v>
          </cell>
          <cell r="P192">
            <v>0</v>
          </cell>
          <cell r="Q192">
            <v>1</v>
          </cell>
          <cell r="R192">
            <v>0</v>
          </cell>
          <cell r="S192">
            <v>0</v>
          </cell>
          <cell r="T192">
            <v>0</v>
          </cell>
          <cell r="U192">
            <v>0</v>
          </cell>
          <cell r="W192">
            <v>1</v>
          </cell>
          <cell r="X192">
            <v>0</v>
          </cell>
          <cell r="Y192">
            <v>0</v>
          </cell>
          <cell r="Z192">
            <v>0</v>
          </cell>
          <cell r="AA192">
            <v>0</v>
          </cell>
          <cell r="AB192">
            <v>0</v>
          </cell>
          <cell r="AC192">
            <v>0</v>
          </cell>
          <cell r="AD192">
            <v>0</v>
          </cell>
        </row>
        <row r="193">
          <cell r="N193">
            <v>184</v>
          </cell>
          <cell r="O193">
            <v>0</v>
          </cell>
          <cell r="P193">
            <v>0</v>
          </cell>
          <cell r="Q193">
            <v>1</v>
          </cell>
          <cell r="R193">
            <v>0</v>
          </cell>
          <cell r="S193">
            <v>0</v>
          </cell>
          <cell r="T193">
            <v>0</v>
          </cell>
          <cell r="U193">
            <v>0</v>
          </cell>
          <cell r="W193">
            <v>1</v>
          </cell>
          <cell r="X193">
            <v>0</v>
          </cell>
          <cell r="Y193">
            <v>0</v>
          </cell>
          <cell r="Z193">
            <v>0</v>
          </cell>
          <cell r="AA193">
            <v>0</v>
          </cell>
          <cell r="AB193">
            <v>0</v>
          </cell>
          <cell r="AC193">
            <v>0</v>
          </cell>
          <cell r="AD193">
            <v>0</v>
          </cell>
        </row>
        <row r="194">
          <cell r="N194">
            <v>185</v>
          </cell>
          <cell r="O194">
            <v>0</v>
          </cell>
          <cell r="P194">
            <v>0</v>
          </cell>
          <cell r="Q194">
            <v>1</v>
          </cell>
          <cell r="R194">
            <v>0</v>
          </cell>
          <cell r="S194">
            <v>0</v>
          </cell>
          <cell r="T194">
            <v>0</v>
          </cell>
          <cell r="U194">
            <v>0</v>
          </cell>
          <cell r="W194">
            <v>1</v>
          </cell>
          <cell r="X194">
            <v>0</v>
          </cell>
          <cell r="Y194">
            <v>0</v>
          </cell>
          <cell r="Z194">
            <v>0</v>
          </cell>
          <cell r="AA194">
            <v>0</v>
          </cell>
          <cell r="AB194">
            <v>0</v>
          </cell>
          <cell r="AC194">
            <v>0</v>
          </cell>
          <cell r="AD194">
            <v>0</v>
          </cell>
        </row>
        <row r="195">
          <cell r="N195">
            <v>186</v>
          </cell>
          <cell r="O195">
            <v>0</v>
          </cell>
          <cell r="P195">
            <v>0</v>
          </cell>
          <cell r="Q195">
            <v>1</v>
          </cell>
          <cell r="R195">
            <v>0</v>
          </cell>
          <cell r="S195">
            <v>0</v>
          </cell>
          <cell r="T195">
            <v>0</v>
          </cell>
          <cell r="U195">
            <v>0</v>
          </cell>
          <cell r="W195">
            <v>1</v>
          </cell>
          <cell r="X195">
            <v>0</v>
          </cell>
          <cell r="Y195">
            <v>0</v>
          </cell>
          <cell r="Z195">
            <v>0</v>
          </cell>
          <cell r="AA195">
            <v>0</v>
          </cell>
          <cell r="AB195">
            <v>0</v>
          </cell>
          <cell r="AC195">
            <v>0</v>
          </cell>
          <cell r="AD195">
            <v>0</v>
          </cell>
        </row>
        <row r="196">
          <cell r="N196">
            <v>187</v>
          </cell>
          <cell r="O196">
            <v>0</v>
          </cell>
          <cell r="P196">
            <v>0</v>
          </cell>
          <cell r="Q196">
            <v>1</v>
          </cell>
          <cell r="R196">
            <v>0</v>
          </cell>
          <cell r="S196">
            <v>0</v>
          </cell>
          <cell r="T196">
            <v>0</v>
          </cell>
          <cell r="U196">
            <v>0</v>
          </cell>
          <cell r="W196">
            <v>1</v>
          </cell>
          <cell r="X196">
            <v>0</v>
          </cell>
          <cell r="Y196">
            <v>0</v>
          </cell>
          <cell r="Z196">
            <v>0</v>
          </cell>
          <cell r="AA196">
            <v>0</v>
          </cell>
          <cell r="AB196">
            <v>0</v>
          </cell>
          <cell r="AC196">
            <v>0</v>
          </cell>
          <cell r="AD196">
            <v>0</v>
          </cell>
        </row>
        <row r="197">
          <cell r="N197">
            <v>188</v>
          </cell>
          <cell r="O197">
            <v>0</v>
          </cell>
          <cell r="P197">
            <v>0</v>
          </cell>
          <cell r="Q197">
            <v>1</v>
          </cell>
          <cell r="R197">
            <v>0</v>
          </cell>
          <cell r="S197">
            <v>0</v>
          </cell>
          <cell r="T197">
            <v>0</v>
          </cell>
          <cell r="U197">
            <v>0</v>
          </cell>
          <cell r="W197">
            <v>1</v>
          </cell>
          <cell r="X197">
            <v>0</v>
          </cell>
          <cell r="Y197">
            <v>0</v>
          </cell>
          <cell r="Z197">
            <v>0</v>
          </cell>
          <cell r="AA197">
            <v>0</v>
          </cell>
          <cell r="AB197">
            <v>0</v>
          </cell>
          <cell r="AC197">
            <v>0</v>
          </cell>
          <cell r="AD197">
            <v>0</v>
          </cell>
        </row>
        <row r="198">
          <cell r="N198">
            <v>189</v>
          </cell>
          <cell r="O198">
            <v>0</v>
          </cell>
          <cell r="P198">
            <v>0</v>
          </cell>
          <cell r="Q198">
            <v>1</v>
          </cell>
          <cell r="R198">
            <v>0</v>
          </cell>
          <cell r="S198">
            <v>0</v>
          </cell>
          <cell r="T198">
            <v>0</v>
          </cell>
          <cell r="U198">
            <v>0</v>
          </cell>
          <cell r="W198">
            <v>1</v>
          </cell>
          <cell r="X198">
            <v>0</v>
          </cell>
          <cell r="Y198">
            <v>0</v>
          </cell>
          <cell r="Z198">
            <v>0</v>
          </cell>
          <cell r="AA198">
            <v>0</v>
          </cell>
          <cell r="AB198">
            <v>0</v>
          </cell>
          <cell r="AC198">
            <v>0</v>
          </cell>
          <cell r="AD198">
            <v>0</v>
          </cell>
        </row>
        <row r="199">
          <cell r="N199">
            <v>190</v>
          </cell>
          <cell r="O199">
            <v>0</v>
          </cell>
          <cell r="P199">
            <v>0</v>
          </cell>
          <cell r="Q199">
            <v>1</v>
          </cell>
          <cell r="R199">
            <v>0</v>
          </cell>
          <cell r="S199">
            <v>0</v>
          </cell>
          <cell r="T199">
            <v>0</v>
          </cell>
          <cell r="U199">
            <v>0</v>
          </cell>
          <cell r="W199">
            <v>1</v>
          </cell>
          <cell r="X199">
            <v>0</v>
          </cell>
          <cell r="Y199">
            <v>0</v>
          </cell>
          <cell r="Z199">
            <v>0</v>
          </cell>
          <cell r="AA199">
            <v>0</v>
          </cell>
          <cell r="AB199">
            <v>0</v>
          </cell>
          <cell r="AC199">
            <v>0</v>
          </cell>
          <cell r="AD199">
            <v>0</v>
          </cell>
        </row>
        <row r="200">
          <cell r="N200">
            <v>191</v>
          </cell>
          <cell r="O200">
            <v>0</v>
          </cell>
          <cell r="P200">
            <v>0</v>
          </cell>
          <cell r="Q200">
            <v>1</v>
          </cell>
          <cell r="R200">
            <v>0</v>
          </cell>
          <cell r="S200">
            <v>0</v>
          </cell>
          <cell r="T200">
            <v>0</v>
          </cell>
          <cell r="U200">
            <v>0</v>
          </cell>
          <cell r="W200">
            <v>1</v>
          </cell>
          <cell r="X200">
            <v>0</v>
          </cell>
          <cell r="Y200">
            <v>0</v>
          </cell>
          <cell r="Z200">
            <v>0</v>
          </cell>
          <cell r="AA200">
            <v>0</v>
          </cell>
          <cell r="AB200">
            <v>0</v>
          </cell>
          <cell r="AC200">
            <v>0</v>
          </cell>
          <cell r="AD200">
            <v>0</v>
          </cell>
        </row>
        <row r="201">
          <cell r="N201">
            <v>192</v>
          </cell>
          <cell r="O201">
            <v>0</v>
          </cell>
          <cell r="P201">
            <v>0</v>
          </cell>
          <cell r="Q201">
            <v>1</v>
          </cell>
          <cell r="R201">
            <v>0</v>
          </cell>
          <cell r="S201">
            <v>0</v>
          </cell>
          <cell r="T201">
            <v>0</v>
          </cell>
          <cell r="U201">
            <v>0</v>
          </cell>
          <cell r="W201">
            <v>1</v>
          </cell>
          <cell r="X201">
            <v>0</v>
          </cell>
          <cell r="Y201">
            <v>0</v>
          </cell>
          <cell r="Z201">
            <v>0</v>
          </cell>
          <cell r="AA201">
            <v>0</v>
          </cell>
          <cell r="AB201">
            <v>0</v>
          </cell>
          <cell r="AC201">
            <v>0</v>
          </cell>
          <cell r="AD201">
            <v>0</v>
          </cell>
        </row>
        <row r="202">
          <cell r="N202">
            <v>193</v>
          </cell>
          <cell r="O202">
            <v>0</v>
          </cell>
          <cell r="P202">
            <v>0</v>
          </cell>
          <cell r="Q202">
            <v>1</v>
          </cell>
          <cell r="R202">
            <v>0</v>
          </cell>
          <cell r="S202">
            <v>0</v>
          </cell>
          <cell r="T202">
            <v>0</v>
          </cell>
          <cell r="U202">
            <v>0</v>
          </cell>
          <cell r="W202">
            <v>1</v>
          </cell>
          <cell r="X202">
            <v>0</v>
          </cell>
          <cell r="Y202">
            <v>0</v>
          </cell>
          <cell r="Z202">
            <v>0</v>
          </cell>
          <cell r="AA202">
            <v>0</v>
          </cell>
          <cell r="AB202">
            <v>0</v>
          </cell>
          <cell r="AC202">
            <v>0</v>
          </cell>
          <cell r="AD202">
            <v>0</v>
          </cell>
        </row>
        <row r="203">
          <cell r="N203">
            <v>194</v>
          </cell>
          <cell r="O203">
            <v>0</v>
          </cell>
          <cell r="P203">
            <v>0</v>
          </cell>
          <cell r="Q203">
            <v>1</v>
          </cell>
          <cell r="R203">
            <v>0</v>
          </cell>
          <cell r="S203">
            <v>0</v>
          </cell>
          <cell r="T203">
            <v>0</v>
          </cell>
          <cell r="U203">
            <v>0</v>
          </cell>
          <cell r="W203">
            <v>1</v>
          </cell>
          <cell r="X203">
            <v>0</v>
          </cell>
          <cell r="Y203">
            <v>0</v>
          </cell>
          <cell r="Z203">
            <v>0</v>
          </cell>
          <cell r="AA203">
            <v>0</v>
          </cell>
          <cell r="AB203">
            <v>0</v>
          </cell>
          <cell r="AC203">
            <v>0</v>
          </cell>
          <cell r="AD203">
            <v>0</v>
          </cell>
        </row>
        <row r="204">
          <cell r="N204">
            <v>195</v>
          </cell>
          <cell r="O204">
            <v>0</v>
          </cell>
          <cell r="P204">
            <v>0</v>
          </cell>
          <cell r="Q204">
            <v>1</v>
          </cell>
          <cell r="R204">
            <v>0</v>
          </cell>
          <cell r="S204">
            <v>0</v>
          </cell>
          <cell r="T204">
            <v>0</v>
          </cell>
          <cell r="U204">
            <v>0</v>
          </cell>
          <cell r="W204">
            <v>1</v>
          </cell>
          <cell r="X204">
            <v>0</v>
          </cell>
          <cell r="Y204">
            <v>0</v>
          </cell>
          <cell r="Z204">
            <v>0</v>
          </cell>
          <cell r="AA204">
            <v>0</v>
          </cell>
          <cell r="AB204">
            <v>0</v>
          </cell>
          <cell r="AC204">
            <v>0</v>
          </cell>
          <cell r="AD204">
            <v>0</v>
          </cell>
        </row>
        <row r="205">
          <cell r="N205">
            <v>196</v>
          </cell>
          <cell r="O205">
            <v>0</v>
          </cell>
          <cell r="P205">
            <v>0</v>
          </cell>
          <cell r="Q205">
            <v>1</v>
          </cell>
          <cell r="R205">
            <v>0</v>
          </cell>
          <cell r="S205">
            <v>0</v>
          </cell>
          <cell r="T205">
            <v>0</v>
          </cell>
          <cell r="U205">
            <v>0</v>
          </cell>
          <cell r="W205">
            <v>1</v>
          </cell>
          <cell r="X205">
            <v>0</v>
          </cell>
          <cell r="Y205">
            <v>0</v>
          </cell>
          <cell r="Z205">
            <v>0</v>
          </cell>
          <cell r="AA205">
            <v>0</v>
          </cell>
          <cell r="AB205">
            <v>0</v>
          </cell>
          <cell r="AC205">
            <v>0</v>
          </cell>
          <cell r="AD205">
            <v>0</v>
          </cell>
        </row>
        <row r="206">
          <cell r="N206">
            <v>197</v>
          </cell>
          <cell r="O206">
            <v>0</v>
          </cell>
          <cell r="P206">
            <v>0</v>
          </cell>
          <cell r="Q206">
            <v>1</v>
          </cell>
          <cell r="R206">
            <v>0</v>
          </cell>
          <cell r="S206">
            <v>0</v>
          </cell>
          <cell r="T206">
            <v>0</v>
          </cell>
          <cell r="U206">
            <v>0</v>
          </cell>
          <cell r="W206">
            <v>1</v>
          </cell>
          <cell r="X206">
            <v>0</v>
          </cell>
          <cell r="Y206">
            <v>0</v>
          </cell>
          <cell r="Z206">
            <v>0</v>
          </cell>
          <cell r="AA206">
            <v>0</v>
          </cell>
          <cell r="AB206">
            <v>0</v>
          </cell>
          <cell r="AC206">
            <v>0</v>
          </cell>
          <cell r="AD206">
            <v>0</v>
          </cell>
        </row>
        <row r="207">
          <cell r="N207">
            <v>198</v>
          </cell>
          <cell r="O207">
            <v>0</v>
          </cell>
          <cell r="P207">
            <v>0</v>
          </cell>
          <cell r="Q207">
            <v>1</v>
          </cell>
          <cell r="R207">
            <v>0</v>
          </cell>
          <cell r="S207">
            <v>0</v>
          </cell>
          <cell r="T207">
            <v>0</v>
          </cell>
          <cell r="U207">
            <v>0</v>
          </cell>
          <cell r="W207">
            <v>1</v>
          </cell>
          <cell r="X207">
            <v>0</v>
          </cell>
          <cell r="Y207">
            <v>0</v>
          </cell>
          <cell r="Z207">
            <v>0</v>
          </cell>
          <cell r="AA207">
            <v>0</v>
          </cell>
          <cell r="AB207">
            <v>0</v>
          </cell>
          <cell r="AC207">
            <v>0</v>
          </cell>
          <cell r="AD207">
            <v>0</v>
          </cell>
        </row>
        <row r="208">
          <cell r="N208">
            <v>199</v>
          </cell>
          <cell r="O208">
            <v>0</v>
          </cell>
          <cell r="P208">
            <v>0</v>
          </cell>
          <cell r="Q208">
            <v>1</v>
          </cell>
          <cell r="R208">
            <v>0</v>
          </cell>
          <cell r="S208">
            <v>0</v>
          </cell>
          <cell r="T208">
            <v>0</v>
          </cell>
          <cell r="U208">
            <v>0</v>
          </cell>
          <cell r="W208">
            <v>1</v>
          </cell>
          <cell r="X208">
            <v>0</v>
          </cell>
          <cell r="Y208">
            <v>0</v>
          </cell>
          <cell r="Z208">
            <v>0</v>
          </cell>
          <cell r="AA208">
            <v>0</v>
          </cell>
          <cell r="AB208">
            <v>0</v>
          </cell>
          <cell r="AC208">
            <v>0</v>
          </cell>
          <cell r="AD208">
            <v>0</v>
          </cell>
        </row>
        <row r="209">
          <cell r="N209">
            <v>200</v>
          </cell>
          <cell r="O209">
            <v>0</v>
          </cell>
          <cell r="P209">
            <v>0</v>
          </cell>
          <cell r="Q209">
            <v>1</v>
          </cell>
          <cell r="R209">
            <v>0</v>
          </cell>
          <cell r="S209">
            <v>0</v>
          </cell>
          <cell r="T209">
            <v>0</v>
          </cell>
          <cell r="U209">
            <v>0</v>
          </cell>
          <cell r="W209">
            <v>1</v>
          </cell>
          <cell r="X209">
            <v>0</v>
          </cell>
          <cell r="Y209">
            <v>0</v>
          </cell>
          <cell r="Z209">
            <v>0</v>
          </cell>
          <cell r="AA209">
            <v>0</v>
          </cell>
          <cell r="AB209">
            <v>0</v>
          </cell>
          <cell r="AC209">
            <v>0</v>
          </cell>
          <cell r="AD209">
            <v>0</v>
          </cell>
        </row>
        <row r="210">
          <cell r="N210">
            <v>201</v>
          </cell>
          <cell r="O210">
            <v>0</v>
          </cell>
          <cell r="P210">
            <v>0</v>
          </cell>
          <cell r="Q210">
            <v>1</v>
          </cell>
          <cell r="R210">
            <v>0</v>
          </cell>
          <cell r="S210">
            <v>0</v>
          </cell>
          <cell r="T210">
            <v>0</v>
          </cell>
          <cell r="U210">
            <v>0</v>
          </cell>
          <cell r="W210">
            <v>1</v>
          </cell>
          <cell r="X210">
            <v>0</v>
          </cell>
          <cell r="Y210">
            <v>0</v>
          </cell>
          <cell r="Z210">
            <v>0</v>
          </cell>
          <cell r="AA210">
            <v>0</v>
          </cell>
          <cell r="AB210">
            <v>0</v>
          </cell>
          <cell r="AC210">
            <v>0</v>
          </cell>
          <cell r="AD210">
            <v>0</v>
          </cell>
        </row>
        <row r="211">
          <cell r="N211">
            <v>202</v>
          </cell>
          <cell r="O211">
            <v>0</v>
          </cell>
          <cell r="P211">
            <v>0</v>
          </cell>
          <cell r="Q211">
            <v>1</v>
          </cell>
          <cell r="R211">
            <v>0</v>
          </cell>
          <cell r="S211">
            <v>0</v>
          </cell>
          <cell r="T211">
            <v>0</v>
          </cell>
          <cell r="U211">
            <v>0</v>
          </cell>
          <cell r="W211">
            <v>1</v>
          </cell>
          <cell r="X211">
            <v>0</v>
          </cell>
          <cell r="Y211">
            <v>0</v>
          </cell>
          <cell r="Z211">
            <v>0</v>
          </cell>
          <cell r="AA211">
            <v>0</v>
          </cell>
          <cell r="AB211">
            <v>0</v>
          </cell>
          <cell r="AC211">
            <v>0</v>
          </cell>
          <cell r="AD211">
            <v>0</v>
          </cell>
        </row>
        <row r="212">
          <cell r="N212">
            <v>203</v>
          </cell>
          <cell r="O212">
            <v>0</v>
          </cell>
          <cell r="P212">
            <v>0</v>
          </cell>
          <cell r="Q212">
            <v>1</v>
          </cell>
          <cell r="R212">
            <v>0</v>
          </cell>
          <cell r="S212">
            <v>0</v>
          </cell>
          <cell r="T212">
            <v>0</v>
          </cell>
          <cell r="U212">
            <v>0</v>
          </cell>
          <cell r="W212">
            <v>1</v>
          </cell>
          <cell r="X212">
            <v>0</v>
          </cell>
          <cell r="Y212">
            <v>0</v>
          </cell>
          <cell r="Z212">
            <v>0</v>
          </cell>
          <cell r="AA212">
            <v>0</v>
          </cell>
          <cell r="AB212">
            <v>0</v>
          </cell>
          <cell r="AC212">
            <v>0</v>
          </cell>
          <cell r="AD212">
            <v>0</v>
          </cell>
        </row>
        <row r="213">
          <cell r="N213">
            <v>204</v>
          </cell>
          <cell r="O213">
            <v>0</v>
          </cell>
          <cell r="P213">
            <v>0</v>
          </cell>
          <cell r="Q213">
            <v>1</v>
          </cell>
          <cell r="R213">
            <v>0</v>
          </cell>
          <cell r="S213">
            <v>0</v>
          </cell>
          <cell r="T213">
            <v>0</v>
          </cell>
          <cell r="U213">
            <v>0</v>
          </cell>
          <cell r="W213">
            <v>1</v>
          </cell>
          <cell r="X213">
            <v>0</v>
          </cell>
          <cell r="Y213">
            <v>0</v>
          </cell>
          <cell r="Z213">
            <v>0</v>
          </cell>
          <cell r="AA213">
            <v>0</v>
          </cell>
          <cell r="AB213">
            <v>0</v>
          </cell>
          <cell r="AC213">
            <v>0</v>
          </cell>
          <cell r="AD213">
            <v>0</v>
          </cell>
        </row>
        <row r="214">
          <cell r="N214">
            <v>205</v>
          </cell>
          <cell r="O214">
            <v>0</v>
          </cell>
          <cell r="P214">
            <v>0</v>
          </cell>
          <cell r="Q214">
            <v>1</v>
          </cell>
          <cell r="R214">
            <v>0</v>
          </cell>
          <cell r="S214">
            <v>0</v>
          </cell>
          <cell r="T214">
            <v>0</v>
          </cell>
          <cell r="U214">
            <v>0</v>
          </cell>
          <cell r="W214">
            <v>1</v>
          </cell>
          <cell r="X214">
            <v>0</v>
          </cell>
          <cell r="Y214">
            <v>0</v>
          </cell>
          <cell r="Z214">
            <v>0</v>
          </cell>
          <cell r="AA214">
            <v>0</v>
          </cell>
          <cell r="AB214">
            <v>0</v>
          </cell>
          <cell r="AC214">
            <v>0</v>
          </cell>
          <cell r="AD214">
            <v>0</v>
          </cell>
        </row>
        <row r="215">
          <cell r="N215">
            <v>206</v>
          </cell>
          <cell r="O215">
            <v>0</v>
          </cell>
          <cell r="P215">
            <v>0</v>
          </cell>
          <cell r="Q215">
            <v>1</v>
          </cell>
          <cell r="R215">
            <v>0</v>
          </cell>
          <cell r="S215">
            <v>0</v>
          </cell>
          <cell r="T215">
            <v>0</v>
          </cell>
          <cell r="U215">
            <v>0</v>
          </cell>
          <cell r="W215">
            <v>1</v>
          </cell>
          <cell r="X215">
            <v>0</v>
          </cell>
          <cell r="Y215">
            <v>0</v>
          </cell>
          <cell r="Z215">
            <v>0</v>
          </cell>
          <cell r="AA215">
            <v>0</v>
          </cell>
          <cell r="AB215">
            <v>0</v>
          </cell>
          <cell r="AC215">
            <v>0</v>
          </cell>
          <cell r="AD215">
            <v>0</v>
          </cell>
        </row>
        <row r="216">
          <cell r="N216">
            <v>207</v>
          </cell>
          <cell r="O216">
            <v>0</v>
          </cell>
          <cell r="P216">
            <v>0</v>
          </cell>
          <cell r="Q216">
            <v>1</v>
          </cell>
          <cell r="R216">
            <v>0</v>
          </cell>
          <cell r="S216">
            <v>0</v>
          </cell>
          <cell r="T216">
            <v>0</v>
          </cell>
          <cell r="U216">
            <v>0</v>
          </cell>
          <cell r="W216">
            <v>1</v>
          </cell>
          <cell r="X216">
            <v>0</v>
          </cell>
          <cell r="Y216">
            <v>0</v>
          </cell>
          <cell r="Z216">
            <v>0</v>
          </cell>
          <cell r="AA216">
            <v>0</v>
          </cell>
          <cell r="AB216">
            <v>0</v>
          </cell>
          <cell r="AC216">
            <v>0</v>
          </cell>
          <cell r="AD216">
            <v>0</v>
          </cell>
        </row>
        <row r="217">
          <cell r="N217">
            <v>208</v>
          </cell>
          <cell r="O217">
            <v>0</v>
          </cell>
          <cell r="P217">
            <v>0</v>
          </cell>
          <cell r="Q217">
            <v>1</v>
          </cell>
          <cell r="R217">
            <v>0</v>
          </cell>
          <cell r="S217">
            <v>0</v>
          </cell>
          <cell r="T217">
            <v>0</v>
          </cell>
          <cell r="U217">
            <v>0</v>
          </cell>
          <cell r="W217">
            <v>1</v>
          </cell>
          <cell r="X217">
            <v>0</v>
          </cell>
          <cell r="Y217">
            <v>0</v>
          </cell>
          <cell r="Z217">
            <v>0</v>
          </cell>
          <cell r="AA217">
            <v>0</v>
          </cell>
          <cell r="AB217">
            <v>0</v>
          </cell>
          <cell r="AC217">
            <v>0</v>
          </cell>
          <cell r="AD217">
            <v>0</v>
          </cell>
        </row>
        <row r="218">
          <cell r="N218">
            <v>209</v>
          </cell>
          <cell r="O218">
            <v>0</v>
          </cell>
          <cell r="P218">
            <v>0</v>
          </cell>
          <cell r="Q218">
            <v>1</v>
          </cell>
          <cell r="R218">
            <v>0</v>
          </cell>
          <cell r="S218">
            <v>0</v>
          </cell>
          <cell r="T218">
            <v>0</v>
          </cell>
          <cell r="U218">
            <v>0</v>
          </cell>
          <cell r="W218">
            <v>1</v>
          </cell>
          <cell r="X218">
            <v>0</v>
          </cell>
          <cell r="Y218">
            <v>0</v>
          </cell>
          <cell r="Z218">
            <v>0</v>
          </cell>
          <cell r="AA218">
            <v>0</v>
          </cell>
          <cell r="AB218">
            <v>0</v>
          </cell>
          <cell r="AC218">
            <v>0</v>
          </cell>
          <cell r="AD218">
            <v>0</v>
          </cell>
        </row>
        <row r="219">
          <cell r="N219">
            <v>210</v>
          </cell>
          <cell r="O219">
            <v>0</v>
          </cell>
          <cell r="P219">
            <v>0</v>
          </cell>
          <cell r="Q219">
            <v>1</v>
          </cell>
          <cell r="R219">
            <v>0</v>
          </cell>
          <cell r="S219">
            <v>0</v>
          </cell>
          <cell r="T219">
            <v>0</v>
          </cell>
          <cell r="U219">
            <v>0</v>
          </cell>
          <cell r="W219">
            <v>1</v>
          </cell>
          <cell r="X219">
            <v>0</v>
          </cell>
          <cell r="Y219">
            <v>0</v>
          </cell>
          <cell r="Z219">
            <v>0</v>
          </cell>
          <cell r="AA219">
            <v>0</v>
          </cell>
          <cell r="AB219">
            <v>0</v>
          </cell>
          <cell r="AC219">
            <v>0</v>
          </cell>
          <cell r="AD219">
            <v>0</v>
          </cell>
        </row>
        <row r="220">
          <cell r="N220">
            <v>211</v>
          </cell>
          <cell r="O220">
            <v>0</v>
          </cell>
          <cell r="P220">
            <v>0</v>
          </cell>
          <cell r="Q220">
            <v>1</v>
          </cell>
          <cell r="R220">
            <v>0</v>
          </cell>
          <cell r="S220">
            <v>0</v>
          </cell>
          <cell r="T220">
            <v>0</v>
          </cell>
          <cell r="U220">
            <v>0</v>
          </cell>
          <cell r="W220">
            <v>1</v>
          </cell>
          <cell r="X220">
            <v>0</v>
          </cell>
          <cell r="Y220">
            <v>0</v>
          </cell>
          <cell r="Z220">
            <v>0</v>
          </cell>
          <cell r="AA220">
            <v>0</v>
          </cell>
          <cell r="AB220">
            <v>0</v>
          </cell>
          <cell r="AC220">
            <v>0</v>
          </cell>
          <cell r="AD220">
            <v>0</v>
          </cell>
        </row>
        <row r="221">
          <cell r="N221">
            <v>212</v>
          </cell>
          <cell r="O221">
            <v>0</v>
          </cell>
          <cell r="P221">
            <v>0</v>
          </cell>
          <cell r="Q221">
            <v>1</v>
          </cell>
          <cell r="R221">
            <v>0</v>
          </cell>
          <cell r="S221">
            <v>0</v>
          </cell>
          <cell r="T221">
            <v>0</v>
          </cell>
          <cell r="U221">
            <v>0</v>
          </cell>
          <cell r="W221">
            <v>1</v>
          </cell>
          <cell r="X221">
            <v>0</v>
          </cell>
          <cell r="Y221">
            <v>0</v>
          </cell>
          <cell r="Z221">
            <v>0</v>
          </cell>
          <cell r="AA221">
            <v>0</v>
          </cell>
          <cell r="AB221">
            <v>0</v>
          </cell>
          <cell r="AC221">
            <v>0</v>
          </cell>
          <cell r="AD221">
            <v>0</v>
          </cell>
        </row>
        <row r="222">
          <cell r="N222">
            <v>213</v>
          </cell>
          <cell r="O222">
            <v>0</v>
          </cell>
          <cell r="P222">
            <v>0</v>
          </cell>
          <cell r="Q222">
            <v>1</v>
          </cell>
          <cell r="R222">
            <v>0</v>
          </cell>
          <cell r="S222">
            <v>0</v>
          </cell>
          <cell r="T222">
            <v>0</v>
          </cell>
          <cell r="U222">
            <v>0</v>
          </cell>
          <cell r="W222">
            <v>1</v>
          </cell>
          <cell r="X222">
            <v>0</v>
          </cell>
          <cell r="Y222">
            <v>0</v>
          </cell>
          <cell r="Z222">
            <v>0</v>
          </cell>
          <cell r="AA222">
            <v>0</v>
          </cell>
          <cell r="AB222">
            <v>0</v>
          </cell>
          <cell r="AC222">
            <v>0</v>
          </cell>
          <cell r="AD222">
            <v>0</v>
          </cell>
        </row>
        <row r="223">
          <cell r="N223">
            <v>214</v>
          </cell>
          <cell r="O223">
            <v>0</v>
          </cell>
          <cell r="P223">
            <v>0</v>
          </cell>
          <cell r="Q223">
            <v>1</v>
          </cell>
          <cell r="R223">
            <v>0</v>
          </cell>
          <cell r="S223">
            <v>0</v>
          </cell>
          <cell r="T223">
            <v>0</v>
          </cell>
          <cell r="U223">
            <v>0</v>
          </cell>
          <cell r="W223">
            <v>1</v>
          </cell>
          <cell r="X223">
            <v>0</v>
          </cell>
          <cell r="Y223">
            <v>0</v>
          </cell>
          <cell r="Z223">
            <v>0</v>
          </cell>
          <cell r="AA223">
            <v>0</v>
          </cell>
          <cell r="AB223">
            <v>0</v>
          </cell>
          <cell r="AC223">
            <v>0</v>
          </cell>
          <cell r="AD223">
            <v>0</v>
          </cell>
        </row>
        <row r="224">
          <cell r="N224">
            <v>215</v>
          </cell>
          <cell r="O224">
            <v>0</v>
          </cell>
          <cell r="P224">
            <v>0</v>
          </cell>
          <cell r="Q224">
            <v>1</v>
          </cell>
          <cell r="R224">
            <v>0</v>
          </cell>
          <cell r="S224">
            <v>0</v>
          </cell>
          <cell r="T224">
            <v>0</v>
          </cell>
          <cell r="U224">
            <v>0</v>
          </cell>
          <cell r="W224">
            <v>1</v>
          </cell>
          <cell r="X224">
            <v>0</v>
          </cell>
          <cell r="Y224">
            <v>0</v>
          </cell>
          <cell r="Z224">
            <v>0</v>
          </cell>
          <cell r="AA224">
            <v>0</v>
          </cell>
          <cell r="AB224">
            <v>0</v>
          </cell>
          <cell r="AC224">
            <v>0</v>
          </cell>
          <cell r="AD224">
            <v>0</v>
          </cell>
        </row>
        <row r="225">
          <cell r="N225">
            <v>216</v>
          </cell>
          <cell r="O225">
            <v>0</v>
          </cell>
          <cell r="P225">
            <v>0</v>
          </cell>
          <cell r="Q225">
            <v>1</v>
          </cell>
          <cell r="R225">
            <v>0</v>
          </cell>
          <cell r="S225">
            <v>0</v>
          </cell>
          <cell r="T225">
            <v>0</v>
          </cell>
          <cell r="U225">
            <v>0</v>
          </cell>
          <cell r="W225">
            <v>1</v>
          </cell>
          <cell r="X225">
            <v>0</v>
          </cell>
          <cell r="Y225">
            <v>0</v>
          </cell>
          <cell r="Z225">
            <v>0</v>
          </cell>
          <cell r="AA225">
            <v>0</v>
          </cell>
          <cell r="AB225">
            <v>0</v>
          </cell>
          <cell r="AC225">
            <v>0</v>
          </cell>
          <cell r="AD225">
            <v>0</v>
          </cell>
        </row>
        <row r="226">
          <cell r="N226">
            <v>217</v>
          </cell>
          <cell r="O226">
            <v>0</v>
          </cell>
          <cell r="P226">
            <v>0</v>
          </cell>
          <cell r="Q226">
            <v>1</v>
          </cell>
          <cell r="R226">
            <v>0</v>
          </cell>
          <cell r="S226">
            <v>0</v>
          </cell>
          <cell r="T226">
            <v>0</v>
          </cell>
          <cell r="U226">
            <v>0</v>
          </cell>
          <cell r="W226">
            <v>1</v>
          </cell>
          <cell r="X226">
            <v>0</v>
          </cell>
          <cell r="Y226">
            <v>0</v>
          </cell>
          <cell r="Z226">
            <v>0</v>
          </cell>
          <cell r="AA226">
            <v>0</v>
          </cell>
          <cell r="AB226">
            <v>0</v>
          </cell>
          <cell r="AC226">
            <v>0</v>
          </cell>
          <cell r="AD226">
            <v>0</v>
          </cell>
        </row>
        <row r="227">
          <cell r="N227">
            <v>218</v>
          </cell>
          <cell r="O227">
            <v>0</v>
          </cell>
          <cell r="P227">
            <v>0</v>
          </cell>
          <cell r="Q227">
            <v>1</v>
          </cell>
          <cell r="R227">
            <v>0</v>
          </cell>
          <cell r="S227">
            <v>0</v>
          </cell>
          <cell r="T227">
            <v>0</v>
          </cell>
          <cell r="U227">
            <v>0</v>
          </cell>
          <cell r="W227">
            <v>1</v>
          </cell>
          <cell r="X227">
            <v>0</v>
          </cell>
          <cell r="Y227">
            <v>0</v>
          </cell>
          <cell r="Z227">
            <v>0</v>
          </cell>
          <cell r="AA227">
            <v>0</v>
          </cell>
          <cell r="AB227">
            <v>0</v>
          </cell>
          <cell r="AC227">
            <v>0</v>
          </cell>
          <cell r="AD227">
            <v>0</v>
          </cell>
        </row>
        <row r="228">
          <cell r="N228">
            <v>219</v>
          </cell>
          <cell r="O228">
            <v>0</v>
          </cell>
          <cell r="P228">
            <v>0</v>
          </cell>
          <cell r="Q228">
            <v>1</v>
          </cell>
          <cell r="R228">
            <v>0</v>
          </cell>
          <cell r="S228">
            <v>0</v>
          </cell>
          <cell r="T228">
            <v>0</v>
          </cell>
          <cell r="U228">
            <v>0</v>
          </cell>
          <cell r="W228">
            <v>1</v>
          </cell>
          <cell r="X228">
            <v>0</v>
          </cell>
          <cell r="Y228">
            <v>0</v>
          </cell>
          <cell r="Z228">
            <v>0</v>
          </cell>
          <cell r="AA228">
            <v>0</v>
          </cell>
          <cell r="AB228">
            <v>0</v>
          </cell>
          <cell r="AC228">
            <v>0</v>
          </cell>
          <cell r="AD228">
            <v>0</v>
          </cell>
        </row>
        <row r="229">
          <cell r="N229">
            <v>220</v>
          </cell>
          <cell r="O229">
            <v>0</v>
          </cell>
          <cell r="P229">
            <v>0</v>
          </cell>
          <cell r="Q229">
            <v>1</v>
          </cell>
          <cell r="R229">
            <v>0</v>
          </cell>
          <cell r="S229">
            <v>0</v>
          </cell>
          <cell r="T229">
            <v>0</v>
          </cell>
          <cell r="U229">
            <v>0</v>
          </cell>
          <cell r="W229">
            <v>1</v>
          </cell>
          <cell r="X229">
            <v>0</v>
          </cell>
          <cell r="Y229">
            <v>0</v>
          </cell>
          <cell r="Z229">
            <v>0</v>
          </cell>
          <cell r="AA229">
            <v>0</v>
          </cell>
          <cell r="AB229">
            <v>0</v>
          </cell>
          <cell r="AC229">
            <v>0</v>
          </cell>
          <cell r="AD229">
            <v>0</v>
          </cell>
        </row>
        <row r="230">
          <cell r="N230">
            <v>221</v>
          </cell>
          <cell r="O230">
            <v>0</v>
          </cell>
          <cell r="P230">
            <v>0</v>
          </cell>
          <cell r="Q230">
            <v>1</v>
          </cell>
          <cell r="R230">
            <v>0</v>
          </cell>
          <cell r="S230">
            <v>0</v>
          </cell>
          <cell r="T230">
            <v>0</v>
          </cell>
          <cell r="U230">
            <v>0</v>
          </cell>
          <cell r="W230">
            <v>1</v>
          </cell>
          <cell r="X230">
            <v>0</v>
          </cell>
          <cell r="Y230">
            <v>0</v>
          </cell>
          <cell r="Z230">
            <v>0</v>
          </cell>
          <cell r="AA230">
            <v>0</v>
          </cell>
          <cell r="AB230">
            <v>0</v>
          </cell>
          <cell r="AC230">
            <v>0</v>
          </cell>
          <cell r="AD230">
            <v>0</v>
          </cell>
        </row>
        <row r="231">
          <cell r="N231">
            <v>222</v>
          </cell>
          <cell r="O231">
            <v>0</v>
          </cell>
          <cell r="P231">
            <v>0</v>
          </cell>
          <cell r="Q231">
            <v>1</v>
          </cell>
          <cell r="R231">
            <v>0</v>
          </cell>
          <cell r="S231">
            <v>0</v>
          </cell>
          <cell r="T231">
            <v>0</v>
          </cell>
          <cell r="U231">
            <v>0</v>
          </cell>
          <cell r="W231">
            <v>1</v>
          </cell>
          <cell r="X231">
            <v>0</v>
          </cell>
          <cell r="Y231">
            <v>0</v>
          </cell>
          <cell r="Z231">
            <v>0</v>
          </cell>
          <cell r="AA231">
            <v>0</v>
          </cell>
          <cell r="AB231">
            <v>0</v>
          </cell>
          <cell r="AC231">
            <v>0</v>
          </cell>
          <cell r="AD231">
            <v>0</v>
          </cell>
        </row>
        <row r="232">
          <cell r="N232">
            <v>223</v>
          </cell>
          <cell r="O232">
            <v>0</v>
          </cell>
          <cell r="P232">
            <v>0</v>
          </cell>
          <cell r="Q232">
            <v>1</v>
          </cell>
          <cell r="R232">
            <v>0</v>
          </cell>
          <cell r="S232">
            <v>0</v>
          </cell>
          <cell r="T232">
            <v>0</v>
          </cell>
          <cell r="U232">
            <v>0</v>
          </cell>
          <cell r="W232">
            <v>1</v>
          </cell>
          <cell r="X232">
            <v>0</v>
          </cell>
          <cell r="Y232">
            <v>0</v>
          </cell>
          <cell r="Z232">
            <v>0</v>
          </cell>
          <cell r="AA232">
            <v>0</v>
          </cell>
          <cell r="AB232">
            <v>0</v>
          </cell>
          <cell r="AC232">
            <v>0</v>
          </cell>
          <cell r="AD232">
            <v>0</v>
          </cell>
        </row>
        <row r="233">
          <cell r="N233">
            <v>224</v>
          </cell>
          <cell r="O233">
            <v>0</v>
          </cell>
          <cell r="P233">
            <v>0</v>
          </cell>
          <cell r="Q233">
            <v>1</v>
          </cell>
          <cell r="R233">
            <v>0</v>
          </cell>
          <cell r="S233">
            <v>0</v>
          </cell>
          <cell r="T233">
            <v>0</v>
          </cell>
          <cell r="U233">
            <v>0</v>
          </cell>
          <cell r="W233">
            <v>1</v>
          </cell>
          <cell r="X233">
            <v>0</v>
          </cell>
          <cell r="Y233">
            <v>0</v>
          </cell>
          <cell r="Z233">
            <v>0</v>
          </cell>
          <cell r="AA233">
            <v>0</v>
          </cell>
          <cell r="AB233">
            <v>0</v>
          </cell>
          <cell r="AC233">
            <v>0</v>
          </cell>
          <cell r="AD233">
            <v>0</v>
          </cell>
        </row>
        <row r="234">
          <cell r="N234">
            <v>225</v>
          </cell>
          <cell r="O234">
            <v>0</v>
          </cell>
          <cell r="P234">
            <v>0</v>
          </cell>
          <cell r="Q234">
            <v>1</v>
          </cell>
          <cell r="R234">
            <v>0</v>
          </cell>
          <cell r="S234">
            <v>0</v>
          </cell>
          <cell r="T234">
            <v>0</v>
          </cell>
          <cell r="U234">
            <v>0</v>
          </cell>
          <cell r="W234">
            <v>1</v>
          </cell>
          <cell r="X234">
            <v>0</v>
          </cell>
          <cell r="Y234">
            <v>0</v>
          </cell>
          <cell r="Z234">
            <v>0</v>
          </cell>
          <cell r="AA234">
            <v>0</v>
          </cell>
          <cell r="AB234">
            <v>0</v>
          </cell>
          <cell r="AC234">
            <v>0</v>
          </cell>
          <cell r="AD234">
            <v>0</v>
          </cell>
        </row>
        <row r="235">
          <cell r="N235">
            <v>226</v>
          </cell>
          <cell r="O235">
            <v>0</v>
          </cell>
          <cell r="P235">
            <v>0</v>
          </cell>
          <cell r="Q235">
            <v>1</v>
          </cell>
          <cell r="R235">
            <v>0</v>
          </cell>
          <cell r="S235">
            <v>0</v>
          </cell>
          <cell r="T235">
            <v>0</v>
          </cell>
          <cell r="U235">
            <v>0</v>
          </cell>
          <cell r="W235">
            <v>1</v>
          </cell>
          <cell r="X235">
            <v>0</v>
          </cell>
          <cell r="Y235">
            <v>0</v>
          </cell>
          <cell r="Z235">
            <v>0</v>
          </cell>
          <cell r="AA235">
            <v>0</v>
          </cell>
          <cell r="AB235">
            <v>0</v>
          </cell>
          <cell r="AC235">
            <v>0</v>
          </cell>
          <cell r="AD235">
            <v>0</v>
          </cell>
        </row>
        <row r="236">
          <cell r="N236">
            <v>227</v>
          </cell>
          <cell r="O236">
            <v>0</v>
          </cell>
          <cell r="P236">
            <v>0</v>
          </cell>
          <cell r="Q236">
            <v>1</v>
          </cell>
          <cell r="R236">
            <v>0</v>
          </cell>
          <cell r="S236">
            <v>0</v>
          </cell>
          <cell r="T236">
            <v>0</v>
          </cell>
          <cell r="U236">
            <v>0</v>
          </cell>
          <cell r="W236">
            <v>1</v>
          </cell>
          <cell r="X236">
            <v>0</v>
          </cell>
          <cell r="Y236">
            <v>0</v>
          </cell>
          <cell r="Z236">
            <v>0</v>
          </cell>
          <cell r="AA236">
            <v>0</v>
          </cell>
          <cell r="AB236">
            <v>0</v>
          </cell>
          <cell r="AC236">
            <v>0</v>
          </cell>
          <cell r="AD236">
            <v>0</v>
          </cell>
        </row>
        <row r="237">
          <cell r="N237">
            <v>228</v>
          </cell>
          <cell r="O237">
            <v>0</v>
          </cell>
          <cell r="P237">
            <v>0</v>
          </cell>
          <cell r="Q237">
            <v>1</v>
          </cell>
          <cell r="R237">
            <v>0</v>
          </cell>
          <cell r="S237">
            <v>0</v>
          </cell>
          <cell r="T237">
            <v>0</v>
          </cell>
          <cell r="U237">
            <v>0</v>
          </cell>
          <cell r="W237">
            <v>1</v>
          </cell>
          <cell r="X237">
            <v>0</v>
          </cell>
          <cell r="Y237">
            <v>0</v>
          </cell>
          <cell r="Z237">
            <v>0</v>
          </cell>
          <cell r="AA237">
            <v>0</v>
          </cell>
          <cell r="AB237">
            <v>0</v>
          </cell>
          <cell r="AC237">
            <v>0</v>
          </cell>
          <cell r="AD237">
            <v>0</v>
          </cell>
        </row>
        <row r="238">
          <cell r="N238">
            <v>229</v>
          </cell>
          <cell r="O238">
            <v>0</v>
          </cell>
          <cell r="P238">
            <v>0</v>
          </cell>
          <cell r="Q238">
            <v>1</v>
          </cell>
          <cell r="R238">
            <v>0</v>
          </cell>
          <cell r="S238">
            <v>0</v>
          </cell>
          <cell r="T238">
            <v>0</v>
          </cell>
          <cell r="U238">
            <v>0</v>
          </cell>
          <cell r="W238">
            <v>1</v>
          </cell>
          <cell r="X238">
            <v>0</v>
          </cell>
          <cell r="Y238">
            <v>0</v>
          </cell>
          <cell r="Z238">
            <v>0</v>
          </cell>
          <cell r="AA238">
            <v>0</v>
          </cell>
          <cell r="AB238">
            <v>0</v>
          </cell>
          <cell r="AC238">
            <v>0</v>
          </cell>
          <cell r="AD238">
            <v>0</v>
          </cell>
        </row>
        <row r="239">
          <cell r="N239">
            <v>230</v>
          </cell>
          <cell r="O239">
            <v>0</v>
          </cell>
          <cell r="P239">
            <v>0</v>
          </cell>
          <cell r="Q239">
            <v>1</v>
          </cell>
          <cell r="R239">
            <v>0</v>
          </cell>
          <cell r="S239">
            <v>0</v>
          </cell>
          <cell r="T239">
            <v>0</v>
          </cell>
          <cell r="U239">
            <v>0</v>
          </cell>
          <cell r="W239">
            <v>1</v>
          </cell>
          <cell r="X239">
            <v>0</v>
          </cell>
          <cell r="Y239">
            <v>0</v>
          </cell>
          <cell r="Z239">
            <v>0</v>
          </cell>
          <cell r="AA239">
            <v>0</v>
          </cell>
          <cell r="AB239">
            <v>0</v>
          </cell>
          <cell r="AC239">
            <v>0</v>
          </cell>
          <cell r="AD239">
            <v>0</v>
          </cell>
        </row>
        <row r="240">
          <cell r="N240">
            <v>231</v>
          </cell>
          <cell r="O240">
            <v>0</v>
          </cell>
          <cell r="P240">
            <v>0</v>
          </cell>
          <cell r="Q240">
            <v>1</v>
          </cell>
          <cell r="R240">
            <v>0</v>
          </cell>
          <cell r="S240">
            <v>0</v>
          </cell>
          <cell r="T240">
            <v>0</v>
          </cell>
          <cell r="U240">
            <v>0</v>
          </cell>
          <cell r="W240">
            <v>1</v>
          </cell>
          <cell r="X240">
            <v>0</v>
          </cell>
          <cell r="Y240">
            <v>0</v>
          </cell>
          <cell r="Z240">
            <v>0</v>
          </cell>
          <cell r="AA240">
            <v>0</v>
          </cell>
          <cell r="AB240">
            <v>0</v>
          </cell>
          <cell r="AC240">
            <v>0</v>
          </cell>
          <cell r="AD240">
            <v>0</v>
          </cell>
        </row>
        <row r="241">
          <cell r="N241">
            <v>232</v>
          </cell>
          <cell r="O241">
            <v>0</v>
          </cell>
          <cell r="P241">
            <v>0</v>
          </cell>
          <cell r="Q241">
            <v>1</v>
          </cell>
          <cell r="R241">
            <v>0</v>
          </cell>
          <cell r="S241">
            <v>0</v>
          </cell>
          <cell r="T241">
            <v>0</v>
          </cell>
          <cell r="U241">
            <v>0</v>
          </cell>
          <cell r="W241">
            <v>1</v>
          </cell>
          <cell r="X241">
            <v>0</v>
          </cell>
          <cell r="Y241">
            <v>0</v>
          </cell>
          <cell r="Z241">
            <v>0</v>
          </cell>
          <cell r="AA241">
            <v>0</v>
          </cell>
          <cell r="AB241">
            <v>0</v>
          </cell>
          <cell r="AC241">
            <v>0</v>
          </cell>
          <cell r="AD241">
            <v>0</v>
          </cell>
        </row>
        <row r="242">
          <cell r="N242">
            <v>233</v>
          </cell>
          <cell r="O242">
            <v>0</v>
          </cell>
          <cell r="P242">
            <v>0</v>
          </cell>
          <cell r="Q242">
            <v>1</v>
          </cell>
          <cell r="R242">
            <v>0</v>
          </cell>
          <cell r="S242">
            <v>0</v>
          </cell>
          <cell r="T242">
            <v>0</v>
          </cell>
          <cell r="U242">
            <v>0</v>
          </cell>
          <cell r="W242">
            <v>1</v>
          </cell>
          <cell r="X242">
            <v>0</v>
          </cell>
          <cell r="Y242">
            <v>0</v>
          </cell>
          <cell r="Z242">
            <v>0</v>
          </cell>
          <cell r="AA242">
            <v>0</v>
          </cell>
          <cell r="AB242">
            <v>0</v>
          </cell>
          <cell r="AC242">
            <v>0</v>
          </cell>
          <cell r="AD242">
            <v>0</v>
          </cell>
        </row>
        <row r="243">
          <cell r="N243">
            <v>234</v>
          </cell>
          <cell r="O243">
            <v>0</v>
          </cell>
          <cell r="P243">
            <v>0</v>
          </cell>
          <cell r="Q243">
            <v>1</v>
          </cell>
          <cell r="R243">
            <v>0</v>
          </cell>
          <cell r="S243">
            <v>0</v>
          </cell>
          <cell r="T243">
            <v>0</v>
          </cell>
          <cell r="U243">
            <v>0</v>
          </cell>
          <cell r="W243">
            <v>1</v>
          </cell>
          <cell r="X243">
            <v>0</v>
          </cell>
          <cell r="Y243">
            <v>0</v>
          </cell>
          <cell r="Z243">
            <v>0</v>
          </cell>
          <cell r="AA243">
            <v>0</v>
          </cell>
          <cell r="AB243">
            <v>0</v>
          </cell>
          <cell r="AC243">
            <v>0</v>
          </cell>
          <cell r="AD243">
            <v>0</v>
          </cell>
        </row>
        <row r="244">
          <cell r="N244">
            <v>235</v>
          </cell>
          <cell r="O244">
            <v>0</v>
          </cell>
          <cell r="P244">
            <v>0</v>
          </cell>
          <cell r="Q244">
            <v>1</v>
          </cell>
          <cell r="R244">
            <v>0</v>
          </cell>
          <cell r="S244">
            <v>0</v>
          </cell>
          <cell r="T244">
            <v>0</v>
          </cell>
          <cell r="U244">
            <v>0</v>
          </cell>
          <cell r="W244">
            <v>1</v>
          </cell>
          <cell r="X244">
            <v>0</v>
          </cell>
          <cell r="Y244">
            <v>0</v>
          </cell>
          <cell r="Z244">
            <v>0</v>
          </cell>
          <cell r="AA244">
            <v>0</v>
          </cell>
          <cell r="AB244">
            <v>0</v>
          </cell>
          <cell r="AC244">
            <v>0</v>
          </cell>
          <cell r="AD244">
            <v>0</v>
          </cell>
        </row>
        <row r="245">
          <cell r="N245">
            <v>236</v>
          </cell>
          <cell r="O245">
            <v>0</v>
          </cell>
          <cell r="P245">
            <v>0</v>
          </cell>
          <cell r="Q245">
            <v>1</v>
          </cell>
          <cell r="R245">
            <v>0</v>
          </cell>
          <cell r="S245">
            <v>0</v>
          </cell>
          <cell r="T245">
            <v>0</v>
          </cell>
          <cell r="U245">
            <v>0</v>
          </cell>
          <cell r="W245">
            <v>1</v>
          </cell>
          <cell r="X245">
            <v>0</v>
          </cell>
          <cell r="Y245">
            <v>0</v>
          </cell>
          <cell r="Z245">
            <v>0</v>
          </cell>
          <cell r="AA245">
            <v>0</v>
          </cell>
          <cell r="AB245">
            <v>0</v>
          </cell>
          <cell r="AC245">
            <v>0</v>
          </cell>
          <cell r="AD245">
            <v>0</v>
          </cell>
        </row>
        <row r="246">
          <cell r="N246">
            <v>237</v>
          </cell>
          <cell r="O246">
            <v>0</v>
          </cell>
          <cell r="P246">
            <v>0</v>
          </cell>
          <cell r="Q246">
            <v>1</v>
          </cell>
          <cell r="R246">
            <v>0</v>
          </cell>
          <cell r="S246">
            <v>0</v>
          </cell>
          <cell r="T246">
            <v>0</v>
          </cell>
          <cell r="U246">
            <v>0</v>
          </cell>
          <cell r="W246">
            <v>1</v>
          </cell>
          <cell r="X246">
            <v>0</v>
          </cell>
          <cell r="Y246">
            <v>0</v>
          </cell>
          <cell r="Z246">
            <v>0</v>
          </cell>
          <cell r="AA246">
            <v>0</v>
          </cell>
          <cell r="AB246">
            <v>0</v>
          </cell>
          <cell r="AC246">
            <v>0</v>
          </cell>
          <cell r="AD246">
            <v>0</v>
          </cell>
        </row>
        <row r="247">
          <cell r="N247">
            <v>238</v>
          </cell>
          <cell r="O247">
            <v>0</v>
          </cell>
          <cell r="P247">
            <v>0</v>
          </cell>
          <cell r="Q247">
            <v>1</v>
          </cell>
          <cell r="R247">
            <v>0</v>
          </cell>
          <cell r="S247">
            <v>0</v>
          </cell>
          <cell r="T247">
            <v>0</v>
          </cell>
          <cell r="U247">
            <v>0</v>
          </cell>
          <cell r="W247">
            <v>1</v>
          </cell>
          <cell r="X247">
            <v>0</v>
          </cell>
          <cell r="Y247">
            <v>0</v>
          </cell>
          <cell r="Z247">
            <v>0</v>
          </cell>
          <cell r="AA247">
            <v>0</v>
          </cell>
          <cell r="AB247">
            <v>0</v>
          </cell>
          <cell r="AC247">
            <v>0</v>
          </cell>
          <cell r="AD247">
            <v>0</v>
          </cell>
        </row>
        <row r="248">
          <cell r="N248">
            <v>239</v>
          </cell>
          <cell r="O248">
            <v>0</v>
          </cell>
          <cell r="P248">
            <v>0</v>
          </cell>
          <cell r="Q248">
            <v>1</v>
          </cell>
          <cell r="R248">
            <v>0</v>
          </cell>
          <cell r="S248">
            <v>0</v>
          </cell>
          <cell r="T248">
            <v>0</v>
          </cell>
          <cell r="U248">
            <v>0</v>
          </cell>
          <cell r="W248">
            <v>1</v>
          </cell>
          <cell r="X248">
            <v>0</v>
          </cell>
          <cell r="Y248">
            <v>0</v>
          </cell>
          <cell r="Z248">
            <v>0</v>
          </cell>
          <cell r="AA248">
            <v>0</v>
          </cell>
          <cell r="AB248">
            <v>0</v>
          </cell>
          <cell r="AC248">
            <v>0</v>
          </cell>
          <cell r="AD248">
            <v>0</v>
          </cell>
        </row>
        <row r="249">
          <cell r="N249">
            <v>240</v>
          </cell>
          <cell r="O249">
            <v>0</v>
          </cell>
          <cell r="P249">
            <v>0</v>
          </cell>
          <cell r="Q249">
            <v>1</v>
          </cell>
          <cell r="R249">
            <v>0</v>
          </cell>
          <cell r="S249">
            <v>0</v>
          </cell>
          <cell r="T249">
            <v>0</v>
          </cell>
          <cell r="U249">
            <v>0</v>
          </cell>
          <cell r="W249">
            <v>1</v>
          </cell>
          <cell r="X249">
            <v>0</v>
          </cell>
          <cell r="Y249">
            <v>0</v>
          </cell>
          <cell r="Z249">
            <v>0</v>
          </cell>
          <cell r="AA249">
            <v>0</v>
          </cell>
          <cell r="AB249">
            <v>0</v>
          </cell>
          <cell r="AC249">
            <v>0</v>
          </cell>
          <cell r="AD249">
            <v>0</v>
          </cell>
        </row>
        <row r="250">
          <cell r="N250">
            <v>241</v>
          </cell>
          <cell r="O250">
            <v>0</v>
          </cell>
          <cell r="P250">
            <v>0</v>
          </cell>
          <cell r="Q250">
            <v>1</v>
          </cell>
          <cell r="R250">
            <v>0</v>
          </cell>
          <cell r="S250">
            <v>0</v>
          </cell>
          <cell r="T250">
            <v>0</v>
          </cell>
          <cell r="U250">
            <v>0</v>
          </cell>
          <cell r="W250">
            <v>1</v>
          </cell>
          <cell r="X250">
            <v>0</v>
          </cell>
          <cell r="Y250">
            <v>0</v>
          </cell>
          <cell r="Z250">
            <v>0</v>
          </cell>
          <cell r="AA250">
            <v>0</v>
          </cell>
          <cell r="AB250">
            <v>0</v>
          </cell>
          <cell r="AC250">
            <v>0</v>
          </cell>
          <cell r="AD250">
            <v>0</v>
          </cell>
        </row>
        <row r="251">
          <cell r="N251">
            <v>242</v>
          </cell>
          <cell r="O251">
            <v>0</v>
          </cell>
          <cell r="P251">
            <v>0</v>
          </cell>
          <cell r="Q251">
            <v>1</v>
          </cell>
          <cell r="R251">
            <v>0</v>
          </cell>
          <cell r="S251">
            <v>0</v>
          </cell>
          <cell r="T251">
            <v>0</v>
          </cell>
          <cell r="U251">
            <v>0</v>
          </cell>
          <cell r="W251">
            <v>1</v>
          </cell>
          <cell r="X251">
            <v>0</v>
          </cell>
          <cell r="Y251">
            <v>0</v>
          </cell>
          <cell r="Z251">
            <v>0</v>
          </cell>
          <cell r="AA251">
            <v>0</v>
          </cell>
          <cell r="AB251">
            <v>0</v>
          </cell>
          <cell r="AC251">
            <v>0</v>
          </cell>
          <cell r="AD251">
            <v>0</v>
          </cell>
        </row>
        <row r="252">
          <cell r="N252">
            <v>243</v>
          </cell>
          <cell r="O252">
            <v>0</v>
          </cell>
          <cell r="P252">
            <v>0</v>
          </cell>
          <cell r="Q252">
            <v>1</v>
          </cell>
          <cell r="R252">
            <v>0</v>
          </cell>
          <cell r="S252">
            <v>0</v>
          </cell>
          <cell r="T252">
            <v>0</v>
          </cell>
          <cell r="U252">
            <v>0</v>
          </cell>
          <cell r="W252">
            <v>1</v>
          </cell>
          <cell r="X252">
            <v>0</v>
          </cell>
          <cell r="Y252">
            <v>0</v>
          </cell>
          <cell r="Z252">
            <v>0</v>
          </cell>
          <cell r="AA252">
            <v>0</v>
          </cell>
          <cell r="AB252">
            <v>0</v>
          </cell>
          <cell r="AC252">
            <v>0</v>
          </cell>
          <cell r="AD252">
            <v>0</v>
          </cell>
        </row>
        <row r="253">
          <cell r="N253">
            <v>244</v>
          </cell>
          <cell r="O253">
            <v>0</v>
          </cell>
          <cell r="P253">
            <v>0</v>
          </cell>
          <cell r="Q253">
            <v>1</v>
          </cell>
          <cell r="R253">
            <v>0</v>
          </cell>
          <cell r="S253">
            <v>0</v>
          </cell>
          <cell r="T253">
            <v>0</v>
          </cell>
          <cell r="U253">
            <v>0</v>
          </cell>
          <cell r="W253">
            <v>1</v>
          </cell>
          <cell r="X253">
            <v>0</v>
          </cell>
          <cell r="Y253">
            <v>0</v>
          </cell>
          <cell r="Z253">
            <v>0</v>
          </cell>
          <cell r="AA253">
            <v>0</v>
          </cell>
          <cell r="AB253">
            <v>0</v>
          </cell>
          <cell r="AC253">
            <v>0</v>
          </cell>
          <cell r="AD253">
            <v>0</v>
          </cell>
        </row>
        <row r="254">
          <cell r="N254">
            <v>245</v>
          </cell>
          <cell r="O254">
            <v>0</v>
          </cell>
          <cell r="P254">
            <v>0</v>
          </cell>
          <cell r="Q254">
            <v>1</v>
          </cell>
          <cell r="R254">
            <v>0</v>
          </cell>
          <cell r="S254">
            <v>0</v>
          </cell>
          <cell r="T254">
            <v>0</v>
          </cell>
          <cell r="U254">
            <v>0</v>
          </cell>
          <cell r="W254">
            <v>1</v>
          </cell>
          <cell r="X254">
            <v>0</v>
          </cell>
          <cell r="Y254">
            <v>0</v>
          </cell>
          <cell r="Z254">
            <v>0</v>
          </cell>
          <cell r="AA254">
            <v>0</v>
          </cell>
          <cell r="AB254">
            <v>0</v>
          </cell>
          <cell r="AC254">
            <v>0</v>
          </cell>
          <cell r="AD254">
            <v>0</v>
          </cell>
        </row>
        <row r="255">
          <cell r="N255">
            <v>246</v>
          </cell>
          <cell r="O255">
            <v>0</v>
          </cell>
          <cell r="P255">
            <v>0</v>
          </cell>
          <cell r="Q255">
            <v>1</v>
          </cell>
          <cell r="R255">
            <v>0</v>
          </cell>
          <cell r="S255">
            <v>0</v>
          </cell>
          <cell r="T255">
            <v>0</v>
          </cell>
          <cell r="U255">
            <v>0</v>
          </cell>
          <cell r="W255">
            <v>1</v>
          </cell>
          <cell r="X255">
            <v>0</v>
          </cell>
          <cell r="Y255">
            <v>0</v>
          </cell>
          <cell r="Z255">
            <v>0</v>
          </cell>
          <cell r="AA255">
            <v>0</v>
          </cell>
          <cell r="AB255">
            <v>0</v>
          </cell>
          <cell r="AC255">
            <v>0</v>
          </cell>
          <cell r="AD255">
            <v>0</v>
          </cell>
        </row>
        <row r="256">
          <cell r="N256">
            <v>247</v>
          </cell>
          <cell r="O256">
            <v>0</v>
          </cell>
          <cell r="P256">
            <v>0</v>
          </cell>
          <cell r="Q256">
            <v>1</v>
          </cell>
          <cell r="R256">
            <v>0</v>
          </cell>
          <cell r="S256">
            <v>0</v>
          </cell>
          <cell r="T256">
            <v>0</v>
          </cell>
          <cell r="U256">
            <v>0</v>
          </cell>
          <cell r="W256">
            <v>1</v>
          </cell>
          <cell r="X256">
            <v>0</v>
          </cell>
          <cell r="Y256">
            <v>0</v>
          </cell>
          <cell r="Z256">
            <v>0</v>
          </cell>
          <cell r="AA256">
            <v>0</v>
          </cell>
          <cell r="AB256">
            <v>0</v>
          </cell>
          <cell r="AC256">
            <v>0</v>
          </cell>
          <cell r="AD256">
            <v>0</v>
          </cell>
        </row>
        <row r="257">
          <cell r="N257">
            <v>248</v>
          </cell>
          <cell r="O257">
            <v>0</v>
          </cell>
          <cell r="P257">
            <v>0</v>
          </cell>
          <cell r="Q257">
            <v>1</v>
          </cell>
          <cell r="R257">
            <v>0</v>
          </cell>
          <cell r="S257">
            <v>0</v>
          </cell>
          <cell r="T257">
            <v>0</v>
          </cell>
          <cell r="U257">
            <v>0</v>
          </cell>
          <cell r="W257">
            <v>1</v>
          </cell>
          <cell r="X257">
            <v>0</v>
          </cell>
          <cell r="Y257">
            <v>0</v>
          </cell>
          <cell r="Z257">
            <v>0</v>
          </cell>
          <cell r="AA257">
            <v>0</v>
          </cell>
          <cell r="AB257">
            <v>0</v>
          </cell>
          <cell r="AC257">
            <v>0</v>
          </cell>
          <cell r="AD257">
            <v>0</v>
          </cell>
        </row>
        <row r="258">
          <cell r="N258">
            <v>249</v>
          </cell>
          <cell r="O258">
            <v>0</v>
          </cell>
          <cell r="P258">
            <v>0</v>
          </cell>
          <cell r="Q258">
            <v>1</v>
          </cell>
          <cell r="R258">
            <v>0</v>
          </cell>
          <cell r="S258">
            <v>0</v>
          </cell>
          <cell r="T258">
            <v>0</v>
          </cell>
          <cell r="U258">
            <v>0</v>
          </cell>
          <cell r="W258">
            <v>1</v>
          </cell>
          <cell r="X258">
            <v>0</v>
          </cell>
          <cell r="Y258">
            <v>0</v>
          </cell>
          <cell r="Z258">
            <v>0</v>
          </cell>
          <cell r="AA258">
            <v>0</v>
          </cell>
          <cell r="AB258">
            <v>0</v>
          </cell>
          <cell r="AC258">
            <v>0</v>
          </cell>
          <cell r="AD258">
            <v>0</v>
          </cell>
        </row>
        <row r="259">
          <cell r="N259">
            <v>250</v>
          </cell>
          <cell r="O259">
            <v>0</v>
          </cell>
          <cell r="P259">
            <v>0</v>
          </cell>
          <cell r="Q259">
            <v>1</v>
          </cell>
          <cell r="R259">
            <v>0</v>
          </cell>
          <cell r="S259">
            <v>0</v>
          </cell>
          <cell r="T259">
            <v>0</v>
          </cell>
          <cell r="U259">
            <v>0</v>
          </cell>
          <cell r="W259">
            <v>1</v>
          </cell>
          <cell r="X259">
            <v>0</v>
          </cell>
          <cell r="Y259">
            <v>0</v>
          </cell>
          <cell r="Z259">
            <v>0</v>
          </cell>
          <cell r="AA259">
            <v>0</v>
          </cell>
          <cell r="AB259">
            <v>0</v>
          </cell>
          <cell r="AC259">
            <v>0</v>
          </cell>
          <cell r="AD259">
            <v>0</v>
          </cell>
        </row>
        <row r="260">
          <cell r="N260">
            <v>251</v>
          </cell>
          <cell r="O260">
            <v>0</v>
          </cell>
          <cell r="P260">
            <v>0</v>
          </cell>
          <cell r="Q260">
            <v>1</v>
          </cell>
          <cell r="R260">
            <v>0</v>
          </cell>
          <cell r="S260">
            <v>0</v>
          </cell>
          <cell r="T260">
            <v>0</v>
          </cell>
          <cell r="U260">
            <v>0</v>
          </cell>
          <cell r="W260">
            <v>1</v>
          </cell>
          <cell r="X260">
            <v>0</v>
          </cell>
          <cell r="Y260">
            <v>0</v>
          </cell>
          <cell r="Z260">
            <v>0</v>
          </cell>
          <cell r="AA260">
            <v>0</v>
          </cell>
          <cell r="AB260">
            <v>0</v>
          </cell>
          <cell r="AC260">
            <v>0</v>
          </cell>
          <cell r="AD260">
            <v>0</v>
          </cell>
        </row>
        <row r="261">
          <cell r="N261">
            <v>252</v>
          </cell>
          <cell r="O261">
            <v>0</v>
          </cell>
          <cell r="P261">
            <v>0</v>
          </cell>
          <cell r="Q261">
            <v>1</v>
          </cell>
          <cell r="R261">
            <v>0</v>
          </cell>
          <cell r="S261">
            <v>0</v>
          </cell>
          <cell r="T261">
            <v>0</v>
          </cell>
          <cell r="U261">
            <v>0</v>
          </cell>
          <cell r="W261">
            <v>1</v>
          </cell>
          <cell r="X261">
            <v>0</v>
          </cell>
          <cell r="Y261">
            <v>0</v>
          </cell>
          <cell r="Z261">
            <v>0</v>
          </cell>
          <cell r="AA261">
            <v>0</v>
          </cell>
          <cell r="AB261">
            <v>0</v>
          </cell>
          <cell r="AC261">
            <v>0</v>
          </cell>
          <cell r="AD261">
            <v>0</v>
          </cell>
        </row>
        <row r="262">
          <cell r="N262">
            <v>253</v>
          </cell>
          <cell r="O262">
            <v>0</v>
          </cell>
          <cell r="P262">
            <v>0</v>
          </cell>
          <cell r="Q262">
            <v>1</v>
          </cell>
          <cell r="R262">
            <v>0</v>
          </cell>
          <cell r="S262">
            <v>0</v>
          </cell>
          <cell r="T262">
            <v>0</v>
          </cell>
          <cell r="U262">
            <v>0</v>
          </cell>
          <cell r="W262">
            <v>1</v>
          </cell>
          <cell r="X262">
            <v>0</v>
          </cell>
          <cell r="Y262">
            <v>0</v>
          </cell>
          <cell r="Z262">
            <v>0</v>
          </cell>
          <cell r="AA262">
            <v>0</v>
          </cell>
          <cell r="AB262">
            <v>0</v>
          </cell>
          <cell r="AC262">
            <v>0</v>
          </cell>
          <cell r="AD262">
            <v>0</v>
          </cell>
        </row>
        <row r="263">
          <cell r="N263">
            <v>254</v>
          </cell>
          <cell r="O263">
            <v>0</v>
          </cell>
          <cell r="P263">
            <v>0</v>
          </cell>
          <cell r="Q263">
            <v>1</v>
          </cell>
          <cell r="R263">
            <v>0</v>
          </cell>
          <cell r="S263">
            <v>0</v>
          </cell>
          <cell r="T263">
            <v>0</v>
          </cell>
          <cell r="U263">
            <v>0</v>
          </cell>
          <cell r="W263">
            <v>1</v>
          </cell>
          <cell r="X263">
            <v>0</v>
          </cell>
          <cell r="Y263">
            <v>0</v>
          </cell>
          <cell r="Z263">
            <v>0</v>
          </cell>
          <cell r="AA263">
            <v>0</v>
          </cell>
          <cell r="AB263">
            <v>0</v>
          </cell>
          <cell r="AC263">
            <v>0</v>
          </cell>
          <cell r="AD263">
            <v>0</v>
          </cell>
        </row>
        <row r="264">
          <cell r="N264">
            <v>255</v>
          </cell>
          <cell r="O264">
            <v>0</v>
          </cell>
          <cell r="P264">
            <v>0</v>
          </cell>
          <cell r="Q264">
            <v>1</v>
          </cell>
          <cell r="R264">
            <v>0</v>
          </cell>
          <cell r="S264">
            <v>0</v>
          </cell>
          <cell r="T264">
            <v>0</v>
          </cell>
          <cell r="U264">
            <v>0</v>
          </cell>
          <cell r="W264">
            <v>1</v>
          </cell>
          <cell r="X264">
            <v>0</v>
          </cell>
          <cell r="Y264">
            <v>0</v>
          </cell>
          <cell r="Z264">
            <v>0</v>
          </cell>
          <cell r="AA264">
            <v>0</v>
          </cell>
          <cell r="AB264">
            <v>0</v>
          </cell>
          <cell r="AC264">
            <v>0</v>
          </cell>
          <cell r="AD264">
            <v>0</v>
          </cell>
        </row>
        <row r="265">
          <cell r="N265">
            <v>256</v>
          </cell>
          <cell r="O265">
            <v>0</v>
          </cell>
          <cell r="P265">
            <v>0</v>
          </cell>
          <cell r="Q265">
            <v>1</v>
          </cell>
          <cell r="R265">
            <v>0</v>
          </cell>
          <cell r="S265">
            <v>0</v>
          </cell>
          <cell r="T265">
            <v>0</v>
          </cell>
          <cell r="U265">
            <v>0</v>
          </cell>
          <cell r="W265">
            <v>1</v>
          </cell>
          <cell r="X265">
            <v>0</v>
          </cell>
          <cell r="Y265">
            <v>0</v>
          </cell>
          <cell r="Z265">
            <v>0</v>
          </cell>
          <cell r="AA265">
            <v>0</v>
          </cell>
          <cell r="AB265">
            <v>0</v>
          </cell>
          <cell r="AC265">
            <v>0</v>
          </cell>
          <cell r="AD265">
            <v>0</v>
          </cell>
        </row>
        <row r="266">
          <cell r="N266">
            <v>257</v>
          </cell>
          <cell r="O266">
            <v>0</v>
          </cell>
          <cell r="P266">
            <v>0</v>
          </cell>
          <cell r="Q266">
            <v>1</v>
          </cell>
          <cell r="R266">
            <v>0</v>
          </cell>
          <cell r="S266">
            <v>0</v>
          </cell>
          <cell r="T266">
            <v>0</v>
          </cell>
          <cell r="U266">
            <v>0</v>
          </cell>
          <cell r="W266">
            <v>1</v>
          </cell>
          <cell r="X266">
            <v>0</v>
          </cell>
          <cell r="Y266">
            <v>0</v>
          </cell>
          <cell r="Z266">
            <v>0</v>
          </cell>
          <cell r="AA266">
            <v>0</v>
          </cell>
          <cell r="AB266">
            <v>0</v>
          </cell>
          <cell r="AC266">
            <v>0</v>
          </cell>
          <cell r="AD266">
            <v>0</v>
          </cell>
        </row>
        <row r="267">
          <cell r="N267">
            <v>258</v>
          </cell>
          <cell r="O267">
            <v>0</v>
          </cell>
          <cell r="P267">
            <v>0</v>
          </cell>
          <cell r="Q267">
            <v>1</v>
          </cell>
          <cell r="R267">
            <v>0</v>
          </cell>
          <cell r="S267">
            <v>0</v>
          </cell>
          <cell r="T267">
            <v>0</v>
          </cell>
          <cell r="U267">
            <v>0</v>
          </cell>
          <cell r="W267">
            <v>1</v>
          </cell>
          <cell r="X267">
            <v>0</v>
          </cell>
          <cell r="Y267">
            <v>0</v>
          </cell>
          <cell r="Z267">
            <v>0</v>
          </cell>
          <cell r="AA267">
            <v>0</v>
          </cell>
          <cell r="AB267">
            <v>0</v>
          </cell>
          <cell r="AC267">
            <v>0</v>
          </cell>
          <cell r="AD267">
            <v>0</v>
          </cell>
        </row>
        <row r="268">
          <cell r="N268">
            <v>259</v>
          </cell>
          <cell r="O268">
            <v>0</v>
          </cell>
          <cell r="P268">
            <v>0</v>
          </cell>
          <cell r="Q268">
            <v>1</v>
          </cell>
          <cell r="R268">
            <v>0</v>
          </cell>
          <cell r="S268">
            <v>0</v>
          </cell>
          <cell r="T268">
            <v>0</v>
          </cell>
          <cell r="U268">
            <v>0</v>
          </cell>
          <cell r="W268">
            <v>1</v>
          </cell>
          <cell r="X268">
            <v>0</v>
          </cell>
          <cell r="Y268">
            <v>0</v>
          </cell>
          <cell r="Z268">
            <v>0</v>
          </cell>
          <cell r="AA268">
            <v>0</v>
          </cell>
          <cell r="AB268">
            <v>0</v>
          </cell>
          <cell r="AC268">
            <v>0</v>
          </cell>
          <cell r="AD268">
            <v>0</v>
          </cell>
        </row>
        <row r="269">
          <cell r="N269">
            <v>260</v>
          </cell>
          <cell r="O269">
            <v>0</v>
          </cell>
          <cell r="P269">
            <v>0</v>
          </cell>
          <cell r="Q269">
            <v>1</v>
          </cell>
          <cell r="R269">
            <v>0</v>
          </cell>
          <cell r="S269">
            <v>0</v>
          </cell>
          <cell r="T269">
            <v>0</v>
          </cell>
          <cell r="U269">
            <v>0</v>
          </cell>
          <cell r="W269">
            <v>1</v>
          </cell>
          <cell r="X269">
            <v>0</v>
          </cell>
          <cell r="Y269">
            <v>0</v>
          </cell>
          <cell r="Z269">
            <v>0</v>
          </cell>
          <cell r="AA269">
            <v>0</v>
          </cell>
          <cell r="AB269">
            <v>0</v>
          </cell>
          <cell r="AC269">
            <v>0</v>
          </cell>
          <cell r="AD269">
            <v>0</v>
          </cell>
        </row>
        <row r="270">
          <cell r="N270">
            <v>261</v>
          </cell>
          <cell r="O270">
            <v>0</v>
          </cell>
          <cell r="P270">
            <v>0</v>
          </cell>
          <cell r="Q270">
            <v>1</v>
          </cell>
          <cell r="R270">
            <v>0</v>
          </cell>
          <cell r="S270">
            <v>0</v>
          </cell>
          <cell r="T270">
            <v>0</v>
          </cell>
          <cell r="U270">
            <v>0</v>
          </cell>
          <cell r="W270">
            <v>1</v>
          </cell>
          <cell r="X270">
            <v>0</v>
          </cell>
          <cell r="Y270">
            <v>0</v>
          </cell>
          <cell r="Z270">
            <v>0</v>
          </cell>
          <cell r="AA270">
            <v>0</v>
          </cell>
          <cell r="AB270">
            <v>0</v>
          </cell>
          <cell r="AC270">
            <v>0</v>
          </cell>
          <cell r="AD270">
            <v>0</v>
          </cell>
        </row>
        <row r="271">
          <cell r="N271">
            <v>262</v>
          </cell>
          <cell r="O271">
            <v>0</v>
          </cell>
          <cell r="P271">
            <v>0</v>
          </cell>
          <cell r="Q271">
            <v>1</v>
          </cell>
          <cell r="R271">
            <v>0</v>
          </cell>
          <cell r="S271">
            <v>0</v>
          </cell>
          <cell r="T271">
            <v>0</v>
          </cell>
          <cell r="U271">
            <v>0</v>
          </cell>
          <cell r="W271">
            <v>1</v>
          </cell>
          <cell r="X271">
            <v>0</v>
          </cell>
          <cell r="Y271">
            <v>0</v>
          </cell>
          <cell r="Z271">
            <v>0</v>
          </cell>
          <cell r="AA271">
            <v>0</v>
          </cell>
          <cell r="AB271">
            <v>0</v>
          </cell>
          <cell r="AC271">
            <v>0</v>
          </cell>
          <cell r="AD271">
            <v>0</v>
          </cell>
        </row>
        <row r="272">
          <cell r="N272">
            <v>263</v>
          </cell>
          <cell r="O272">
            <v>0</v>
          </cell>
          <cell r="P272">
            <v>0</v>
          </cell>
          <cell r="Q272">
            <v>1</v>
          </cell>
          <cell r="R272">
            <v>0</v>
          </cell>
          <cell r="S272">
            <v>0</v>
          </cell>
          <cell r="T272">
            <v>0</v>
          </cell>
          <cell r="U272">
            <v>0</v>
          </cell>
          <cell r="W272">
            <v>1</v>
          </cell>
          <cell r="X272">
            <v>0</v>
          </cell>
          <cell r="Y272">
            <v>0</v>
          </cell>
          <cell r="Z272">
            <v>0</v>
          </cell>
          <cell r="AA272">
            <v>0</v>
          </cell>
          <cell r="AB272">
            <v>0</v>
          </cell>
          <cell r="AC272">
            <v>0</v>
          </cell>
          <cell r="AD272">
            <v>0</v>
          </cell>
        </row>
        <row r="273">
          <cell r="N273">
            <v>264</v>
          </cell>
          <cell r="O273">
            <v>0</v>
          </cell>
          <cell r="P273">
            <v>0</v>
          </cell>
          <cell r="Q273">
            <v>1</v>
          </cell>
          <cell r="R273">
            <v>0</v>
          </cell>
          <cell r="S273">
            <v>0</v>
          </cell>
          <cell r="T273">
            <v>0</v>
          </cell>
          <cell r="U273">
            <v>0</v>
          </cell>
          <cell r="W273">
            <v>1</v>
          </cell>
          <cell r="X273">
            <v>0</v>
          </cell>
          <cell r="Y273">
            <v>0</v>
          </cell>
          <cell r="Z273">
            <v>0</v>
          </cell>
          <cell r="AA273">
            <v>0</v>
          </cell>
          <cell r="AB273">
            <v>0</v>
          </cell>
          <cell r="AC273">
            <v>0</v>
          </cell>
          <cell r="AD273">
            <v>0</v>
          </cell>
        </row>
        <row r="274">
          <cell r="N274">
            <v>265</v>
          </cell>
          <cell r="O274">
            <v>0</v>
          </cell>
          <cell r="P274">
            <v>0</v>
          </cell>
          <cell r="Q274">
            <v>1</v>
          </cell>
          <cell r="R274">
            <v>0</v>
          </cell>
          <cell r="S274">
            <v>0</v>
          </cell>
          <cell r="T274">
            <v>0</v>
          </cell>
          <cell r="U274">
            <v>0</v>
          </cell>
          <cell r="W274">
            <v>1</v>
          </cell>
          <cell r="X274">
            <v>0</v>
          </cell>
          <cell r="Y274">
            <v>0</v>
          </cell>
          <cell r="Z274">
            <v>0</v>
          </cell>
          <cell r="AA274">
            <v>0</v>
          </cell>
          <cell r="AB274">
            <v>0</v>
          </cell>
          <cell r="AC274">
            <v>0</v>
          </cell>
          <cell r="AD274">
            <v>0</v>
          </cell>
        </row>
        <row r="275">
          <cell r="N275">
            <v>266</v>
          </cell>
          <cell r="O275">
            <v>0</v>
          </cell>
          <cell r="P275">
            <v>0</v>
          </cell>
          <cell r="Q275">
            <v>1</v>
          </cell>
          <cell r="R275">
            <v>0</v>
          </cell>
          <cell r="S275">
            <v>0</v>
          </cell>
          <cell r="T275">
            <v>0</v>
          </cell>
          <cell r="U275">
            <v>0</v>
          </cell>
          <cell r="W275">
            <v>1</v>
          </cell>
          <cell r="X275">
            <v>0</v>
          </cell>
          <cell r="Y275">
            <v>0</v>
          </cell>
          <cell r="Z275">
            <v>0</v>
          </cell>
          <cell r="AA275">
            <v>0</v>
          </cell>
          <cell r="AB275">
            <v>0</v>
          </cell>
          <cell r="AC275">
            <v>0</v>
          </cell>
          <cell r="AD275">
            <v>0</v>
          </cell>
        </row>
        <row r="276">
          <cell r="N276">
            <v>267</v>
          </cell>
          <cell r="O276">
            <v>0</v>
          </cell>
          <cell r="P276">
            <v>0</v>
          </cell>
          <cell r="Q276">
            <v>1</v>
          </cell>
          <cell r="R276">
            <v>0</v>
          </cell>
          <cell r="S276">
            <v>0</v>
          </cell>
          <cell r="T276">
            <v>0</v>
          </cell>
          <cell r="U276">
            <v>0</v>
          </cell>
          <cell r="W276">
            <v>1</v>
          </cell>
          <cell r="X276">
            <v>0</v>
          </cell>
          <cell r="Y276">
            <v>0</v>
          </cell>
          <cell r="Z276">
            <v>0</v>
          </cell>
          <cell r="AA276">
            <v>0</v>
          </cell>
          <cell r="AB276">
            <v>0</v>
          </cell>
          <cell r="AC276">
            <v>0</v>
          </cell>
          <cell r="AD276">
            <v>0</v>
          </cell>
        </row>
        <row r="277">
          <cell r="N277">
            <v>268</v>
          </cell>
          <cell r="O277">
            <v>0</v>
          </cell>
          <cell r="P277">
            <v>0</v>
          </cell>
          <cell r="Q277">
            <v>1</v>
          </cell>
          <cell r="R277">
            <v>0</v>
          </cell>
          <cell r="S277">
            <v>0</v>
          </cell>
          <cell r="T277">
            <v>0</v>
          </cell>
          <cell r="U277">
            <v>0</v>
          </cell>
          <cell r="W277">
            <v>1</v>
          </cell>
          <cell r="X277">
            <v>0</v>
          </cell>
          <cell r="Y277">
            <v>0</v>
          </cell>
          <cell r="Z277">
            <v>0</v>
          </cell>
          <cell r="AA277">
            <v>0</v>
          </cell>
          <cell r="AB277">
            <v>0</v>
          </cell>
          <cell r="AC277">
            <v>0</v>
          </cell>
          <cell r="AD277">
            <v>0</v>
          </cell>
        </row>
        <row r="278">
          <cell r="N278">
            <v>269</v>
          </cell>
          <cell r="O278">
            <v>0</v>
          </cell>
          <cell r="P278">
            <v>0</v>
          </cell>
          <cell r="Q278">
            <v>1</v>
          </cell>
          <cell r="R278">
            <v>0</v>
          </cell>
          <cell r="S278">
            <v>0</v>
          </cell>
          <cell r="T278">
            <v>0</v>
          </cell>
          <cell r="U278">
            <v>0</v>
          </cell>
          <cell r="W278">
            <v>1</v>
          </cell>
          <cell r="X278">
            <v>0</v>
          </cell>
          <cell r="Y278">
            <v>0</v>
          </cell>
          <cell r="Z278">
            <v>0</v>
          </cell>
          <cell r="AA278">
            <v>0</v>
          </cell>
          <cell r="AB278">
            <v>0</v>
          </cell>
          <cell r="AC278">
            <v>0</v>
          </cell>
          <cell r="AD278">
            <v>0</v>
          </cell>
        </row>
        <row r="279">
          <cell r="N279">
            <v>270</v>
          </cell>
          <cell r="O279">
            <v>0</v>
          </cell>
          <cell r="P279">
            <v>0</v>
          </cell>
          <cell r="Q279">
            <v>1</v>
          </cell>
          <cell r="R279">
            <v>0</v>
          </cell>
          <cell r="S279">
            <v>0</v>
          </cell>
          <cell r="T279">
            <v>0</v>
          </cell>
          <cell r="U279">
            <v>0</v>
          </cell>
          <cell r="W279">
            <v>1</v>
          </cell>
          <cell r="X279">
            <v>0</v>
          </cell>
          <cell r="Y279">
            <v>0</v>
          </cell>
          <cell r="Z279">
            <v>0</v>
          </cell>
          <cell r="AA279">
            <v>0</v>
          </cell>
          <cell r="AB279">
            <v>0</v>
          </cell>
          <cell r="AC279">
            <v>0</v>
          </cell>
          <cell r="AD279">
            <v>0</v>
          </cell>
        </row>
        <row r="280">
          <cell r="N280">
            <v>271</v>
          </cell>
          <cell r="O280">
            <v>0</v>
          </cell>
          <cell r="P280">
            <v>0</v>
          </cell>
          <cell r="Q280">
            <v>1</v>
          </cell>
          <cell r="R280">
            <v>0</v>
          </cell>
          <cell r="S280">
            <v>0</v>
          </cell>
          <cell r="T280">
            <v>0</v>
          </cell>
          <cell r="U280">
            <v>0</v>
          </cell>
          <cell r="W280">
            <v>1</v>
          </cell>
          <cell r="X280">
            <v>0</v>
          </cell>
          <cell r="Y280">
            <v>0</v>
          </cell>
          <cell r="Z280">
            <v>0</v>
          </cell>
          <cell r="AA280">
            <v>0</v>
          </cell>
          <cell r="AB280">
            <v>0</v>
          </cell>
          <cell r="AC280">
            <v>0</v>
          </cell>
          <cell r="AD280">
            <v>0</v>
          </cell>
        </row>
        <row r="281">
          <cell r="N281">
            <v>272</v>
          </cell>
          <cell r="O281">
            <v>0</v>
          </cell>
          <cell r="P281">
            <v>0</v>
          </cell>
          <cell r="Q281">
            <v>1</v>
          </cell>
          <cell r="R281">
            <v>0</v>
          </cell>
          <cell r="S281">
            <v>0</v>
          </cell>
          <cell r="T281">
            <v>0</v>
          </cell>
          <cell r="U281">
            <v>0</v>
          </cell>
          <cell r="W281">
            <v>1</v>
          </cell>
          <cell r="X281">
            <v>0</v>
          </cell>
          <cell r="Y281">
            <v>0</v>
          </cell>
          <cell r="Z281">
            <v>0</v>
          </cell>
          <cell r="AA281">
            <v>0</v>
          </cell>
          <cell r="AB281">
            <v>0</v>
          </cell>
          <cell r="AC281">
            <v>0</v>
          </cell>
          <cell r="AD281">
            <v>0</v>
          </cell>
        </row>
        <row r="282">
          <cell r="N282">
            <v>273</v>
          </cell>
          <cell r="O282">
            <v>0</v>
          </cell>
          <cell r="P282">
            <v>0</v>
          </cell>
          <cell r="Q282">
            <v>1</v>
          </cell>
          <cell r="R282">
            <v>0</v>
          </cell>
          <cell r="S282">
            <v>0</v>
          </cell>
          <cell r="T282">
            <v>0</v>
          </cell>
          <cell r="U282">
            <v>0</v>
          </cell>
          <cell r="W282">
            <v>1</v>
          </cell>
          <cell r="X282">
            <v>0</v>
          </cell>
          <cell r="Y282">
            <v>0</v>
          </cell>
          <cell r="Z282">
            <v>0</v>
          </cell>
          <cell r="AA282">
            <v>0</v>
          </cell>
          <cell r="AB282">
            <v>0</v>
          </cell>
          <cell r="AC282">
            <v>0</v>
          </cell>
          <cell r="AD282">
            <v>0</v>
          </cell>
        </row>
        <row r="283">
          <cell r="N283">
            <v>274</v>
          </cell>
          <cell r="O283">
            <v>0</v>
          </cell>
          <cell r="P283">
            <v>0</v>
          </cell>
          <cell r="Q283">
            <v>1</v>
          </cell>
          <cell r="R283">
            <v>0</v>
          </cell>
          <cell r="S283">
            <v>0</v>
          </cell>
          <cell r="T283">
            <v>0</v>
          </cell>
          <cell r="U283">
            <v>0</v>
          </cell>
          <cell r="W283">
            <v>1</v>
          </cell>
          <cell r="X283">
            <v>0</v>
          </cell>
          <cell r="Y283">
            <v>0</v>
          </cell>
          <cell r="Z283">
            <v>0</v>
          </cell>
          <cell r="AA283">
            <v>0</v>
          </cell>
          <cell r="AB283">
            <v>0</v>
          </cell>
          <cell r="AC283">
            <v>0</v>
          </cell>
          <cell r="AD283">
            <v>0</v>
          </cell>
        </row>
        <row r="284">
          <cell r="N284">
            <v>275</v>
          </cell>
          <cell r="O284">
            <v>0</v>
          </cell>
          <cell r="P284">
            <v>0</v>
          </cell>
          <cell r="Q284">
            <v>1</v>
          </cell>
          <cell r="R284">
            <v>0</v>
          </cell>
          <cell r="S284">
            <v>0</v>
          </cell>
          <cell r="T284">
            <v>0</v>
          </cell>
          <cell r="U284">
            <v>0</v>
          </cell>
          <cell r="W284">
            <v>1</v>
          </cell>
          <cell r="X284">
            <v>0</v>
          </cell>
          <cell r="Y284">
            <v>0</v>
          </cell>
          <cell r="Z284">
            <v>0</v>
          </cell>
          <cell r="AA284">
            <v>0</v>
          </cell>
          <cell r="AB284">
            <v>0</v>
          </cell>
          <cell r="AC284">
            <v>0</v>
          </cell>
          <cell r="AD284">
            <v>0</v>
          </cell>
        </row>
        <row r="285">
          <cell r="N285">
            <v>276</v>
          </cell>
          <cell r="O285">
            <v>0</v>
          </cell>
          <cell r="P285">
            <v>0</v>
          </cell>
          <cell r="Q285">
            <v>1</v>
          </cell>
          <cell r="R285">
            <v>0</v>
          </cell>
          <cell r="S285">
            <v>0</v>
          </cell>
          <cell r="T285">
            <v>0</v>
          </cell>
          <cell r="U285">
            <v>0</v>
          </cell>
          <cell r="W285">
            <v>1</v>
          </cell>
          <cell r="X285">
            <v>0</v>
          </cell>
          <cell r="Y285">
            <v>0</v>
          </cell>
          <cell r="Z285">
            <v>0</v>
          </cell>
          <cell r="AA285">
            <v>0</v>
          </cell>
          <cell r="AB285">
            <v>0</v>
          </cell>
          <cell r="AC285">
            <v>0</v>
          </cell>
          <cell r="AD285">
            <v>0</v>
          </cell>
        </row>
        <row r="286">
          <cell r="N286">
            <v>277</v>
          </cell>
          <cell r="O286">
            <v>0</v>
          </cell>
          <cell r="P286">
            <v>0</v>
          </cell>
          <cell r="Q286">
            <v>1</v>
          </cell>
          <cell r="R286">
            <v>0</v>
          </cell>
          <cell r="S286">
            <v>0</v>
          </cell>
          <cell r="T286">
            <v>0</v>
          </cell>
          <cell r="U286">
            <v>0</v>
          </cell>
          <cell r="W286">
            <v>1</v>
          </cell>
          <cell r="X286">
            <v>0</v>
          </cell>
          <cell r="Y286">
            <v>0</v>
          </cell>
          <cell r="Z286">
            <v>0</v>
          </cell>
          <cell r="AA286">
            <v>0</v>
          </cell>
          <cell r="AB286">
            <v>0</v>
          </cell>
          <cell r="AC286">
            <v>0</v>
          </cell>
          <cell r="AD286">
            <v>0</v>
          </cell>
        </row>
        <row r="287">
          <cell r="N287">
            <v>278</v>
          </cell>
          <cell r="O287">
            <v>0</v>
          </cell>
          <cell r="P287">
            <v>0</v>
          </cell>
          <cell r="Q287">
            <v>1</v>
          </cell>
          <cell r="R287">
            <v>0</v>
          </cell>
          <cell r="S287">
            <v>0</v>
          </cell>
          <cell r="T287">
            <v>0</v>
          </cell>
          <cell r="U287">
            <v>0</v>
          </cell>
          <cell r="W287">
            <v>1</v>
          </cell>
          <cell r="X287">
            <v>0</v>
          </cell>
          <cell r="Y287">
            <v>0</v>
          </cell>
          <cell r="Z287">
            <v>0</v>
          </cell>
          <cell r="AA287">
            <v>0</v>
          </cell>
          <cell r="AB287">
            <v>0</v>
          </cell>
          <cell r="AC287">
            <v>0</v>
          </cell>
          <cell r="AD287">
            <v>0</v>
          </cell>
        </row>
        <row r="288">
          <cell r="N288">
            <v>279</v>
          </cell>
          <cell r="O288">
            <v>0</v>
          </cell>
          <cell r="P288">
            <v>0</v>
          </cell>
          <cell r="Q288">
            <v>1</v>
          </cell>
          <cell r="R288">
            <v>0</v>
          </cell>
          <cell r="S288">
            <v>0</v>
          </cell>
          <cell r="T288">
            <v>0</v>
          </cell>
          <cell r="U288">
            <v>0</v>
          </cell>
          <cell r="W288">
            <v>1</v>
          </cell>
          <cell r="X288">
            <v>0</v>
          </cell>
          <cell r="Y288">
            <v>0</v>
          </cell>
          <cell r="Z288">
            <v>0</v>
          </cell>
          <cell r="AA288">
            <v>0</v>
          </cell>
          <cell r="AB288">
            <v>0</v>
          </cell>
          <cell r="AC288">
            <v>0</v>
          </cell>
          <cell r="AD288">
            <v>0</v>
          </cell>
        </row>
        <row r="289">
          <cell r="N289">
            <v>280</v>
          </cell>
          <cell r="O289">
            <v>0</v>
          </cell>
          <cell r="P289">
            <v>0</v>
          </cell>
          <cell r="Q289">
            <v>1</v>
          </cell>
          <cell r="R289">
            <v>0</v>
          </cell>
          <cell r="S289">
            <v>0</v>
          </cell>
          <cell r="T289">
            <v>0</v>
          </cell>
          <cell r="U289">
            <v>0</v>
          </cell>
          <cell r="W289">
            <v>1</v>
          </cell>
          <cell r="X289">
            <v>0</v>
          </cell>
          <cell r="Y289">
            <v>0</v>
          </cell>
          <cell r="Z289">
            <v>0</v>
          </cell>
          <cell r="AA289">
            <v>0</v>
          </cell>
          <cell r="AB289">
            <v>0</v>
          </cell>
          <cell r="AC289">
            <v>0</v>
          </cell>
          <cell r="AD289">
            <v>0</v>
          </cell>
        </row>
        <row r="290">
          <cell r="N290">
            <v>281</v>
          </cell>
          <cell r="O290">
            <v>0</v>
          </cell>
          <cell r="P290">
            <v>0</v>
          </cell>
          <cell r="Q290">
            <v>1</v>
          </cell>
          <cell r="R290">
            <v>0</v>
          </cell>
          <cell r="S290">
            <v>0</v>
          </cell>
          <cell r="T290">
            <v>0</v>
          </cell>
          <cell r="U290">
            <v>0</v>
          </cell>
          <cell r="W290">
            <v>1</v>
          </cell>
          <cell r="X290">
            <v>0</v>
          </cell>
          <cell r="Y290">
            <v>0</v>
          </cell>
          <cell r="Z290">
            <v>0</v>
          </cell>
          <cell r="AA290">
            <v>0</v>
          </cell>
          <cell r="AB290">
            <v>0</v>
          </cell>
          <cell r="AC290">
            <v>0</v>
          </cell>
          <cell r="AD290">
            <v>0</v>
          </cell>
        </row>
        <row r="291">
          <cell r="N291">
            <v>282</v>
          </cell>
          <cell r="O291">
            <v>0</v>
          </cell>
          <cell r="P291">
            <v>0</v>
          </cell>
          <cell r="Q291">
            <v>1</v>
          </cell>
          <cell r="R291">
            <v>0</v>
          </cell>
          <cell r="S291">
            <v>0</v>
          </cell>
          <cell r="T291">
            <v>0</v>
          </cell>
          <cell r="U291">
            <v>0</v>
          </cell>
          <cell r="W291">
            <v>1</v>
          </cell>
          <cell r="X291">
            <v>0</v>
          </cell>
          <cell r="Y291">
            <v>0</v>
          </cell>
          <cell r="Z291">
            <v>0</v>
          </cell>
          <cell r="AA291">
            <v>0</v>
          </cell>
          <cell r="AB291">
            <v>0</v>
          </cell>
          <cell r="AC291">
            <v>0</v>
          </cell>
          <cell r="AD291">
            <v>0</v>
          </cell>
        </row>
        <row r="292">
          <cell r="N292">
            <v>283</v>
          </cell>
          <cell r="O292">
            <v>0</v>
          </cell>
          <cell r="P292">
            <v>0</v>
          </cell>
          <cell r="Q292">
            <v>1</v>
          </cell>
          <cell r="R292">
            <v>0</v>
          </cell>
          <cell r="S292">
            <v>0</v>
          </cell>
          <cell r="T292">
            <v>0</v>
          </cell>
          <cell r="U292">
            <v>0</v>
          </cell>
          <cell r="W292">
            <v>1</v>
          </cell>
          <cell r="X292">
            <v>0</v>
          </cell>
          <cell r="Y292">
            <v>0</v>
          </cell>
          <cell r="Z292">
            <v>0</v>
          </cell>
          <cell r="AA292">
            <v>0</v>
          </cell>
          <cell r="AB292">
            <v>0</v>
          </cell>
          <cell r="AC292">
            <v>0</v>
          </cell>
          <cell r="AD292">
            <v>0</v>
          </cell>
        </row>
        <row r="293">
          <cell r="N293">
            <v>284</v>
          </cell>
          <cell r="O293">
            <v>0</v>
          </cell>
          <cell r="P293">
            <v>0</v>
          </cell>
          <cell r="Q293">
            <v>1</v>
          </cell>
          <cell r="R293">
            <v>0</v>
          </cell>
          <cell r="S293">
            <v>0</v>
          </cell>
          <cell r="T293">
            <v>0</v>
          </cell>
          <cell r="U293">
            <v>0</v>
          </cell>
          <cell r="W293">
            <v>1</v>
          </cell>
          <cell r="X293">
            <v>0</v>
          </cell>
          <cell r="Y293">
            <v>0</v>
          </cell>
          <cell r="Z293">
            <v>0</v>
          </cell>
          <cell r="AA293">
            <v>0</v>
          </cell>
          <cell r="AB293">
            <v>0</v>
          </cell>
          <cell r="AC293">
            <v>0</v>
          </cell>
          <cell r="AD293">
            <v>0</v>
          </cell>
        </row>
        <row r="294">
          <cell r="N294">
            <v>285</v>
          </cell>
          <cell r="O294">
            <v>0</v>
          </cell>
          <cell r="P294">
            <v>0</v>
          </cell>
          <cell r="Q294">
            <v>1</v>
          </cell>
          <cell r="R294">
            <v>0</v>
          </cell>
          <cell r="S294">
            <v>0</v>
          </cell>
          <cell r="T294">
            <v>0</v>
          </cell>
          <cell r="U294">
            <v>0</v>
          </cell>
          <cell r="W294">
            <v>1</v>
          </cell>
          <cell r="X294">
            <v>0</v>
          </cell>
          <cell r="Y294">
            <v>0</v>
          </cell>
          <cell r="Z294">
            <v>0</v>
          </cell>
          <cell r="AA294">
            <v>0</v>
          </cell>
          <cell r="AB294">
            <v>0</v>
          </cell>
          <cell r="AC294">
            <v>0</v>
          </cell>
          <cell r="AD294">
            <v>0</v>
          </cell>
        </row>
        <row r="295">
          <cell r="N295">
            <v>286</v>
          </cell>
          <cell r="O295">
            <v>0</v>
          </cell>
          <cell r="P295">
            <v>0</v>
          </cell>
          <cell r="Q295">
            <v>1</v>
          </cell>
          <cell r="R295">
            <v>0</v>
          </cell>
          <cell r="S295">
            <v>0</v>
          </cell>
          <cell r="T295">
            <v>0</v>
          </cell>
          <cell r="U295">
            <v>0</v>
          </cell>
          <cell r="W295">
            <v>1</v>
          </cell>
          <cell r="X295">
            <v>0</v>
          </cell>
          <cell r="Y295">
            <v>0</v>
          </cell>
          <cell r="Z295">
            <v>0</v>
          </cell>
          <cell r="AA295">
            <v>0</v>
          </cell>
          <cell r="AB295">
            <v>0</v>
          </cell>
          <cell r="AC295">
            <v>0</v>
          </cell>
          <cell r="AD295">
            <v>0</v>
          </cell>
        </row>
        <row r="296">
          <cell r="N296">
            <v>287</v>
          </cell>
          <cell r="O296">
            <v>0</v>
          </cell>
          <cell r="P296">
            <v>0</v>
          </cell>
          <cell r="Q296">
            <v>1</v>
          </cell>
          <cell r="R296">
            <v>0</v>
          </cell>
          <cell r="S296">
            <v>0</v>
          </cell>
          <cell r="T296">
            <v>0</v>
          </cell>
          <cell r="U296">
            <v>0</v>
          </cell>
          <cell r="W296">
            <v>1</v>
          </cell>
          <cell r="X296">
            <v>0</v>
          </cell>
          <cell r="Y296">
            <v>0</v>
          </cell>
          <cell r="Z296">
            <v>0</v>
          </cell>
          <cell r="AA296">
            <v>0</v>
          </cell>
          <cell r="AB296">
            <v>0</v>
          </cell>
          <cell r="AC296">
            <v>0</v>
          </cell>
          <cell r="AD296">
            <v>0</v>
          </cell>
        </row>
        <row r="297">
          <cell r="N297">
            <v>288</v>
          </cell>
          <cell r="O297">
            <v>0</v>
          </cell>
          <cell r="P297">
            <v>0</v>
          </cell>
          <cell r="Q297">
            <v>1</v>
          </cell>
          <cell r="R297">
            <v>0</v>
          </cell>
          <cell r="S297">
            <v>0</v>
          </cell>
          <cell r="T297">
            <v>0</v>
          </cell>
          <cell r="U297">
            <v>0</v>
          </cell>
          <cell r="W297">
            <v>1</v>
          </cell>
          <cell r="X297">
            <v>0</v>
          </cell>
          <cell r="Y297">
            <v>0</v>
          </cell>
          <cell r="Z297">
            <v>0</v>
          </cell>
          <cell r="AA297">
            <v>0</v>
          </cell>
          <cell r="AB297">
            <v>0</v>
          </cell>
          <cell r="AC297">
            <v>0</v>
          </cell>
          <cell r="AD297">
            <v>0</v>
          </cell>
        </row>
        <row r="298">
          <cell r="N298">
            <v>289</v>
          </cell>
          <cell r="O298">
            <v>0</v>
          </cell>
          <cell r="P298">
            <v>0</v>
          </cell>
          <cell r="Q298">
            <v>1</v>
          </cell>
          <cell r="R298">
            <v>0</v>
          </cell>
          <cell r="S298">
            <v>0</v>
          </cell>
          <cell r="T298">
            <v>0</v>
          </cell>
          <cell r="U298">
            <v>0</v>
          </cell>
          <cell r="W298">
            <v>1</v>
          </cell>
          <cell r="X298">
            <v>0</v>
          </cell>
          <cell r="Y298">
            <v>0</v>
          </cell>
          <cell r="Z298">
            <v>0</v>
          </cell>
          <cell r="AA298">
            <v>0</v>
          </cell>
          <cell r="AB298">
            <v>0</v>
          </cell>
          <cell r="AC298">
            <v>0</v>
          </cell>
          <cell r="AD298">
            <v>0</v>
          </cell>
        </row>
        <row r="299">
          <cell r="N299">
            <v>290</v>
          </cell>
          <cell r="O299">
            <v>0</v>
          </cell>
          <cell r="P299">
            <v>0</v>
          </cell>
          <cell r="Q299">
            <v>1</v>
          </cell>
          <cell r="R299">
            <v>0</v>
          </cell>
          <cell r="S299">
            <v>0</v>
          </cell>
          <cell r="T299">
            <v>0</v>
          </cell>
          <cell r="U299">
            <v>0</v>
          </cell>
          <cell r="W299">
            <v>1</v>
          </cell>
          <cell r="X299">
            <v>0</v>
          </cell>
          <cell r="Y299">
            <v>0</v>
          </cell>
          <cell r="Z299">
            <v>0</v>
          </cell>
          <cell r="AA299">
            <v>0</v>
          </cell>
          <cell r="AB299">
            <v>0</v>
          </cell>
          <cell r="AC299">
            <v>0</v>
          </cell>
          <cell r="AD299">
            <v>0</v>
          </cell>
        </row>
        <row r="300">
          <cell r="N300">
            <v>291</v>
          </cell>
          <cell r="O300">
            <v>0</v>
          </cell>
          <cell r="P300">
            <v>0</v>
          </cell>
          <cell r="Q300">
            <v>1</v>
          </cell>
          <cell r="R300">
            <v>0</v>
          </cell>
          <cell r="S300">
            <v>0</v>
          </cell>
          <cell r="T300">
            <v>0</v>
          </cell>
          <cell r="U300">
            <v>0</v>
          </cell>
          <cell r="W300">
            <v>1</v>
          </cell>
          <cell r="X300">
            <v>0</v>
          </cell>
          <cell r="Y300">
            <v>0</v>
          </cell>
          <cell r="Z300">
            <v>0</v>
          </cell>
          <cell r="AA300">
            <v>0</v>
          </cell>
          <cell r="AB300">
            <v>0</v>
          </cell>
          <cell r="AC300">
            <v>0</v>
          </cell>
          <cell r="AD300">
            <v>0</v>
          </cell>
        </row>
        <row r="301">
          <cell r="N301">
            <v>292</v>
          </cell>
          <cell r="O301">
            <v>0</v>
          </cell>
          <cell r="P301">
            <v>0</v>
          </cell>
          <cell r="Q301">
            <v>1</v>
          </cell>
          <cell r="R301">
            <v>0</v>
          </cell>
          <cell r="S301">
            <v>0</v>
          </cell>
          <cell r="T301">
            <v>0</v>
          </cell>
          <cell r="U301">
            <v>0</v>
          </cell>
          <cell r="W301">
            <v>1</v>
          </cell>
          <cell r="X301">
            <v>0</v>
          </cell>
          <cell r="Y301">
            <v>0</v>
          </cell>
          <cell r="Z301">
            <v>0</v>
          </cell>
          <cell r="AA301">
            <v>0</v>
          </cell>
          <cell r="AB301">
            <v>0</v>
          </cell>
          <cell r="AC301">
            <v>0</v>
          </cell>
          <cell r="AD301">
            <v>0</v>
          </cell>
        </row>
        <row r="302">
          <cell r="N302">
            <v>293</v>
          </cell>
          <cell r="O302">
            <v>0</v>
          </cell>
          <cell r="P302">
            <v>0</v>
          </cell>
          <cell r="Q302">
            <v>1</v>
          </cell>
          <cell r="R302">
            <v>0</v>
          </cell>
          <cell r="S302">
            <v>0</v>
          </cell>
          <cell r="T302">
            <v>0</v>
          </cell>
          <cell r="U302">
            <v>0</v>
          </cell>
          <cell r="W302">
            <v>1</v>
          </cell>
          <cell r="X302">
            <v>0</v>
          </cell>
          <cell r="Y302">
            <v>0</v>
          </cell>
          <cell r="Z302">
            <v>0</v>
          </cell>
          <cell r="AA302">
            <v>0</v>
          </cell>
          <cell r="AB302">
            <v>0</v>
          </cell>
          <cell r="AC302">
            <v>0</v>
          </cell>
          <cell r="AD302">
            <v>0</v>
          </cell>
        </row>
        <row r="303">
          <cell r="N303">
            <v>294</v>
          </cell>
          <cell r="O303">
            <v>0</v>
          </cell>
          <cell r="P303">
            <v>0</v>
          </cell>
          <cell r="Q303">
            <v>1</v>
          </cell>
          <cell r="R303">
            <v>0</v>
          </cell>
          <cell r="S303">
            <v>0</v>
          </cell>
          <cell r="T303">
            <v>0</v>
          </cell>
          <cell r="U303">
            <v>0</v>
          </cell>
          <cell r="W303">
            <v>1</v>
          </cell>
          <cell r="X303">
            <v>0</v>
          </cell>
          <cell r="Y303">
            <v>0</v>
          </cell>
          <cell r="Z303">
            <v>0</v>
          </cell>
          <cell r="AA303">
            <v>0</v>
          </cell>
          <cell r="AB303">
            <v>0</v>
          </cell>
          <cell r="AC303">
            <v>0</v>
          </cell>
          <cell r="AD303">
            <v>0</v>
          </cell>
        </row>
        <row r="304">
          <cell r="N304">
            <v>295</v>
          </cell>
          <cell r="O304">
            <v>0</v>
          </cell>
          <cell r="P304">
            <v>0</v>
          </cell>
          <cell r="Q304">
            <v>1</v>
          </cell>
          <cell r="R304">
            <v>0</v>
          </cell>
          <cell r="S304">
            <v>0</v>
          </cell>
          <cell r="T304">
            <v>0</v>
          </cell>
          <cell r="U304">
            <v>0</v>
          </cell>
          <cell r="W304">
            <v>1</v>
          </cell>
          <cell r="X304">
            <v>0</v>
          </cell>
          <cell r="Y304">
            <v>0</v>
          </cell>
          <cell r="Z304">
            <v>0</v>
          </cell>
          <cell r="AA304">
            <v>0</v>
          </cell>
          <cell r="AB304">
            <v>0</v>
          </cell>
          <cell r="AC304">
            <v>0</v>
          </cell>
          <cell r="AD304">
            <v>0</v>
          </cell>
        </row>
        <row r="305">
          <cell r="N305">
            <v>296</v>
          </cell>
          <cell r="O305">
            <v>0</v>
          </cell>
          <cell r="P305">
            <v>0</v>
          </cell>
          <cell r="Q305">
            <v>1</v>
          </cell>
          <cell r="R305">
            <v>0</v>
          </cell>
          <cell r="S305">
            <v>0</v>
          </cell>
          <cell r="T305">
            <v>0</v>
          </cell>
          <cell r="U305">
            <v>0</v>
          </cell>
          <cell r="W305">
            <v>1</v>
          </cell>
          <cell r="X305">
            <v>0</v>
          </cell>
          <cell r="Y305">
            <v>0</v>
          </cell>
          <cell r="Z305">
            <v>0</v>
          </cell>
          <cell r="AA305">
            <v>0</v>
          </cell>
          <cell r="AB305">
            <v>0</v>
          </cell>
          <cell r="AC305">
            <v>0</v>
          </cell>
          <cell r="AD305">
            <v>0</v>
          </cell>
        </row>
        <row r="306">
          <cell r="N306">
            <v>297</v>
          </cell>
          <cell r="O306">
            <v>0</v>
          </cell>
          <cell r="P306">
            <v>0</v>
          </cell>
          <cell r="Q306">
            <v>1</v>
          </cell>
          <cell r="R306">
            <v>0</v>
          </cell>
          <cell r="S306">
            <v>0</v>
          </cell>
          <cell r="T306">
            <v>0</v>
          </cell>
          <cell r="U306">
            <v>0</v>
          </cell>
          <cell r="W306">
            <v>1</v>
          </cell>
          <cell r="X306">
            <v>0</v>
          </cell>
          <cell r="Y306">
            <v>0</v>
          </cell>
          <cell r="Z306">
            <v>0</v>
          </cell>
          <cell r="AA306">
            <v>0</v>
          </cell>
          <cell r="AB306">
            <v>0</v>
          </cell>
          <cell r="AC306">
            <v>0</v>
          </cell>
          <cell r="AD306">
            <v>0</v>
          </cell>
        </row>
        <row r="307">
          <cell r="N307">
            <v>298</v>
          </cell>
          <cell r="O307">
            <v>0</v>
          </cell>
          <cell r="P307">
            <v>0</v>
          </cell>
          <cell r="Q307">
            <v>1</v>
          </cell>
          <cell r="R307">
            <v>0</v>
          </cell>
          <cell r="S307">
            <v>0</v>
          </cell>
          <cell r="T307">
            <v>0</v>
          </cell>
          <cell r="U307">
            <v>0</v>
          </cell>
          <cell r="W307">
            <v>1</v>
          </cell>
          <cell r="X307">
            <v>0</v>
          </cell>
          <cell r="Y307">
            <v>0</v>
          </cell>
          <cell r="Z307">
            <v>0</v>
          </cell>
          <cell r="AA307">
            <v>0</v>
          </cell>
          <cell r="AB307">
            <v>0</v>
          </cell>
          <cell r="AC307">
            <v>0</v>
          </cell>
          <cell r="AD307">
            <v>0</v>
          </cell>
        </row>
        <row r="308">
          <cell r="N308">
            <v>299</v>
          </cell>
          <cell r="O308">
            <v>0</v>
          </cell>
          <cell r="P308">
            <v>0</v>
          </cell>
          <cell r="Q308">
            <v>1</v>
          </cell>
          <cell r="R308">
            <v>0</v>
          </cell>
          <cell r="S308">
            <v>0</v>
          </cell>
          <cell r="T308">
            <v>0</v>
          </cell>
          <cell r="U308">
            <v>0</v>
          </cell>
          <cell r="W308">
            <v>1</v>
          </cell>
          <cell r="X308">
            <v>0</v>
          </cell>
          <cell r="Y308">
            <v>0</v>
          </cell>
          <cell r="Z308">
            <v>0</v>
          </cell>
          <cell r="AA308">
            <v>0</v>
          </cell>
          <cell r="AB308">
            <v>0</v>
          </cell>
          <cell r="AC308">
            <v>0</v>
          </cell>
          <cell r="AD308">
            <v>0</v>
          </cell>
        </row>
        <row r="309">
          <cell r="N309">
            <v>300</v>
          </cell>
          <cell r="O309">
            <v>0</v>
          </cell>
          <cell r="P309">
            <v>0</v>
          </cell>
          <cell r="Q309">
            <v>1</v>
          </cell>
          <cell r="R309">
            <v>0</v>
          </cell>
          <cell r="S309">
            <v>0</v>
          </cell>
          <cell r="T309">
            <v>0</v>
          </cell>
          <cell r="U309">
            <v>0</v>
          </cell>
          <cell r="W309">
            <v>1</v>
          </cell>
          <cell r="X309">
            <v>0</v>
          </cell>
          <cell r="Y309">
            <v>0</v>
          </cell>
          <cell r="Z309">
            <v>0</v>
          </cell>
          <cell r="AA309">
            <v>0</v>
          </cell>
          <cell r="AB309">
            <v>0</v>
          </cell>
          <cell r="AC309">
            <v>0</v>
          </cell>
          <cell r="AD309">
            <v>0</v>
          </cell>
        </row>
        <row r="310">
          <cell r="N310">
            <v>301</v>
          </cell>
          <cell r="O310">
            <v>0</v>
          </cell>
          <cell r="P310">
            <v>0</v>
          </cell>
          <cell r="Q310">
            <v>1</v>
          </cell>
          <cell r="R310">
            <v>0</v>
          </cell>
          <cell r="S310">
            <v>0</v>
          </cell>
          <cell r="T310">
            <v>0</v>
          </cell>
          <cell r="U310">
            <v>0</v>
          </cell>
          <cell r="W310">
            <v>1</v>
          </cell>
          <cell r="X310">
            <v>0</v>
          </cell>
          <cell r="Y310">
            <v>0</v>
          </cell>
          <cell r="Z310">
            <v>0</v>
          </cell>
          <cell r="AA310">
            <v>0</v>
          </cell>
          <cell r="AB310">
            <v>0</v>
          </cell>
          <cell r="AC310">
            <v>0</v>
          </cell>
          <cell r="AD310">
            <v>0</v>
          </cell>
        </row>
        <row r="311">
          <cell r="N311">
            <v>302</v>
          </cell>
          <cell r="O311">
            <v>0</v>
          </cell>
          <cell r="P311">
            <v>0</v>
          </cell>
          <cell r="Q311">
            <v>1</v>
          </cell>
          <cell r="R311">
            <v>0</v>
          </cell>
          <cell r="S311">
            <v>0</v>
          </cell>
          <cell r="T311">
            <v>0</v>
          </cell>
          <cell r="U311">
            <v>0</v>
          </cell>
          <cell r="W311">
            <v>1</v>
          </cell>
          <cell r="X311">
            <v>0</v>
          </cell>
          <cell r="Y311">
            <v>0</v>
          </cell>
          <cell r="Z311">
            <v>0</v>
          </cell>
          <cell r="AA311">
            <v>0</v>
          </cell>
          <cell r="AB311">
            <v>0</v>
          </cell>
          <cell r="AC311">
            <v>0</v>
          </cell>
          <cell r="AD311">
            <v>0</v>
          </cell>
        </row>
        <row r="312">
          <cell r="N312">
            <v>303</v>
          </cell>
          <cell r="O312">
            <v>0</v>
          </cell>
          <cell r="P312">
            <v>0</v>
          </cell>
          <cell r="Q312">
            <v>1</v>
          </cell>
          <cell r="R312">
            <v>0</v>
          </cell>
          <cell r="S312">
            <v>0</v>
          </cell>
          <cell r="T312">
            <v>0</v>
          </cell>
          <cell r="U312">
            <v>0</v>
          </cell>
          <cell r="W312">
            <v>1</v>
          </cell>
          <cell r="X312">
            <v>0</v>
          </cell>
          <cell r="Y312">
            <v>0</v>
          </cell>
          <cell r="Z312">
            <v>0</v>
          </cell>
          <cell r="AA312">
            <v>0</v>
          </cell>
          <cell r="AB312">
            <v>0</v>
          </cell>
          <cell r="AC312">
            <v>0</v>
          </cell>
          <cell r="AD312">
            <v>0</v>
          </cell>
        </row>
        <row r="313">
          <cell r="N313">
            <v>304</v>
          </cell>
          <cell r="O313">
            <v>0</v>
          </cell>
          <cell r="P313">
            <v>0</v>
          </cell>
          <cell r="Q313">
            <v>1</v>
          </cell>
          <cell r="R313">
            <v>0</v>
          </cell>
          <cell r="S313">
            <v>0</v>
          </cell>
          <cell r="T313">
            <v>0</v>
          </cell>
          <cell r="U313">
            <v>0</v>
          </cell>
          <cell r="W313">
            <v>1</v>
          </cell>
          <cell r="X313">
            <v>0</v>
          </cell>
          <cell r="Y313">
            <v>0</v>
          </cell>
          <cell r="Z313">
            <v>0</v>
          </cell>
          <cell r="AA313">
            <v>0</v>
          </cell>
          <cell r="AB313">
            <v>0</v>
          </cell>
          <cell r="AC313">
            <v>0</v>
          </cell>
          <cell r="AD313">
            <v>0</v>
          </cell>
        </row>
        <row r="314">
          <cell r="N314">
            <v>305</v>
          </cell>
          <cell r="O314">
            <v>0</v>
          </cell>
          <cell r="P314">
            <v>0</v>
          </cell>
          <cell r="Q314">
            <v>1</v>
          </cell>
          <cell r="R314">
            <v>0</v>
          </cell>
          <cell r="S314">
            <v>0</v>
          </cell>
          <cell r="T314">
            <v>0</v>
          </cell>
          <cell r="U314">
            <v>0</v>
          </cell>
          <cell r="W314">
            <v>1</v>
          </cell>
          <cell r="X314">
            <v>0</v>
          </cell>
          <cell r="Y314">
            <v>0</v>
          </cell>
          <cell r="Z314">
            <v>0</v>
          </cell>
          <cell r="AA314">
            <v>0</v>
          </cell>
          <cell r="AB314">
            <v>0</v>
          </cell>
          <cell r="AC314">
            <v>0</v>
          </cell>
          <cell r="AD314">
            <v>0</v>
          </cell>
        </row>
        <row r="315">
          <cell r="N315">
            <v>306</v>
          </cell>
          <cell r="O315">
            <v>0</v>
          </cell>
          <cell r="P315">
            <v>0</v>
          </cell>
          <cell r="Q315">
            <v>1</v>
          </cell>
          <cell r="R315">
            <v>0</v>
          </cell>
          <cell r="S315">
            <v>0</v>
          </cell>
          <cell r="T315">
            <v>0</v>
          </cell>
          <cell r="U315">
            <v>0</v>
          </cell>
          <cell r="W315">
            <v>1</v>
          </cell>
          <cell r="X315">
            <v>0</v>
          </cell>
          <cell r="Y315">
            <v>0</v>
          </cell>
          <cell r="Z315">
            <v>0</v>
          </cell>
          <cell r="AA315">
            <v>0</v>
          </cell>
          <cell r="AB315">
            <v>0</v>
          </cell>
          <cell r="AC315">
            <v>0</v>
          </cell>
          <cell r="AD315">
            <v>0</v>
          </cell>
        </row>
        <row r="316">
          <cell r="N316">
            <v>307</v>
          </cell>
          <cell r="O316">
            <v>0</v>
          </cell>
          <cell r="P316">
            <v>0</v>
          </cell>
          <cell r="Q316">
            <v>1</v>
          </cell>
          <cell r="R316">
            <v>0</v>
          </cell>
          <cell r="S316">
            <v>0</v>
          </cell>
          <cell r="T316">
            <v>0</v>
          </cell>
          <cell r="U316">
            <v>0</v>
          </cell>
          <cell r="W316">
            <v>1</v>
          </cell>
          <cell r="X316">
            <v>0</v>
          </cell>
          <cell r="Y316">
            <v>0</v>
          </cell>
          <cell r="Z316">
            <v>0</v>
          </cell>
          <cell r="AA316">
            <v>0</v>
          </cell>
          <cell r="AB316">
            <v>0</v>
          </cell>
          <cell r="AC316">
            <v>0</v>
          </cell>
          <cell r="AD316">
            <v>0</v>
          </cell>
        </row>
        <row r="317">
          <cell r="N317">
            <v>308</v>
          </cell>
          <cell r="O317">
            <v>0</v>
          </cell>
          <cell r="P317">
            <v>0</v>
          </cell>
          <cell r="Q317">
            <v>1</v>
          </cell>
          <cell r="R317">
            <v>0</v>
          </cell>
          <cell r="S317">
            <v>0</v>
          </cell>
          <cell r="T317">
            <v>0</v>
          </cell>
          <cell r="U317">
            <v>0</v>
          </cell>
          <cell r="W317">
            <v>1</v>
          </cell>
          <cell r="X317">
            <v>0</v>
          </cell>
          <cell r="Y317">
            <v>0</v>
          </cell>
          <cell r="Z317">
            <v>0</v>
          </cell>
          <cell r="AA317">
            <v>0</v>
          </cell>
          <cell r="AB317">
            <v>0</v>
          </cell>
          <cell r="AC317">
            <v>0</v>
          </cell>
          <cell r="AD317">
            <v>0</v>
          </cell>
        </row>
        <row r="318">
          <cell r="N318">
            <v>309</v>
          </cell>
          <cell r="O318">
            <v>0</v>
          </cell>
          <cell r="P318">
            <v>0</v>
          </cell>
          <cell r="Q318">
            <v>1</v>
          </cell>
          <cell r="R318">
            <v>0</v>
          </cell>
          <cell r="S318">
            <v>0</v>
          </cell>
          <cell r="T318">
            <v>0</v>
          </cell>
          <cell r="U318">
            <v>0</v>
          </cell>
          <cell r="W318">
            <v>1</v>
          </cell>
          <cell r="X318">
            <v>0</v>
          </cell>
          <cell r="Y318">
            <v>0</v>
          </cell>
          <cell r="Z318">
            <v>0</v>
          </cell>
          <cell r="AA318">
            <v>0</v>
          </cell>
          <cell r="AB318">
            <v>0</v>
          </cell>
          <cell r="AC318">
            <v>0</v>
          </cell>
          <cell r="AD318">
            <v>0</v>
          </cell>
        </row>
        <row r="319">
          <cell r="N319">
            <v>310</v>
          </cell>
          <cell r="O319">
            <v>0</v>
          </cell>
          <cell r="P319">
            <v>0</v>
          </cell>
          <cell r="Q319">
            <v>1</v>
          </cell>
          <cell r="R319">
            <v>0</v>
          </cell>
          <cell r="S319">
            <v>0</v>
          </cell>
          <cell r="T319">
            <v>0</v>
          </cell>
          <cell r="U319">
            <v>0</v>
          </cell>
          <cell r="W319">
            <v>1</v>
          </cell>
          <cell r="X319">
            <v>0</v>
          </cell>
          <cell r="Y319">
            <v>0</v>
          </cell>
          <cell r="Z319">
            <v>0</v>
          </cell>
          <cell r="AA319">
            <v>0</v>
          </cell>
          <cell r="AB319">
            <v>0</v>
          </cell>
          <cell r="AC319">
            <v>0</v>
          </cell>
          <cell r="AD319">
            <v>0</v>
          </cell>
        </row>
        <row r="320">
          <cell r="N320">
            <v>311</v>
          </cell>
          <cell r="O320">
            <v>0</v>
          </cell>
          <cell r="P320">
            <v>0</v>
          </cell>
          <cell r="Q320">
            <v>1</v>
          </cell>
          <cell r="R320">
            <v>0</v>
          </cell>
          <cell r="S320">
            <v>0</v>
          </cell>
          <cell r="T320">
            <v>0</v>
          </cell>
          <cell r="U320">
            <v>0</v>
          </cell>
          <cell r="W320">
            <v>1</v>
          </cell>
          <cell r="X320">
            <v>0</v>
          </cell>
          <cell r="Y320">
            <v>0</v>
          </cell>
          <cell r="Z320">
            <v>0</v>
          </cell>
          <cell r="AA320">
            <v>0</v>
          </cell>
          <cell r="AB320">
            <v>0</v>
          </cell>
          <cell r="AC320">
            <v>0</v>
          </cell>
          <cell r="AD320">
            <v>0</v>
          </cell>
        </row>
        <row r="321">
          <cell r="N321">
            <v>312</v>
          </cell>
          <cell r="O321">
            <v>0</v>
          </cell>
          <cell r="P321">
            <v>0</v>
          </cell>
          <cell r="Q321">
            <v>1</v>
          </cell>
          <cell r="R321">
            <v>0</v>
          </cell>
          <cell r="S321">
            <v>0</v>
          </cell>
          <cell r="T321">
            <v>0</v>
          </cell>
          <cell r="U321">
            <v>0</v>
          </cell>
          <cell r="W321">
            <v>1</v>
          </cell>
          <cell r="X321">
            <v>0</v>
          </cell>
          <cell r="Y321">
            <v>0</v>
          </cell>
          <cell r="Z321">
            <v>0</v>
          </cell>
          <cell r="AA321">
            <v>0</v>
          </cell>
          <cell r="AB321">
            <v>0</v>
          </cell>
          <cell r="AC321">
            <v>0</v>
          </cell>
          <cell r="AD321">
            <v>0</v>
          </cell>
        </row>
        <row r="322">
          <cell r="N322">
            <v>313</v>
          </cell>
          <cell r="O322">
            <v>0</v>
          </cell>
          <cell r="P322">
            <v>0</v>
          </cell>
          <cell r="Q322">
            <v>1</v>
          </cell>
          <cell r="R322">
            <v>0</v>
          </cell>
          <cell r="S322">
            <v>0</v>
          </cell>
          <cell r="T322">
            <v>0</v>
          </cell>
          <cell r="U322">
            <v>0</v>
          </cell>
          <cell r="W322">
            <v>1</v>
          </cell>
          <cell r="X322">
            <v>0</v>
          </cell>
          <cell r="Y322">
            <v>0</v>
          </cell>
          <cell r="Z322">
            <v>0</v>
          </cell>
          <cell r="AA322">
            <v>0</v>
          </cell>
          <cell r="AB322">
            <v>0</v>
          </cell>
          <cell r="AC322">
            <v>0</v>
          </cell>
          <cell r="AD322">
            <v>0</v>
          </cell>
        </row>
        <row r="323">
          <cell r="N323">
            <v>314</v>
          </cell>
          <cell r="O323">
            <v>0</v>
          </cell>
          <cell r="P323">
            <v>0</v>
          </cell>
          <cell r="Q323">
            <v>1</v>
          </cell>
          <cell r="R323">
            <v>0</v>
          </cell>
          <cell r="S323">
            <v>0</v>
          </cell>
          <cell r="T323">
            <v>0</v>
          </cell>
          <cell r="U323">
            <v>0</v>
          </cell>
          <cell r="W323">
            <v>1</v>
          </cell>
          <cell r="X323">
            <v>0</v>
          </cell>
          <cell r="Y323">
            <v>0</v>
          </cell>
          <cell r="Z323">
            <v>0</v>
          </cell>
          <cell r="AA323">
            <v>0</v>
          </cell>
          <cell r="AB323">
            <v>0</v>
          </cell>
          <cell r="AC323">
            <v>0</v>
          </cell>
          <cell r="AD323">
            <v>0</v>
          </cell>
        </row>
        <row r="324">
          <cell r="N324">
            <v>315</v>
          </cell>
          <cell r="O324">
            <v>0</v>
          </cell>
          <cell r="P324">
            <v>0</v>
          </cell>
          <cell r="Q324">
            <v>1</v>
          </cell>
          <cell r="R324">
            <v>0</v>
          </cell>
          <cell r="S324">
            <v>0</v>
          </cell>
          <cell r="T324">
            <v>0</v>
          </cell>
          <cell r="U324">
            <v>0</v>
          </cell>
          <cell r="W324">
            <v>1</v>
          </cell>
          <cell r="X324">
            <v>0</v>
          </cell>
          <cell r="Y324">
            <v>0</v>
          </cell>
          <cell r="Z324">
            <v>0</v>
          </cell>
          <cell r="AA324">
            <v>0</v>
          </cell>
          <cell r="AB324">
            <v>0</v>
          </cell>
          <cell r="AC324">
            <v>0</v>
          </cell>
          <cell r="AD324">
            <v>0</v>
          </cell>
        </row>
        <row r="325">
          <cell r="N325">
            <v>316</v>
          </cell>
          <cell r="O325">
            <v>0</v>
          </cell>
          <cell r="P325">
            <v>0</v>
          </cell>
          <cell r="Q325">
            <v>1</v>
          </cell>
          <cell r="R325">
            <v>0</v>
          </cell>
          <cell r="S325">
            <v>0</v>
          </cell>
          <cell r="T325">
            <v>0</v>
          </cell>
          <cell r="U325">
            <v>0</v>
          </cell>
          <cell r="W325">
            <v>1</v>
          </cell>
          <cell r="X325">
            <v>0</v>
          </cell>
          <cell r="Y325">
            <v>0</v>
          </cell>
          <cell r="Z325">
            <v>0</v>
          </cell>
          <cell r="AA325">
            <v>0</v>
          </cell>
          <cell r="AB325">
            <v>0</v>
          </cell>
          <cell r="AC325">
            <v>0</v>
          </cell>
          <cell r="AD325">
            <v>0</v>
          </cell>
        </row>
        <row r="326">
          <cell r="N326">
            <v>317</v>
          </cell>
          <cell r="O326">
            <v>0</v>
          </cell>
          <cell r="P326">
            <v>0</v>
          </cell>
          <cell r="Q326">
            <v>1</v>
          </cell>
          <cell r="R326">
            <v>0</v>
          </cell>
          <cell r="S326">
            <v>0</v>
          </cell>
          <cell r="T326">
            <v>0</v>
          </cell>
          <cell r="U326">
            <v>0</v>
          </cell>
          <cell r="W326">
            <v>1</v>
          </cell>
          <cell r="X326">
            <v>0</v>
          </cell>
          <cell r="Y326">
            <v>0</v>
          </cell>
          <cell r="Z326">
            <v>0</v>
          </cell>
          <cell r="AA326">
            <v>0</v>
          </cell>
          <cell r="AB326">
            <v>0</v>
          </cell>
          <cell r="AC326">
            <v>0</v>
          </cell>
          <cell r="AD326">
            <v>0</v>
          </cell>
        </row>
        <row r="327">
          <cell r="N327">
            <v>318</v>
          </cell>
          <cell r="O327">
            <v>0</v>
          </cell>
          <cell r="P327">
            <v>0</v>
          </cell>
          <cell r="Q327">
            <v>1</v>
          </cell>
          <cell r="R327">
            <v>0</v>
          </cell>
          <cell r="S327">
            <v>0</v>
          </cell>
          <cell r="T327">
            <v>0</v>
          </cell>
          <cell r="U327">
            <v>0</v>
          </cell>
          <cell r="W327">
            <v>1</v>
          </cell>
          <cell r="X327">
            <v>0</v>
          </cell>
          <cell r="Y327">
            <v>0</v>
          </cell>
          <cell r="Z327">
            <v>0</v>
          </cell>
          <cell r="AA327">
            <v>0</v>
          </cell>
          <cell r="AB327">
            <v>0</v>
          </cell>
          <cell r="AC327">
            <v>0</v>
          </cell>
          <cell r="AD327">
            <v>0</v>
          </cell>
        </row>
        <row r="328">
          <cell r="N328">
            <v>319</v>
          </cell>
          <cell r="O328">
            <v>0</v>
          </cell>
          <cell r="P328">
            <v>0</v>
          </cell>
          <cell r="Q328">
            <v>1</v>
          </cell>
          <cell r="R328">
            <v>0</v>
          </cell>
          <cell r="S328">
            <v>0</v>
          </cell>
          <cell r="T328">
            <v>0</v>
          </cell>
          <cell r="U328">
            <v>0</v>
          </cell>
          <cell r="W328">
            <v>1</v>
          </cell>
          <cell r="X328">
            <v>0</v>
          </cell>
          <cell r="Y328">
            <v>0</v>
          </cell>
          <cell r="Z328">
            <v>0</v>
          </cell>
          <cell r="AA328">
            <v>0</v>
          </cell>
          <cell r="AB328">
            <v>0</v>
          </cell>
          <cell r="AC328">
            <v>0</v>
          </cell>
          <cell r="AD328">
            <v>0</v>
          </cell>
        </row>
        <row r="329">
          <cell r="N329">
            <v>320</v>
          </cell>
          <cell r="O329">
            <v>0</v>
          </cell>
          <cell r="P329">
            <v>0</v>
          </cell>
          <cell r="Q329">
            <v>1</v>
          </cell>
          <cell r="R329">
            <v>0</v>
          </cell>
          <cell r="S329">
            <v>0</v>
          </cell>
          <cell r="T329">
            <v>0</v>
          </cell>
          <cell r="U329">
            <v>0</v>
          </cell>
          <cell r="W329">
            <v>1</v>
          </cell>
          <cell r="X329">
            <v>0</v>
          </cell>
          <cell r="Y329">
            <v>0</v>
          </cell>
          <cell r="Z329">
            <v>0</v>
          </cell>
          <cell r="AA329">
            <v>0</v>
          </cell>
          <cell r="AB329">
            <v>0</v>
          </cell>
          <cell r="AC329">
            <v>0</v>
          </cell>
          <cell r="AD329">
            <v>0</v>
          </cell>
        </row>
        <row r="330">
          <cell r="N330">
            <v>321</v>
          </cell>
          <cell r="O330">
            <v>0</v>
          </cell>
          <cell r="P330">
            <v>0</v>
          </cell>
          <cell r="Q330">
            <v>1</v>
          </cell>
          <cell r="R330">
            <v>0</v>
          </cell>
          <cell r="S330">
            <v>0</v>
          </cell>
          <cell r="T330">
            <v>0</v>
          </cell>
          <cell r="U330">
            <v>0</v>
          </cell>
          <cell r="W330">
            <v>1</v>
          </cell>
          <cell r="X330">
            <v>0</v>
          </cell>
          <cell r="Y330">
            <v>0</v>
          </cell>
          <cell r="Z330">
            <v>0</v>
          </cell>
          <cell r="AA330">
            <v>0</v>
          </cell>
          <cell r="AB330">
            <v>0</v>
          </cell>
          <cell r="AC330">
            <v>0</v>
          </cell>
          <cell r="AD330">
            <v>0</v>
          </cell>
        </row>
        <row r="331">
          <cell r="N331">
            <v>322</v>
          </cell>
          <cell r="O331">
            <v>0</v>
          </cell>
          <cell r="P331">
            <v>0</v>
          </cell>
          <cell r="Q331">
            <v>1</v>
          </cell>
          <cell r="R331">
            <v>0</v>
          </cell>
          <cell r="S331">
            <v>0</v>
          </cell>
          <cell r="T331">
            <v>0</v>
          </cell>
          <cell r="U331">
            <v>0</v>
          </cell>
          <cell r="W331">
            <v>1</v>
          </cell>
          <cell r="X331">
            <v>0</v>
          </cell>
          <cell r="Y331">
            <v>0</v>
          </cell>
          <cell r="Z331">
            <v>0</v>
          </cell>
          <cell r="AA331">
            <v>0</v>
          </cell>
          <cell r="AB331">
            <v>0</v>
          </cell>
          <cell r="AC331">
            <v>0</v>
          </cell>
          <cell r="AD331">
            <v>0</v>
          </cell>
        </row>
        <row r="332">
          <cell r="N332">
            <v>323</v>
          </cell>
          <cell r="O332">
            <v>0</v>
          </cell>
          <cell r="P332">
            <v>0</v>
          </cell>
          <cell r="Q332">
            <v>1</v>
          </cell>
          <cell r="R332">
            <v>0</v>
          </cell>
          <cell r="S332">
            <v>0</v>
          </cell>
          <cell r="T332">
            <v>0</v>
          </cell>
          <cell r="U332">
            <v>0</v>
          </cell>
          <cell r="W332">
            <v>1</v>
          </cell>
          <cell r="X332">
            <v>0</v>
          </cell>
          <cell r="Y332">
            <v>0</v>
          </cell>
          <cell r="Z332">
            <v>0</v>
          </cell>
          <cell r="AA332">
            <v>0</v>
          </cell>
          <cell r="AB332">
            <v>0</v>
          </cell>
          <cell r="AC332">
            <v>0</v>
          </cell>
          <cell r="AD332">
            <v>0</v>
          </cell>
        </row>
        <row r="333">
          <cell r="N333">
            <v>324</v>
          </cell>
          <cell r="O333">
            <v>0</v>
          </cell>
          <cell r="P333">
            <v>0</v>
          </cell>
          <cell r="Q333">
            <v>1</v>
          </cell>
          <cell r="R333">
            <v>0</v>
          </cell>
          <cell r="S333">
            <v>0</v>
          </cell>
          <cell r="T333">
            <v>0</v>
          </cell>
          <cell r="U333">
            <v>0</v>
          </cell>
          <cell r="W333">
            <v>1</v>
          </cell>
          <cell r="X333">
            <v>0</v>
          </cell>
          <cell r="Y333">
            <v>0</v>
          </cell>
          <cell r="Z333">
            <v>0</v>
          </cell>
          <cell r="AA333">
            <v>0</v>
          </cell>
          <cell r="AB333">
            <v>0</v>
          </cell>
          <cell r="AC333">
            <v>0</v>
          </cell>
          <cell r="AD333">
            <v>0</v>
          </cell>
        </row>
        <row r="334">
          <cell r="N334">
            <v>325</v>
          </cell>
          <cell r="O334">
            <v>0</v>
          </cell>
          <cell r="P334">
            <v>0</v>
          </cell>
          <cell r="Q334">
            <v>1</v>
          </cell>
          <cell r="R334">
            <v>0</v>
          </cell>
          <cell r="S334">
            <v>0</v>
          </cell>
          <cell r="T334">
            <v>0</v>
          </cell>
          <cell r="U334">
            <v>0</v>
          </cell>
          <cell r="W334">
            <v>1</v>
          </cell>
          <cell r="X334">
            <v>0</v>
          </cell>
          <cell r="Y334">
            <v>0</v>
          </cell>
          <cell r="Z334">
            <v>0</v>
          </cell>
          <cell r="AA334">
            <v>0</v>
          </cell>
          <cell r="AB334">
            <v>0</v>
          </cell>
          <cell r="AC334">
            <v>0</v>
          </cell>
          <cell r="AD334">
            <v>0</v>
          </cell>
        </row>
        <row r="335">
          <cell r="N335">
            <v>326</v>
          </cell>
          <cell r="O335">
            <v>0</v>
          </cell>
          <cell r="P335">
            <v>0</v>
          </cell>
          <cell r="Q335">
            <v>1</v>
          </cell>
          <cell r="R335">
            <v>0</v>
          </cell>
          <cell r="S335">
            <v>0</v>
          </cell>
          <cell r="T335">
            <v>0</v>
          </cell>
          <cell r="U335">
            <v>0</v>
          </cell>
          <cell r="W335">
            <v>1</v>
          </cell>
          <cell r="X335">
            <v>0</v>
          </cell>
          <cell r="Y335">
            <v>0</v>
          </cell>
          <cell r="Z335">
            <v>0</v>
          </cell>
          <cell r="AA335">
            <v>0</v>
          </cell>
          <cell r="AB335">
            <v>0</v>
          </cell>
          <cell r="AC335">
            <v>0</v>
          </cell>
          <cell r="AD335">
            <v>0</v>
          </cell>
        </row>
        <row r="336">
          <cell r="N336">
            <v>327</v>
          </cell>
          <cell r="O336">
            <v>0</v>
          </cell>
          <cell r="P336">
            <v>0</v>
          </cell>
          <cell r="Q336">
            <v>1</v>
          </cell>
          <cell r="R336">
            <v>0</v>
          </cell>
          <cell r="S336">
            <v>0</v>
          </cell>
          <cell r="T336">
            <v>0</v>
          </cell>
          <cell r="U336">
            <v>0</v>
          </cell>
          <cell r="W336">
            <v>1</v>
          </cell>
          <cell r="X336">
            <v>0</v>
          </cell>
          <cell r="Y336">
            <v>0</v>
          </cell>
          <cell r="Z336">
            <v>0</v>
          </cell>
          <cell r="AA336">
            <v>0</v>
          </cell>
          <cell r="AB336">
            <v>0</v>
          </cell>
          <cell r="AC336">
            <v>0</v>
          </cell>
          <cell r="AD336">
            <v>0</v>
          </cell>
        </row>
        <row r="337">
          <cell r="N337">
            <v>328</v>
          </cell>
          <cell r="O337">
            <v>0</v>
          </cell>
          <cell r="P337">
            <v>0</v>
          </cell>
          <cell r="Q337">
            <v>1</v>
          </cell>
          <cell r="R337">
            <v>0</v>
          </cell>
          <cell r="S337">
            <v>0</v>
          </cell>
          <cell r="T337">
            <v>0</v>
          </cell>
          <cell r="U337">
            <v>0</v>
          </cell>
          <cell r="W337">
            <v>1</v>
          </cell>
          <cell r="X337">
            <v>0</v>
          </cell>
          <cell r="Y337">
            <v>0</v>
          </cell>
          <cell r="Z337">
            <v>0</v>
          </cell>
          <cell r="AA337">
            <v>0</v>
          </cell>
          <cell r="AB337">
            <v>0</v>
          </cell>
          <cell r="AC337">
            <v>0</v>
          </cell>
          <cell r="AD337">
            <v>0</v>
          </cell>
        </row>
        <row r="338">
          <cell r="N338">
            <v>329</v>
          </cell>
          <cell r="O338">
            <v>0</v>
          </cell>
          <cell r="P338">
            <v>0</v>
          </cell>
          <cell r="Q338">
            <v>1</v>
          </cell>
          <cell r="R338">
            <v>0</v>
          </cell>
          <cell r="S338">
            <v>0</v>
          </cell>
          <cell r="T338">
            <v>0</v>
          </cell>
          <cell r="U338">
            <v>0</v>
          </cell>
          <cell r="W338">
            <v>1</v>
          </cell>
          <cell r="X338">
            <v>0</v>
          </cell>
          <cell r="Y338">
            <v>0</v>
          </cell>
          <cell r="Z338">
            <v>0</v>
          </cell>
          <cell r="AA338">
            <v>0</v>
          </cell>
          <cell r="AB338">
            <v>0</v>
          </cell>
          <cell r="AC338">
            <v>0</v>
          </cell>
          <cell r="AD338">
            <v>0</v>
          </cell>
        </row>
        <row r="339">
          <cell r="N339">
            <v>330</v>
          </cell>
          <cell r="O339">
            <v>0</v>
          </cell>
          <cell r="P339">
            <v>0</v>
          </cell>
          <cell r="Q339">
            <v>1</v>
          </cell>
          <cell r="R339">
            <v>0</v>
          </cell>
          <cell r="S339">
            <v>0</v>
          </cell>
          <cell r="T339">
            <v>0</v>
          </cell>
          <cell r="U339">
            <v>0</v>
          </cell>
          <cell r="W339">
            <v>1</v>
          </cell>
          <cell r="X339">
            <v>0</v>
          </cell>
          <cell r="Y339">
            <v>0</v>
          </cell>
          <cell r="Z339">
            <v>0</v>
          </cell>
          <cell r="AA339">
            <v>0</v>
          </cell>
          <cell r="AB339">
            <v>0</v>
          </cell>
          <cell r="AC339">
            <v>0</v>
          </cell>
          <cell r="AD339">
            <v>0</v>
          </cell>
        </row>
        <row r="340">
          <cell r="N340">
            <v>331</v>
          </cell>
          <cell r="O340">
            <v>0</v>
          </cell>
          <cell r="P340">
            <v>0</v>
          </cell>
          <cell r="Q340">
            <v>1</v>
          </cell>
          <cell r="R340">
            <v>0</v>
          </cell>
          <cell r="S340">
            <v>0</v>
          </cell>
          <cell r="T340">
            <v>0</v>
          </cell>
          <cell r="U340">
            <v>0</v>
          </cell>
          <cell r="W340">
            <v>1</v>
          </cell>
          <cell r="X340">
            <v>0</v>
          </cell>
          <cell r="Y340">
            <v>0</v>
          </cell>
          <cell r="Z340">
            <v>0</v>
          </cell>
          <cell r="AA340">
            <v>0</v>
          </cell>
          <cell r="AB340">
            <v>0</v>
          </cell>
          <cell r="AC340">
            <v>0</v>
          </cell>
          <cell r="AD340">
            <v>0</v>
          </cell>
        </row>
        <row r="341">
          <cell r="N341">
            <v>332</v>
          </cell>
          <cell r="O341">
            <v>0</v>
          </cell>
          <cell r="P341">
            <v>0</v>
          </cell>
          <cell r="Q341">
            <v>1</v>
          </cell>
          <cell r="R341">
            <v>0</v>
          </cell>
          <cell r="S341">
            <v>0</v>
          </cell>
          <cell r="T341">
            <v>0</v>
          </cell>
          <cell r="U341">
            <v>0</v>
          </cell>
          <cell r="W341">
            <v>1</v>
          </cell>
          <cell r="X341">
            <v>0</v>
          </cell>
          <cell r="Y341">
            <v>0</v>
          </cell>
          <cell r="Z341">
            <v>0</v>
          </cell>
          <cell r="AA341">
            <v>0</v>
          </cell>
          <cell r="AB341">
            <v>0</v>
          </cell>
          <cell r="AC341">
            <v>0</v>
          </cell>
          <cell r="AD341">
            <v>0</v>
          </cell>
        </row>
        <row r="342">
          <cell r="N342">
            <v>333</v>
          </cell>
          <cell r="O342">
            <v>0</v>
          </cell>
          <cell r="P342">
            <v>0</v>
          </cell>
          <cell r="Q342">
            <v>1</v>
          </cell>
          <cell r="R342">
            <v>0</v>
          </cell>
          <cell r="S342">
            <v>0</v>
          </cell>
          <cell r="T342">
            <v>0</v>
          </cell>
          <cell r="U342">
            <v>0</v>
          </cell>
          <cell r="W342">
            <v>1</v>
          </cell>
          <cell r="X342">
            <v>0</v>
          </cell>
          <cell r="Y342">
            <v>0</v>
          </cell>
          <cell r="Z342">
            <v>0</v>
          </cell>
          <cell r="AA342">
            <v>0</v>
          </cell>
          <cell r="AB342">
            <v>0</v>
          </cell>
          <cell r="AC342">
            <v>0</v>
          </cell>
          <cell r="AD342">
            <v>0</v>
          </cell>
        </row>
        <row r="343">
          <cell r="N343">
            <v>334</v>
          </cell>
          <cell r="O343">
            <v>0</v>
          </cell>
          <cell r="P343">
            <v>0</v>
          </cell>
          <cell r="Q343">
            <v>1</v>
          </cell>
          <cell r="R343">
            <v>0</v>
          </cell>
          <cell r="S343">
            <v>0</v>
          </cell>
          <cell r="T343">
            <v>0</v>
          </cell>
          <cell r="U343">
            <v>0</v>
          </cell>
          <cell r="W343">
            <v>1</v>
          </cell>
          <cell r="X343">
            <v>0</v>
          </cell>
          <cell r="Y343">
            <v>0</v>
          </cell>
          <cell r="Z343">
            <v>0</v>
          </cell>
          <cell r="AA343">
            <v>0</v>
          </cell>
          <cell r="AB343">
            <v>0</v>
          </cell>
          <cell r="AC343">
            <v>0</v>
          </cell>
          <cell r="AD343">
            <v>0</v>
          </cell>
        </row>
        <row r="344">
          <cell r="N344">
            <v>335</v>
          </cell>
          <cell r="O344">
            <v>0</v>
          </cell>
          <cell r="P344">
            <v>0</v>
          </cell>
          <cell r="Q344">
            <v>1</v>
          </cell>
          <cell r="R344">
            <v>0</v>
          </cell>
          <cell r="S344">
            <v>0</v>
          </cell>
          <cell r="T344">
            <v>0</v>
          </cell>
          <cell r="U344">
            <v>0</v>
          </cell>
          <cell r="W344">
            <v>1</v>
          </cell>
          <cell r="X344">
            <v>0</v>
          </cell>
          <cell r="Y344">
            <v>0</v>
          </cell>
          <cell r="Z344">
            <v>0</v>
          </cell>
          <cell r="AA344">
            <v>0</v>
          </cell>
          <cell r="AB344">
            <v>0</v>
          </cell>
          <cell r="AC344">
            <v>0</v>
          </cell>
          <cell r="AD344">
            <v>0</v>
          </cell>
        </row>
        <row r="345">
          <cell r="N345">
            <v>336</v>
          </cell>
          <cell r="O345">
            <v>0</v>
          </cell>
          <cell r="P345">
            <v>0</v>
          </cell>
          <cell r="Q345">
            <v>1</v>
          </cell>
          <cell r="R345">
            <v>0</v>
          </cell>
          <cell r="S345">
            <v>0</v>
          </cell>
          <cell r="T345">
            <v>0</v>
          </cell>
          <cell r="U345">
            <v>0</v>
          </cell>
          <cell r="W345">
            <v>1</v>
          </cell>
          <cell r="X345">
            <v>0</v>
          </cell>
          <cell r="Y345">
            <v>0</v>
          </cell>
          <cell r="Z345">
            <v>0</v>
          </cell>
          <cell r="AA345">
            <v>0</v>
          </cell>
          <cell r="AB345">
            <v>0</v>
          </cell>
          <cell r="AC345">
            <v>0</v>
          </cell>
          <cell r="AD345">
            <v>0</v>
          </cell>
        </row>
        <row r="346">
          <cell r="N346">
            <v>337</v>
          </cell>
          <cell r="O346">
            <v>0</v>
          </cell>
          <cell r="P346">
            <v>0</v>
          </cell>
          <cell r="Q346">
            <v>1</v>
          </cell>
          <cell r="R346">
            <v>0</v>
          </cell>
          <cell r="S346">
            <v>0</v>
          </cell>
          <cell r="T346">
            <v>0</v>
          </cell>
          <cell r="U346">
            <v>0</v>
          </cell>
          <cell r="W346">
            <v>1</v>
          </cell>
          <cell r="X346">
            <v>0</v>
          </cell>
          <cell r="Y346">
            <v>0</v>
          </cell>
          <cell r="Z346">
            <v>0</v>
          </cell>
          <cell r="AA346">
            <v>0</v>
          </cell>
          <cell r="AB346">
            <v>0</v>
          </cell>
          <cell r="AC346">
            <v>0</v>
          </cell>
          <cell r="AD346">
            <v>0</v>
          </cell>
        </row>
        <row r="347">
          <cell r="N347">
            <v>338</v>
          </cell>
          <cell r="O347">
            <v>0</v>
          </cell>
          <cell r="P347">
            <v>0</v>
          </cell>
          <cell r="Q347">
            <v>1</v>
          </cell>
          <cell r="R347">
            <v>0</v>
          </cell>
          <cell r="S347">
            <v>0</v>
          </cell>
          <cell r="T347">
            <v>0</v>
          </cell>
          <cell r="U347">
            <v>0</v>
          </cell>
          <cell r="W347">
            <v>1</v>
          </cell>
          <cell r="X347">
            <v>0</v>
          </cell>
          <cell r="Y347">
            <v>0</v>
          </cell>
          <cell r="Z347">
            <v>0</v>
          </cell>
          <cell r="AA347">
            <v>0</v>
          </cell>
          <cell r="AB347">
            <v>0</v>
          </cell>
          <cell r="AC347">
            <v>0</v>
          </cell>
          <cell r="AD347">
            <v>0</v>
          </cell>
        </row>
        <row r="348">
          <cell r="N348">
            <v>339</v>
          </cell>
          <cell r="O348">
            <v>0</v>
          </cell>
          <cell r="P348">
            <v>0</v>
          </cell>
          <cell r="Q348">
            <v>1</v>
          </cell>
          <cell r="R348">
            <v>0</v>
          </cell>
          <cell r="S348">
            <v>0</v>
          </cell>
          <cell r="T348">
            <v>0</v>
          </cell>
          <cell r="U348">
            <v>0</v>
          </cell>
          <cell r="W348">
            <v>1</v>
          </cell>
          <cell r="X348">
            <v>0</v>
          </cell>
          <cell r="Y348">
            <v>0</v>
          </cell>
          <cell r="Z348">
            <v>0</v>
          </cell>
          <cell r="AA348">
            <v>0</v>
          </cell>
          <cell r="AB348">
            <v>0</v>
          </cell>
          <cell r="AC348">
            <v>0</v>
          </cell>
          <cell r="AD348">
            <v>0</v>
          </cell>
        </row>
        <row r="349">
          <cell r="N349">
            <v>340</v>
          </cell>
          <cell r="O349">
            <v>0</v>
          </cell>
          <cell r="P349">
            <v>0</v>
          </cell>
          <cell r="Q349">
            <v>1</v>
          </cell>
          <cell r="R349">
            <v>0</v>
          </cell>
          <cell r="S349">
            <v>0</v>
          </cell>
          <cell r="T349">
            <v>0</v>
          </cell>
          <cell r="U349">
            <v>0</v>
          </cell>
          <cell r="W349">
            <v>1</v>
          </cell>
          <cell r="X349">
            <v>0</v>
          </cell>
          <cell r="Y349">
            <v>0</v>
          </cell>
          <cell r="Z349">
            <v>0</v>
          </cell>
          <cell r="AA349">
            <v>0</v>
          </cell>
          <cell r="AB349">
            <v>0</v>
          </cell>
          <cell r="AC349">
            <v>0</v>
          </cell>
          <cell r="AD349">
            <v>0</v>
          </cell>
        </row>
        <row r="350">
          <cell r="N350">
            <v>341</v>
          </cell>
          <cell r="O350">
            <v>0</v>
          </cell>
          <cell r="P350">
            <v>0</v>
          </cell>
          <cell r="Q350">
            <v>1</v>
          </cell>
          <cell r="R350">
            <v>0</v>
          </cell>
          <cell r="S350">
            <v>0</v>
          </cell>
          <cell r="T350">
            <v>0</v>
          </cell>
          <cell r="U350">
            <v>0</v>
          </cell>
          <cell r="W350">
            <v>1</v>
          </cell>
          <cell r="X350">
            <v>0</v>
          </cell>
          <cell r="Y350">
            <v>0</v>
          </cell>
          <cell r="Z350">
            <v>0</v>
          </cell>
          <cell r="AA350">
            <v>0</v>
          </cell>
          <cell r="AB350">
            <v>0</v>
          </cell>
          <cell r="AC350">
            <v>0</v>
          </cell>
          <cell r="AD350">
            <v>0</v>
          </cell>
        </row>
        <row r="351">
          <cell r="N351">
            <v>342</v>
          </cell>
          <cell r="O351">
            <v>0</v>
          </cell>
          <cell r="P351">
            <v>0</v>
          </cell>
          <cell r="Q351">
            <v>1</v>
          </cell>
          <cell r="R351">
            <v>0</v>
          </cell>
          <cell r="S351">
            <v>0</v>
          </cell>
          <cell r="T351">
            <v>0</v>
          </cell>
          <cell r="U351">
            <v>0</v>
          </cell>
          <cell r="W351">
            <v>1</v>
          </cell>
          <cell r="X351">
            <v>0</v>
          </cell>
          <cell r="Y351">
            <v>0</v>
          </cell>
          <cell r="Z351">
            <v>0</v>
          </cell>
          <cell r="AA351">
            <v>0</v>
          </cell>
          <cell r="AB351">
            <v>0</v>
          </cell>
          <cell r="AC351">
            <v>0</v>
          </cell>
          <cell r="AD351">
            <v>0</v>
          </cell>
        </row>
        <row r="352">
          <cell r="N352">
            <v>343</v>
          </cell>
          <cell r="O352">
            <v>0</v>
          </cell>
          <cell r="P352">
            <v>0</v>
          </cell>
          <cell r="Q352">
            <v>1</v>
          </cell>
          <cell r="R352">
            <v>0</v>
          </cell>
          <cell r="S352">
            <v>0</v>
          </cell>
          <cell r="T352">
            <v>0</v>
          </cell>
          <cell r="U352">
            <v>0</v>
          </cell>
          <cell r="W352">
            <v>1</v>
          </cell>
          <cell r="X352">
            <v>0</v>
          </cell>
          <cell r="Y352">
            <v>0</v>
          </cell>
          <cell r="Z352">
            <v>0</v>
          </cell>
          <cell r="AA352">
            <v>0</v>
          </cell>
          <cell r="AB352">
            <v>0</v>
          </cell>
          <cell r="AC352">
            <v>0</v>
          </cell>
          <cell r="AD352">
            <v>0</v>
          </cell>
        </row>
        <row r="353">
          <cell r="N353">
            <v>344</v>
          </cell>
          <cell r="O353">
            <v>0</v>
          </cell>
          <cell r="P353">
            <v>0</v>
          </cell>
          <cell r="Q353">
            <v>1</v>
          </cell>
          <cell r="R353">
            <v>0</v>
          </cell>
          <cell r="S353">
            <v>0</v>
          </cell>
          <cell r="T353">
            <v>0</v>
          </cell>
          <cell r="U353">
            <v>0</v>
          </cell>
          <cell r="W353">
            <v>1</v>
          </cell>
          <cell r="X353">
            <v>0</v>
          </cell>
          <cell r="Y353">
            <v>0</v>
          </cell>
          <cell r="Z353">
            <v>0</v>
          </cell>
          <cell r="AA353">
            <v>0</v>
          </cell>
          <cell r="AB353">
            <v>0</v>
          </cell>
          <cell r="AC353">
            <v>0</v>
          </cell>
          <cell r="AD353">
            <v>0</v>
          </cell>
        </row>
        <row r="354">
          <cell r="N354">
            <v>345</v>
          </cell>
          <cell r="O354">
            <v>0</v>
          </cell>
          <cell r="P354">
            <v>0</v>
          </cell>
          <cell r="Q354">
            <v>1</v>
          </cell>
          <cell r="R354">
            <v>0</v>
          </cell>
          <cell r="S354">
            <v>0</v>
          </cell>
          <cell r="T354">
            <v>0</v>
          </cell>
          <cell r="U354">
            <v>0</v>
          </cell>
          <cell r="W354">
            <v>1</v>
          </cell>
          <cell r="X354">
            <v>0</v>
          </cell>
          <cell r="Y354">
            <v>0</v>
          </cell>
          <cell r="Z354">
            <v>0</v>
          </cell>
          <cell r="AA354">
            <v>0</v>
          </cell>
          <cell r="AB354">
            <v>0</v>
          </cell>
          <cell r="AC354">
            <v>0</v>
          </cell>
          <cell r="AD354">
            <v>0</v>
          </cell>
        </row>
        <row r="355">
          <cell r="N355">
            <v>346</v>
          </cell>
          <cell r="O355">
            <v>0</v>
          </cell>
          <cell r="P355">
            <v>0</v>
          </cell>
          <cell r="Q355">
            <v>1</v>
          </cell>
          <cell r="R355">
            <v>0</v>
          </cell>
          <cell r="S355">
            <v>0</v>
          </cell>
          <cell r="T355">
            <v>0</v>
          </cell>
          <cell r="U355">
            <v>0</v>
          </cell>
          <cell r="W355">
            <v>1</v>
          </cell>
          <cell r="X355">
            <v>0</v>
          </cell>
          <cell r="Y355">
            <v>0</v>
          </cell>
          <cell r="Z355">
            <v>0</v>
          </cell>
          <cell r="AA355">
            <v>0</v>
          </cell>
          <cell r="AB355">
            <v>0</v>
          </cell>
          <cell r="AC355">
            <v>0</v>
          </cell>
          <cell r="AD355">
            <v>0</v>
          </cell>
        </row>
        <row r="356">
          <cell r="N356">
            <v>347</v>
          </cell>
          <cell r="O356">
            <v>0</v>
          </cell>
          <cell r="P356">
            <v>0</v>
          </cell>
          <cell r="Q356">
            <v>1</v>
          </cell>
          <cell r="R356">
            <v>0</v>
          </cell>
          <cell r="S356">
            <v>0</v>
          </cell>
          <cell r="T356">
            <v>0</v>
          </cell>
          <cell r="U356">
            <v>0</v>
          </cell>
          <cell r="W356">
            <v>1</v>
          </cell>
          <cell r="X356">
            <v>0</v>
          </cell>
          <cell r="Y356">
            <v>0</v>
          </cell>
          <cell r="Z356">
            <v>0</v>
          </cell>
          <cell r="AA356">
            <v>0</v>
          </cell>
          <cell r="AB356">
            <v>0</v>
          </cell>
          <cell r="AC356">
            <v>0</v>
          </cell>
          <cell r="AD356">
            <v>0</v>
          </cell>
        </row>
        <row r="357">
          <cell r="N357">
            <v>348</v>
          </cell>
          <cell r="O357">
            <v>0</v>
          </cell>
          <cell r="P357">
            <v>0</v>
          </cell>
          <cell r="Q357">
            <v>1</v>
          </cell>
          <cell r="R357">
            <v>0</v>
          </cell>
          <cell r="S357">
            <v>0</v>
          </cell>
          <cell r="T357">
            <v>0</v>
          </cell>
          <cell r="U357">
            <v>0</v>
          </cell>
          <cell r="W357">
            <v>1</v>
          </cell>
          <cell r="X357">
            <v>0</v>
          </cell>
          <cell r="Y357">
            <v>0</v>
          </cell>
          <cell r="Z357">
            <v>0</v>
          </cell>
          <cell r="AA357">
            <v>0</v>
          </cell>
          <cell r="AB357">
            <v>0</v>
          </cell>
          <cell r="AC357">
            <v>0</v>
          </cell>
          <cell r="AD357">
            <v>0</v>
          </cell>
        </row>
        <row r="358">
          <cell r="N358">
            <v>349</v>
          </cell>
          <cell r="O358">
            <v>0</v>
          </cell>
          <cell r="P358">
            <v>0</v>
          </cell>
          <cell r="Q358">
            <v>1</v>
          </cell>
          <cell r="R358">
            <v>0</v>
          </cell>
          <cell r="S358">
            <v>0</v>
          </cell>
          <cell r="T358">
            <v>0</v>
          </cell>
          <cell r="U358">
            <v>0</v>
          </cell>
          <cell r="W358">
            <v>1</v>
          </cell>
          <cell r="X358">
            <v>0</v>
          </cell>
          <cell r="Y358">
            <v>0</v>
          </cell>
          <cell r="Z358">
            <v>0</v>
          </cell>
          <cell r="AA358">
            <v>0</v>
          </cell>
          <cell r="AB358">
            <v>0</v>
          </cell>
          <cell r="AC358">
            <v>0</v>
          </cell>
          <cell r="AD358">
            <v>0</v>
          </cell>
        </row>
        <row r="359">
          <cell r="N359">
            <v>350</v>
          </cell>
          <cell r="O359">
            <v>0</v>
          </cell>
          <cell r="P359">
            <v>0</v>
          </cell>
          <cell r="Q359">
            <v>1</v>
          </cell>
          <cell r="R359">
            <v>0</v>
          </cell>
          <cell r="S359">
            <v>0</v>
          </cell>
          <cell r="T359">
            <v>0</v>
          </cell>
          <cell r="U359">
            <v>0</v>
          </cell>
          <cell r="W359">
            <v>1</v>
          </cell>
          <cell r="X359">
            <v>0</v>
          </cell>
          <cell r="Y359">
            <v>0</v>
          </cell>
          <cell r="Z359">
            <v>0</v>
          </cell>
          <cell r="AA359">
            <v>0</v>
          </cell>
          <cell r="AB359">
            <v>0</v>
          </cell>
          <cell r="AC359">
            <v>0</v>
          </cell>
          <cell r="AD359">
            <v>0</v>
          </cell>
        </row>
        <row r="360">
          <cell r="N360">
            <v>351</v>
          </cell>
          <cell r="O360">
            <v>0</v>
          </cell>
          <cell r="P360">
            <v>0</v>
          </cell>
          <cell r="Q360">
            <v>1</v>
          </cell>
          <cell r="R360">
            <v>0</v>
          </cell>
          <cell r="S360">
            <v>0</v>
          </cell>
          <cell r="T360">
            <v>0</v>
          </cell>
          <cell r="U360">
            <v>0</v>
          </cell>
          <cell r="W360">
            <v>1</v>
          </cell>
          <cell r="X360">
            <v>0</v>
          </cell>
          <cell r="Y360">
            <v>0</v>
          </cell>
          <cell r="Z360">
            <v>0</v>
          </cell>
          <cell r="AA360">
            <v>0</v>
          </cell>
          <cell r="AB360">
            <v>0</v>
          </cell>
          <cell r="AC360">
            <v>0</v>
          </cell>
          <cell r="AD360">
            <v>0</v>
          </cell>
        </row>
        <row r="361">
          <cell r="N361">
            <v>352</v>
          </cell>
          <cell r="O361">
            <v>0</v>
          </cell>
          <cell r="P361">
            <v>0</v>
          </cell>
          <cell r="Q361">
            <v>1</v>
          </cell>
          <cell r="R361">
            <v>0</v>
          </cell>
          <cell r="S361">
            <v>0</v>
          </cell>
          <cell r="T361">
            <v>0</v>
          </cell>
          <cell r="U361">
            <v>0</v>
          </cell>
          <cell r="W361">
            <v>1</v>
          </cell>
          <cell r="X361">
            <v>0</v>
          </cell>
          <cell r="Y361">
            <v>0</v>
          </cell>
          <cell r="Z361">
            <v>0</v>
          </cell>
          <cell r="AA361">
            <v>0</v>
          </cell>
          <cell r="AB361">
            <v>0</v>
          </cell>
          <cell r="AC361">
            <v>0</v>
          </cell>
          <cell r="AD361">
            <v>0</v>
          </cell>
        </row>
        <row r="362">
          <cell r="N362">
            <v>353</v>
          </cell>
          <cell r="O362">
            <v>0</v>
          </cell>
          <cell r="P362">
            <v>0</v>
          </cell>
          <cell r="Q362">
            <v>1</v>
          </cell>
          <cell r="R362">
            <v>0</v>
          </cell>
          <cell r="S362">
            <v>0</v>
          </cell>
          <cell r="T362">
            <v>0</v>
          </cell>
          <cell r="U362">
            <v>0</v>
          </cell>
          <cell r="W362">
            <v>1</v>
          </cell>
          <cell r="X362">
            <v>0</v>
          </cell>
          <cell r="Y362">
            <v>0</v>
          </cell>
          <cell r="Z362">
            <v>0</v>
          </cell>
          <cell r="AA362">
            <v>0</v>
          </cell>
          <cell r="AB362">
            <v>0</v>
          </cell>
          <cell r="AC362">
            <v>0</v>
          </cell>
          <cell r="AD362">
            <v>0</v>
          </cell>
        </row>
        <row r="363">
          <cell r="N363">
            <v>354</v>
          </cell>
          <cell r="O363">
            <v>0</v>
          </cell>
          <cell r="P363">
            <v>0</v>
          </cell>
          <cell r="Q363">
            <v>1</v>
          </cell>
          <cell r="R363">
            <v>0</v>
          </cell>
          <cell r="S363">
            <v>0</v>
          </cell>
          <cell r="T363">
            <v>0</v>
          </cell>
          <cell r="U363">
            <v>0</v>
          </cell>
          <cell r="W363">
            <v>1</v>
          </cell>
          <cell r="X363">
            <v>0</v>
          </cell>
          <cell r="Y363">
            <v>0</v>
          </cell>
          <cell r="Z363">
            <v>0</v>
          </cell>
          <cell r="AA363">
            <v>0</v>
          </cell>
          <cell r="AB363">
            <v>0</v>
          </cell>
          <cell r="AC363">
            <v>0</v>
          </cell>
          <cell r="AD363">
            <v>0</v>
          </cell>
        </row>
        <row r="364">
          <cell r="N364">
            <v>355</v>
          </cell>
          <cell r="O364">
            <v>0</v>
          </cell>
          <cell r="P364">
            <v>0</v>
          </cell>
          <cell r="Q364">
            <v>1</v>
          </cell>
          <cell r="R364">
            <v>0</v>
          </cell>
          <cell r="S364">
            <v>0</v>
          </cell>
          <cell r="T364">
            <v>0</v>
          </cell>
          <cell r="U364">
            <v>0</v>
          </cell>
          <cell r="W364">
            <v>1</v>
          </cell>
          <cell r="X364">
            <v>0</v>
          </cell>
          <cell r="Y364">
            <v>0</v>
          </cell>
          <cell r="Z364">
            <v>0</v>
          </cell>
          <cell r="AA364">
            <v>0</v>
          </cell>
          <cell r="AB364">
            <v>0</v>
          </cell>
          <cell r="AC364">
            <v>0</v>
          </cell>
          <cell r="AD364">
            <v>0</v>
          </cell>
        </row>
        <row r="365">
          <cell r="N365">
            <v>356</v>
          </cell>
          <cell r="O365">
            <v>0</v>
          </cell>
          <cell r="P365">
            <v>0</v>
          </cell>
          <cell r="Q365">
            <v>1</v>
          </cell>
          <cell r="R365">
            <v>0</v>
          </cell>
          <cell r="S365">
            <v>0</v>
          </cell>
          <cell r="T365">
            <v>0</v>
          </cell>
          <cell r="U365">
            <v>0</v>
          </cell>
          <cell r="W365">
            <v>1</v>
          </cell>
          <cell r="X365">
            <v>0</v>
          </cell>
          <cell r="Y365">
            <v>0</v>
          </cell>
          <cell r="Z365">
            <v>0</v>
          </cell>
          <cell r="AA365">
            <v>0</v>
          </cell>
          <cell r="AB365">
            <v>0</v>
          </cell>
          <cell r="AC365">
            <v>0</v>
          </cell>
          <cell r="AD365">
            <v>0</v>
          </cell>
        </row>
        <row r="366">
          <cell r="N366">
            <v>357</v>
          </cell>
          <cell r="O366">
            <v>0</v>
          </cell>
          <cell r="P366">
            <v>0</v>
          </cell>
          <cell r="Q366">
            <v>1</v>
          </cell>
          <cell r="R366">
            <v>0</v>
          </cell>
          <cell r="S366">
            <v>0</v>
          </cell>
          <cell r="T366">
            <v>0</v>
          </cell>
          <cell r="U366">
            <v>0</v>
          </cell>
          <cell r="W366">
            <v>1</v>
          </cell>
          <cell r="X366">
            <v>0</v>
          </cell>
          <cell r="Y366">
            <v>0</v>
          </cell>
          <cell r="Z366">
            <v>0</v>
          </cell>
          <cell r="AA366">
            <v>0</v>
          </cell>
          <cell r="AB366">
            <v>0</v>
          </cell>
          <cell r="AC366">
            <v>0</v>
          </cell>
          <cell r="AD366">
            <v>0</v>
          </cell>
        </row>
        <row r="367">
          <cell r="N367">
            <v>358</v>
          </cell>
          <cell r="O367">
            <v>0</v>
          </cell>
          <cell r="P367">
            <v>0</v>
          </cell>
          <cell r="Q367">
            <v>1</v>
          </cell>
          <cell r="R367">
            <v>0</v>
          </cell>
          <cell r="S367">
            <v>0</v>
          </cell>
          <cell r="T367">
            <v>0</v>
          </cell>
          <cell r="U367">
            <v>0</v>
          </cell>
          <cell r="W367">
            <v>1</v>
          </cell>
          <cell r="X367">
            <v>0</v>
          </cell>
          <cell r="Y367">
            <v>0</v>
          </cell>
          <cell r="Z367">
            <v>0</v>
          </cell>
          <cell r="AA367">
            <v>0</v>
          </cell>
          <cell r="AB367">
            <v>0</v>
          </cell>
          <cell r="AC367">
            <v>0</v>
          </cell>
          <cell r="AD367">
            <v>0</v>
          </cell>
        </row>
        <row r="368">
          <cell r="N368">
            <v>359</v>
          </cell>
          <cell r="O368">
            <v>0</v>
          </cell>
          <cell r="P368">
            <v>0</v>
          </cell>
          <cell r="Q368">
            <v>1</v>
          </cell>
          <cell r="R368">
            <v>0</v>
          </cell>
          <cell r="S368">
            <v>0</v>
          </cell>
          <cell r="T368">
            <v>0</v>
          </cell>
          <cell r="U368">
            <v>0</v>
          </cell>
          <cell r="W368">
            <v>1</v>
          </cell>
          <cell r="X368">
            <v>0</v>
          </cell>
          <cell r="Y368">
            <v>0</v>
          </cell>
          <cell r="Z368">
            <v>0</v>
          </cell>
          <cell r="AA368">
            <v>0</v>
          </cell>
          <cell r="AB368">
            <v>0</v>
          </cell>
          <cell r="AC368">
            <v>0</v>
          </cell>
          <cell r="AD368">
            <v>0</v>
          </cell>
        </row>
        <row r="369">
          <cell r="N369">
            <v>360</v>
          </cell>
          <cell r="O369">
            <v>0</v>
          </cell>
          <cell r="P369">
            <v>0</v>
          </cell>
          <cell r="Q369">
            <v>1</v>
          </cell>
          <cell r="R369">
            <v>0</v>
          </cell>
          <cell r="S369">
            <v>0</v>
          </cell>
          <cell r="T369">
            <v>0</v>
          </cell>
          <cell r="U369">
            <v>0</v>
          </cell>
          <cell r="W369">
            <v>1</v>
          </cell>
          <cell r="X369">
            <v>0</v>
          </cell>
          <cell r="Y369">
            <v>0</v>
          </cell>
          <cell r="Z369">
            <v>0</v>
          </cell>
          <cell r="AA369">
            <v>0</v>
          </cell>
          <cell r="AB369">
            <v>0</v>
          </cell>
          <cell r="AC369">
            <v>0</v>
          </cell>
          <cell r="AD369">
            <v>0</v>
          </cell>
        </row>
        <row r="370">
          <cell r="N370">
            <v>361</v>
          </cell>
          <cell r="O370">
            <v>0</v>
          </cell>
          <cell r="P370">
            <v>0</v>
          </cell>
          <cell r="Q370">
            <v>1</v>
          </cell>
          <cell r="R370">
            <v>0</v>
          </cell>
          <cell r="S370">
            <v>0</v>
          </cell>
          <cell r="T370">
            <v>0</v>
          </cell>
          <cell r="U370">
            <v>0</v>
          </cell>
          <cell r="W370">
            <v>1</v>
          </cell>
          <cell r="X370">
            <v>0</v>
          </cell>
          <cell r="Y370">
            <v>0</v>
          </cell>
          <cell r="Z370">
            <v>0</v>
          </cell>
          <cell r="AA370">
            <v>0</v>
          </cell>
          <cell r="AB370">
            <v>0</v>
          </cell>
          <cell r="AC370">
            <v>0</v>
          </cell>
          <cell r="AD370">
            <v>0</v>
          </cell>
        </row>
        <row r="371">
          <cell r="N371">
            <v>362</v>
          </cell>
          <cell r="O371">
            <v>0</v>
          </cell>
          <cell r="P371">
            <v>0</v>
          </cell>
          <cell r="Q371">
            <v>1</v>
          </cell>
          <cell r="R371">
            <v>0</v>
          </cell>
          <cell r="S371">
            <v>0</v>
          </cell>
          <cell r="T371">
            <v>0</v>
          </cell>
          <cell r="U371">
            <v>0</v>
          </cell>
          <cell r="W371">
            <v>1</v>
          </cell>
          <cell r="X371">
            <v>0</v>
          </cell>
          <cell r="Y371">
            <v>0</v>
          </cell>
          <cell r="Z371">
            <v>0</v>
          </cell>
          <cell r="AA371">
            <v>0</v>
          </cell>
          <cell r="AB371">
            <v>0</v>
          </cell>
          <cell r="AC371">
            <v>0</v>
          </cell>
          <cell r="AD371">
            <v>0</v>
          </cell>
        </row>
        <row r="372">
          <cell r="N372">
            <v>363</v>
          </cell>
          <cell r="O372">
            <v>0</v>
          </cell>
          <cell r="P372">
            <v>0</v>
          </cell>
          <cell r="Q372">
            <v>1</v>
          </cell>
          <cell r="R372">
            <v>0</v>
          </cell>
          <cell r="S372">
            <v>0</v>
          </cell>
          <cell r="T372">
            <v>0</v>
          </cell>
          <cell r="U372">
            <v>0</v>
          </cell>
          <cell r="W372">
            <v>1</v>
          </cell>
          <cell r="X372">
            <v>0</v>
          </cell>
          <cell r="Y372">
            <v>0</v>
          </cell>
          <cell r="Z372">
            <v>0</v>
          </cell>
          <cell r="AA372">
            <v>0</v>
          </cell>
          <cell r="AB372">
            <v>0</v>
          </cell>
          <cell r="AC372">
            <v>0</v>
          </cell>
          <cell r="AD372">
            <v>0</v>
          </cell>
        </row>
        <row r="373">
          <cell r="N373">
            <v>364</v>
          </cell>
          <cell r="O373">
            <v>0</v>
          </cell>
          <cell r="P373">
            <v>0</v>
          </cell>
          <cell r="Q373">
            <v>1</v>
          </cell>
          <cell r="R373">
            <v>0</v>
          </cell>
          <cell r="S373">
            <v>0</v>
          </cell>
          <cell r="T373">
            <v>0</v>
          </cell>
          <cell r="U373">
            <v>0</v>
          </cell>
          <cell r="W373">
            <v>1</v>
          </cell>
          <cell r="X373">
            <v>0</v>
          </cell>
          <cell r="Y373">
            <v>0</v>
          </cell>
          <cell r="Z373">
            <v>0</v>
          </cell>
          <cell r="AA373">
            <v>0</v>
          </cell>
          <cell r="AB373">
            <v>0</v>
          </cell>
          <cell r="AC373">
            <v>0</v>
          </cell>
          <cell r="AD373">
            <v>0</v>
          </cell>
        </row>
        <row r="374">
          <cell r="N374">
            <v>365</v>
          </cell>
          <cell r="O374">
            <v>0</v>
          </cell>
          <cell r="P374">
            <v>0</v>
          </cell>
          <cell r="Q374">
            <v>1</v>
          </cell>
          <cell r="R374">
            <v>0</v>
          </cell>
          <cell r="S374">
            <v>0</v>
          </cell>
          <cell r="T374">
            <v>0</v>
          </cell>
          <cell r="U374">
            <v>0</v>
          </cell>
          <cell r="W374">
            <v>1</v>
          </cell>
          <cell r="X374">
            <v>0</v>
          </cell>
          <cell r="Y374">
            <v>0</v>
          </cell>
          <cell r="Z374">
            <v>0</v>
          </cell>
          <cell r="AA374">
            <v>0</v>
          </cell>
          <cell r="AB374">
            <v>0</v>
          </cell>
          <cell r="AC374">
            <v>0</v>
          </cell>
          <cell r="AD374">
            <v>0</v>
          </cell>
        </row>
        <row r="375">
          <cell r="N375">
            <v>366</v>
          </cell>
          <cell r="O375">
            <v>0</v>
          </cell>
          <cell r="P375">
            <v>0</v>
          </cell>
          <cell r="Q375">
            <v>1</v>
          </cell>
          <cell r="R375">
            <v>0</v>
          </cell>
          <cell r="S375">
            <v>0</v>
          </cell>
          <cell r="T375">
            <v>0</v>
          </cell>
          <cell r="U375">
            <v>0</v>
          </cell>
          <cell r="W375">
            <v>1</v>
          </cell>
          <cell r="X375">
            <v>0</v>
          </cell>
          <cell r="Y375">
            <v>0</v>
          </cell>
          <cell r="Z375">
            <v>0</v>
          </cell>
          <cell r="AA375">
            <v>0</v>
          </cell>
          <cell r="AB375">
            <v>0</v>
          </cell>
          <cell r="AC375">
            <v>0</v>
          </cell>
          <cell r="AD375">
            <v>0</v>
          </cell>
        </row>
        <row r="376">
          <cell r="N376">
            <v>367</v>
          </cell>
          <cell r="O376">
            <v>0</v>
          </cell>
          <cell r="P376">
            <v>0</v>
          </cell>
          <cell r="Q376">
            <v>1</v>
          </cell>
          <cell r="R376">
            <v>0</v>
          </cell>
          <cell r="S376">
            <v>0</v>
          </cell>
          <cell r="T376">
            <v>0</v>
          </cell>
          <cell r="U376">
            <v>0</v>
          </cell>
          <cell r="W376">
            <v>1</v>
          </cell>
          <cell r="X376">
            <v>0</v>
          </cell>
          <cell r="Y376">
            <v>0</v>
          </cell>
          <cell r="Z376">
            <v>0</v>
          </cell>
          <cell r="AA376">
            <v>0</v>
          </cell>
          <cell r="AB376">
            <v>0</v>
          </cell>
          <cell r="AC376">
            <v>0</v>
          </cell>
          <cell r="AD376">
            <v>0</v>
          </cell>
        </row>
        <row r="377">
          <cell r="N377">
            <v>368</v>
          </cell>
          <cell r="O377">
            <v>0</v>
          </cell>
          <cell r="P377">
            <v>0</v>
          </cell>
          <cell r="Q377">
            <v>1</v>
          </cell>
          <cell r="R377">
            <v>0</v>
          </cell>
          <cell r="S377">
            <v>0</v>
          </cell>
          <cell r="T377">
            <v>0</v>
          </cell>
          <cell r="U377">
            <v>0</v>
          </cell>
          <cell r="W377">
            <v>1</v>
          </cell>
          <cell r="X377">
            <v>0</v>
          </cell>
          <cell r="Y377">
            <v>0</v>
          </cell>
          <cell r="Z377">
            <v>0</v>
          </cell>
          <cell r="AA377">
            <v>0</v>
          </cell>
          <cell r="AB377">
            <v>0</v>
          </cell>
          <cell r="AC377">
            <v>0</v>
          </cell>
          <cell r="AD377">
            <v>0</v>
          </cell>
        </row>
        <row r="378">
          <cell r="N378">
            <v>369</v>
          </cell>
          <cell r="O378">
            <v>0</v>
          </cell>
          <cell r="P378">
            <v>0</v>
          </cell>
          <cell r="Q378">
            <v>1</v>
          </cell>
          <cell r="R378">
            <v>0</v>
          </cell>
          <cell r="S378">
            <v>0</v>
          </cell>
          <cell r="T378">
            <v>0</v>
          </cell>
          <cell r="U378">
            <v>0</v>
          </cell>
          <cell r="W378">
            <v>1</v>
          </cell>
          <cell r="X378">
            <v>0</v>
          </cell>
          <cell r="Y378">
            <v>0</v>
          </cell>
          <cell r="Z378">
            <v>0</v>
          </cell>
          <cell r="AA378">
            <v>0</v>
          </cell>
          <cell r="AB378">
            <v>0</v>
          </cell>
          <cell r="AC378">
            <v>0</v>
          </cell>
          <cell r="AD378">
            <v>0</v>
          </cell>
        </row>
        <row r="379">
          <cell r="N379">
            <v>370</v>
          </cell>
          <cell r="O379">
            <v>0</v>
          </cell>
          <cell r="P379">
            <v>0</v>
          </cell>
          <cell r="Q379">
            <v>1</v>
          </cell>
          <cell r="R379">
            <v>0</v>
          </cell>
          <cell r="S379">
            <v>0</v>
          </cell>
          <cell r="T379">
            <v>0</v>
          </cell>
          <cell r="U379">
            <v>0</v>
          </cell>
          <cell r="W379">
            <v>1</v>
          </cell>
          <cell r="X379">
            <v>0</v>
          </cell>
          <cell r="Y379">
            <v>0</v>
          </cell>
          <cell r="Z379">
            <v>0</v>
          </cell>
          <cell r="AA379">
            <v>0</v>
          </cell>
          <cell r="AB379">
            <v>0</v>
          </cell>
          <cell r="AC379">
            <v>0</v>
          </cell>
          <cell r="AD379">
            <v>0</v>
          </cell>
        </row>
        <row r="380">
          <cell r="N380">
            <v>371</v>
          </cell>
          <cell r="O380">
            <v>0</v>
          </cell>
          <cell r="P380">
            <v>0</v>
          </cell>
          <cell r="Q380">
            <v>1</v>
          </cell>
          <cell r="R380">
            <v>0</v>
          </cell>
          <cell r="S380">
            <v>0</v>
          </cell>
          <cell r="T380">
            <v>0</v>
          </cell>
          <cell r="U380">
            <v>0</v>
          </cell>
          <cell r="W380">
            <v>1</v>
          </cell>
          <cell r="X380">
            <v>0</v>
          </cell>
          <cell r="Y380">
            <v>0</v>
          </cell>
          <cell r="Z380">
            <v>0</v>
          </cell>
          <cell r="AA380">
            <v>0</v>
          </cell>
          <cell r="AB380">
            <v>0</v>
          </cell>
          <cell r="AC380">
            <v>0</v>
          </cell>
          <cell r="AD380">
            <v>0</v>
          </cell>
        </row>
        <row r="381">
          <cell r="N381">
            <v>372</v>
          </cell>
          <cell r="O381">
            <v>0</v>
          </cell>
          <cell r="P381">
            <v>0</v>
          </cell>
          <cell r="Q381">
            <v>1</v>
          </cell>
          <cell r="R381">
            <v>0</v>
          </cell>
          <cell r="S381">
            <v>0</v>
          </cell>
          <cell r="T381">
            <v>0</v>
          </cell>
          <cell r="U381">
            <v>0</v>
          </cell>
          <cell r="W381">
            <v>1</v>
          </cell>
          <cell r="X381">
            <v>0</v>
          </cell>
          <cell r="Y381">
            <v>0</v>
          </cell>
          <cell r="Z381">
            <v>0</v>
          </cell>
          <cell r="AA381">
            <v>0</v>
          </cell>
          <cell r="AB381">
            <v>0</v>
          </cell>
          <cell r="AC381">
            <v>0</v>
          </cell>
          <cell r="AD381">
            <v>0</v>
          </cell>
        </row>
        <row r="382">
          <cell r="N382">
            <v>373</v>
          </cell>
          <cell r="O382">
            <v>0</v>
          </cell>
          <cell r="P382">
            <v>0</v>
          </cell>
          <cell r="Q382">
            <v>1</v>
          </cell>
          <cell r="R382">
            <v>0</v>
          </cell>
          <cell r="S382">
            <v>0</v>
          </cell>
          <cell r="T382">
            <v>0</v>
          </cell>
          <cell r="U382">
            <v>0</v>
          </cell>
          <cell r="W382">
            <v>1</v>
          </cell>
          <cell r="X382">
            <v>0</v>
          </cell>
          <cell r="Y382">
            <v>0</v>
          </cell>
          <cell r="Z382">
            <v>0</v>
          </cell>
          <cell r="AA382">
            <v>0</v>
          </cell>
          <cell r="AB382">
            <v>0</v>
          </cell>
          <cell r="AC382">
            <v>0</v>
          </cell>
          <cell r="AD382">
            <v>0</v>
          </cell>
        </row>
        <row r="383">
          <cell r="N383">
            <v>374</v>
          </cell>
          <cell r="O383">
            <v>0</v>
          </cell>
          <cell r="P383">
            <v>0</v>
          </cell>
          <cell r="Q383">
            <v>1</v>
          </cell>
          <cell r="R383">
            <v>0</v>
          </cell>
          <cell r="S383">
            <v>0</v>
          </cell>
          <cell r="T383">
            <v>0</v>
          </cell>
          <cell r="U383">
            <v>0</v>
          </cell>
          <cell r="W383">
            <v>1</v>
          </cell>
          <cell r="X383">
            <v>0</v>
          </cell>
          <cell r="Y383">
            <v>0</v>
          </cell>
          <cell r="Z383">
            <v>0</v>
          </cell>
          <cell r="AA383">
            <v>0</v>
          </cell>
          <cell r="AB383">
            <v>0</v>
          </cell>
          <cell r="AC383">
            <v>0</v>
          </cell>
          <cell r="AD383">
            <v>0</v>
          </cell>
        </row>
        <row r="384">
          <cell r="N384">
            <v>375</v>
          </cell>
          <cell r="O384">
            <v>0</v>
          </cell>
          <cell r="P384">
            <v>0</v>
          </cell>
          <cell r="Q384">
            <v>1</v>
          </cell>
          <cell r="R384">
            <v>0</v>
          </cell>
          <cell r="S384">
            <v>0</v>
          </cell>
          <cell r="T384">
            <v>0</v>
          </cell>
          <cell r="U384">
            <v>0</v>
          </cell>
          <cell r="W384">
            <v>1</v>
          </cell>
          <cell r="X384">
            <v>0</v>
          </cell>
          <cell r="Y384">
            <v>0</v>
          </cell>
          <cell r="Z384">
            <v>0</v>
          </cell>
          <cell r="AA384">
            <v>0</v>
          </cell>
          <cell r="AB384">
            <v>0</v>
          </cell>
          <cell r="AC384">
            <v>0</v>
          </cell>
          <cell r="AD384">
            <v>0</v>
          </cell>
        </row>
        <row r="385">
          <cell r="N385">
            <v>376</v>
          </cell>
          <cell r="O385">
            <v>0</v>
          </cell>
          <cell r="P385">
            <v>0</v>
          </cell>
          <cell r="Q385">
            <v>1</v>
          </cell>
          <cell r="R385">
            <v>0</v>
          </cell>
          <cell r="S385">
            <v>0</v>
          </cell>
          <cell r="T385">
            <v>0</v>
          </cell>
          <cell r="U385">
            <v>0</v>
          </cell>
          <cell r="W385">
            <v>1</v>
          </cell>
          <cell r="X385">
            <v>0</v>
          </cell>
          <cell r="Y385">
            <v>0</v>
          </cell>
          <cell r="Z385">
            <v>0</v>
          </cell>
          <cell r="AA385">
            <v>0</v>
          </cell>
          <cell r="AB385">
            <v>0</v>
          </cell>
          <cell r="AC385">
            <v>0</v>
          </cell>
          <cell r="AD385">
            <v>0</v>
          </cell>
        </row>
        <row r="386">
          <cell r="N386">
            <v>377</v>
          </cell>
          <cell r="O386">
            <v>0</v>
          </cell>
          <cell r="P386">
            <v>0</v>
          </cell>
          <cell r="Q386">
            <v>1</v>
          </cell>
          <cell r="R386">
            <v>0</v>
          </cell>
          <cell r="S386">
            <v>0</v>
          </cell>
          <cell r="T386">
            <v>0</v>
          </cell>
          <cell r="U386">
            <v>0</v>
          </cell>
          <cell r="W386">
            <v>1</v>
          </cell>
          <cell r="X386">
            <v>0</v>
          </cell>
          <cell r="Y386">
            <v>0</v>
          </cell>
          <cell r="Z386">
            <v>0</v>
          </cell>
          <cell r="AA386">
            <v>0</v>
          </cell>
          <cell r="AB386">
            <v>0</v>
          </cell>
          <cell r="AC386">
            <v>0</v>
          </cell>
          <cell r="AD386">
            <v>0</v>
          </cell>
        </row>
        <row r="387">
          <cell r="N387">
            <v>378</v>
          </cell>
          <cell r="O387">
            <v>0</v>
          </cell>
          <cell r="P387">
            <v>0</v>
          </cell>
          <cell r="Q387">
            <v>1</v>
          </cell>
          <cell r="R387">
            <v>0</v>
          </cell>
          <cell r="S387">
            <v>0</v>
          </cell>
          <cell r="T387">
            <v>0</v>
          </cell>
          <cell r="U387">
            <v>0</v>
          </cell>
          <cell r="W387">
            <v>1</v>
          </cell>
          <cell r="X387">
            <v>0</v>
          </cell>
          <cell r="Y387">
            <v>0</v>
          </cell>
          <cell r="Z387">
            <v>0</v>
          </cell>
          <cell r="AA387">
            <v>0</v>
          </cell>
          <cell r="AB387">
            <v>0</v>
          </cell>
          <cell r="AC387">
            <v>0</v>
          </cell>
          <cell r="AD387">
            <v>0</v>
          </cell>
        </row>
        <row r="388">
          <cell r="N388">
            <v>379</v>
          </cell>
          <cell r="O388">
            <v>0</v>
          </cell>
          <cell r="P388">
            <v>0</v>
          </cell>
          <cell r="Q388">
            <v>1</v>
          </cell>
          <cell r="R388">
            <v>0</v>
          </cell>
          <cell r="S388">
            <v>0</v>
          </cell>
          <cell r="T388">
            <v>0</v>
          </cell>
          <cell r="U388">
            <v>0</v>
          </cell>
          <cell r="W388">
            <v>1</v>
          </cell>
          <cell r="X388">
            <v>0</v>
          </cell>
          <cell r="Y388">
            <v>0</v>
          </cell>
          <cell r="Z388">
            <v>0</v>
          </cell>
          <cell r="AA388">
            <v>0</v>
          </cell>
          <cell r="AB388">
            <v>0</v>
          </cell>
          <cell r="AC388">
            <v>0</v>
          </cell>
          <cell r="AD388">
            <v>0</v>
          </cell>
        </row>
        <row r="389">
          <cell r="N389">
            <v>380</v>
          </cell>
          <cell r="O389">
            <v>0</v>
          </cell>
          <cell r="P389">
            <v>0</v>
          </cell>
          <cell r="Q389">
            <v>1</v>
          </cell>
          <cell r="R389">
            <v>0</v>
          </cell>
          <cell r="S389">
            <v>0</v>
          </cell>
          <cell r="T389">
            <v>0</v>
          </cell>
          <cell r="U389">
            <v>0</v>
          </cell>
          <cell r="W389">
            <v>1</v>
          </cell>
          <cell r="X389">
            <v>0</v>
          </cell>
          <cell r="Y389">
            <v>0</v>
          </cell>
          <cell r="Z389">
            <v>0</v>
          </cell>
          <cell r="AA389">
            <v>0</v>
          </cell>
          <cell r="AB389">
            <v>0</v>
          </cell>
          <cell r="AC389">
            <v>0</v>
          </cell>
          <cell r="AD389">
            <v>0</v>
          </cell>
        </row>
        <row r="390">
          <cell r="N390">
            <v>381</v>
          </cell>
          <cell r="O390">
            <v>0</v>
          </cell>
          <cell r="P390">
            <v>0</v>
          </cell>
          <cell r="Q390">
            <v>1</v>
          </cell>
          <cell r="R390">
            <v>0</v>
          </cell>
          <cell r="S390">
            <v>0</v>
          </cell>
          <cell r="T390">
            <v>0</v>
          </cell>
          <cell r="U390">
            <v>0</v>
          </cell>
          <cell r="W390">
            <v>1</v>
          </cell>
          <cell r="X390">
            <v>0</v>
          </cell>
          <cell r="Y390">
            <v>0</v>
          </cell>
          <cell r="Z390">
            <v>0</v>
          </cell>
          <cell r="AA390">
            <v>0</v>
          </cell>
          <cell r="AB390">
            <v>0</v>
          </cell>
          <cell r="AC390">
            <v>0</v>
          </cell>
          <cell r="AD390">
            <v>0</v>
          </cell>
        </row>
        <row r="391">
          <cell r="N391">
            <v>382</v>
          </cell>
          <cell r="O391">
            <v>0</v>
          </cell>
          <cell r="P391">
            <v>0</v>
          </cell>
          <cell r="Q391">
            <v>1</v>
          </cell>
          <cell r="R391">
            <v>0</v>
          </cell>
          <cell r="S391">
            <v>0</v>
          </cell>
          <cell r="T391">
            <v>0</v>
          </cell>
          <cell r="U391">
            <v>0</v>
          </cell>
          <cell r="W391">
            <v>1</v>
          </cell>
          <cell r="X391">
            <v>0</v>
          </cell>
          <cell r="Y391">
            <v>0</v>
          </cell>
          <cell r="Z391">
            <v>0</v>
          </cell>
          <cell r="AA391">
            <v>0</v>
          </cell>
          <cell r="AB391">
            <v>0</v>
          </cell>
          <cell r="AC391">
            <v>0</v>
          </cell>
          <cell r="AD391">
            <v>0</v>
          </cell>
        </row>
        <row r="392">
          <cell r="N392">
            <v>383</v>
          </cell>
          <cell r="O392">
            <v>0</v>
          </cell>
          <cell r="P392">
            <v>0</v>
          </cell>
          <cell r="Q392">
            <v>1</v>
          </cell>
          <cell r="R392">
            <v>0</v>
          </cell>
          <cell r="S392">
            <v>0</v>
          </cell>
          <cell r="T392">
            <v>0</v>
          </cell>
          <cell r="U392">
            <v>0</v>
          </cell>
          <cell r="W392">
            <v>1</v>
          </cell>
          <cell r="X392">
            <v>0</v>
          </cell>
          <cell r="Y392">
            <v>0</v>
          </cell>
          <cell r="Z392">
            <v>0</v>
          </cell>
          <cell r="AA392">
            <v>0</v>
          </cell>
          <cell r="AB392">
            <v>0</v>
          </cell>
          <cell r="AC392">
            <v>0</v>
          </cell>
          <cell r="AD392">
            <v>0</v>
          </cell>
        </row>
        <row r="393">
          <cell r="N393">
            <v>384</v>
          </cell>
          <cell r="O393">
            <v>0</v>
          </cell>
          <cell r="P393">
            <v>0</v>
          </cell>
          <cell r="Q393">
            <v>1</v>
          </cell>
          <cell r="R393">
            <v>0</v>
          </cell>
          <cell r="S393">
            <v>0</v>
          </cell>
          <cell r="T393">
            <v>0</v>
          </cell>
          <cell r="U393">
            <v>0</v>
          </cell>
          <cell r="W393">
            <v>1</v>
          </cell>
          <cell r="X393">
            <v>0</v>
          </cell>
          <cell r="Y393">
            <v>0</v>
          </cell>
          <cell r="Z393">
            <v>0</v>
          </cell>
          <cell r="AA393">
            <v>0</v>
          </cell>
          <cell r="AB393">
            <v>0</v>
          </cell>
          <cell r="AC393">
            <v>0</v>
          </cell>
          <cell r="AD393">
            <v>0</v>
          </cell>
        </row>
        <row r="394">
          <cell r="N394">
            <v>385</v>
          </cell>
          <cell r="O394">
            <v>0</v>
          </cell>
          <cell r="P394">
            <v>0</v>
          </cell>
          <cell r="Q394">
            <v>1</v>
          </cell>
          <cell r="R394">
            <v>0</v>
          </cell>
          <cell r="S394">
            <v>0</v>
          </cell>
          <cell r="T394">
            <v>0</v>
          </cell>
          <cell r="U394">
            <v>0</v>
          </cell>
          <cell r="W394">
            <v>1</v>
          </cell>
          <cell r="X394">
            <v>0</v>
          </cell>
          <cell r="Y394">
            <v>0</v>
          </cell>
          <cell r="Z394">
            <v>0</v>
          </cell>
          <cell r="AA394">
            <v>0</v>
          </cell>
          <cell r="AB394">
            <v>0</v>
          </cell>
          <cell r="AC394">
            <v>0</v>
          </cell>
          <cell r="AD394">
            <v>0</v>
          </cell>
        </row>
        <row r="395">
          <cell r="N395">
            <v>386</v>
          </cell>
          <cell r="O395">
            <v>0</v>
          </cell>
          <cell r="P395">
            <v>0</v>
          </cell>
          <cell r="Q395">
            <v>1</v>
          </cell>
          <cell r="R395">
            <v>0</v>
          </cell>
          <cell r="S395">
            <v>0</v>
          </cell>
          <cell r="T395">
            <v>0</v>
          </cell>
          <cell r="U395">
            <v>0</v>
          </cell>
          <cell r="W395">
            <v>1</v>
          </cell>
          <cell r="X395">
            <v>0</v>
          </cell>
          <cell r="Y395">
            <v>0</v>
          </cell>
          <cell r="Z395">
            <v>0</v>
          </cell>
          <cell r="AA395">
            <v>0</v>
          </cell>
          <cell r="AB395">
            <v>0</v>
          </cell>
          <cell r="AC395">
            <v>0</v>
          </cell>
          <cell r="AD395">
            <v>0</v>
          </cell>
        </row>
        <row r="396">
          <cell r="N396">
            <v>387</v>
          </cell>
          <cell r="O396">
            <v>0</v>
          </cell>
          <cell r="P396">
            <v>0</v>
          </cell>
          <cell r="Q396">
            <v>1</v>
          </cell>
          <cell r="R396">
            <v>0</v>
          </cell>
          <cell r="S396">
            <v>0</v>
          </cell>
          <cell r="T396">
            <v>0</v>
          </cell>
          <cell r="U396">
            <v>0</v>
          </cell>
          <cell r="W396">
            <v>1</v>
          </cell>
          <cell r="X396">
            <v>0</v>
          </cell>
          <cell r="Y396">
            <v>0</v>
          </cell>
          <cell r="Z396">
            <v>0</v>
          </cell>
          <cell r="AA396">
            <v>0</v>
          </cell>
          <cell r="AB396">
            <v>0</v>
          </cell>
          <cell r="AC396">
            <v>0</v>
          </cell>
          <cell r="AD396">
            <v>0</v>
          </cell>
        </row>
        <row r="397">
          <cell r="N397">
            <v>388</v>
          </cell>
          <cell r="O397">
            <v>0</v>
          </cell>
          <cell r="P397">
            <v>0</v>
          </cell>
          <cell r="Q397">
            <v>1</v>
          </cell>
          <cell r="R397">
            <v>0</v>
          </cell>
          <cell r="S397">
            <v>0</v>
          </cell>
          <cell r="T397">
            <v>0</v>
          </cell>
          <cell r="U397">
            <v>0</v>
          </cell>
          <cell r="W397">
            <v>1</v>
          </cell>
          <cell r="X397">
            <v>0</v>
          </cell>
          <cell r="Y397">
            <v>0</v>
          </cell>
          <cell r="Z397">
            <v>0</v>
          </cell>
          <cell r="AA397">
            <v>0</v>
          </cell>
          <cell r="AB397">
            <v>0</v>
          </cell>
          <cell r="AC397">
            <v>0</v>
          </cell>
          <cell r="AD397">
            <v>0</v>
          </cell>
        </row>
        <row r="398">
          <cell r="N398">
            <v>389</v>
          </cell>
          <cell r="O398">
            <v>0</v>
          </cell>
          <cell r="P398">
            <v>0</v>
          </cell>
          <cell r="Q398">
            <v>1</v>
          </cell>
          <cell r="R398">
            <v>0</v>
          </cell>
          <cell r="S398">
            <v>0</v>
          </cell>
          <cell r="T398">
            <v>0</v>
          </cell>
          <cell r="U398">
            <v>0</v>
          </cell>
          <cell r="W398">
            <v>1</v>
          </cell>
          <cell r="X398">
            <v>0</v>
          </cell>
          <cell r="Y398">
            <v>0</v>
          </cell>
          <cell r="Z398">
            <v>0</v>
          </cell>
          <cell r="AA398">
            <v>0</v>
          </cell>
          <cell r="AB398">
            <v>0</v>
          </cell>
          <cell r="AC398">
            <v>0</v>
          </cell>
          <cell r="AD398">
            <v>0</v>
          </cell>
        </row>
        <row r="399">
          <cell r="N399">
            <v>390</v>
          </cell>
          <cell r="O399">
            <v>0</v>
          </cell>
          <cell r="P399">
            <v>0</v>
          </cell>
          <cell r="Q399">
            <v>1</v>
          </cell>
          <cell r="R399">
            <v>0</v>
          </cell>
          <cell r="S399">
            <v>0</v>
          </cell>
          <cell r="T399">
            <v>0</v>
          </cell>
          <cell r="U399">
            <v>0</v>
          </cell>
          <cell r="W399">
            <v>1</v>
          </cell>
          <cell r="X399">
            <v>0</v>
          </cell>
          <cell r="Y399">
            <v>0</v>
          </cell>
          <cell r="Z399">
            <v>0</v>
          </cell>
          <cell r="AA399">
            <v>0</v>
          </cell>
          <cell r="AB399">
            <v>0</v>
          </cell>
          <cell r="AC399">
            <v>0</v>
          </cell>
          <cell r="AD399">
            <v>0</v>
          </cell>
        </row>
        <row r="400">
          <cell r="N400">
            <v>391</v>
          </cell>
          <cell r="O400">
            <v>0</v>
          </cell>
          <cell r="P400">
            <v>0</v>
          </cell>
          <cell r="Q400">
            <v>1</v>
          </cell>
          <cell r="R400">
            <v>0</v>
          </cell>
          <cell r="S400">
            <v>0</v>
          </cell>
          <cell r="T400">
            <v>0</v>
          </cell>
          <cell r="U400">
            <v>0</v>
          </cell>
          <cell r="W400">
            <v>1</v>
          </cell>
          <cell r="X400">
            <v>0</v>
          </cell>
          <cell r="Y400">
            <v>0</v>
          </cell>
          <cell r="Z400">
            <v>0</v>
          </cell>
          <cell r="AA400">
            <v>0</v>
          </cell>
          <cell r="AB400">
            <v>0</v>
          </cell>
          <cell r="AC400">
            <v>0</v>
          </cell>
          <cell r="AD400">
            <v>0</v>
          </cell>
        </row>
        <row r="401">
          <cell r="N401">
            <v>392</v>
          </cell>
          <cell r="O401">
            <v>0</v>
          </cell>
          <cell r="P401">
            <v>0</v>
          </cell>
          <cell r="Q401">
            <v>1</v>
          </cell>
          <cell r="R401">
            <v>0</v>
          </cell>
          <cell r="S401">
            <v>0</v>
          </cell>
          <cell r="T401">
            <v>0</v>
          </cell>
          <cell r="U401">
            <v>0</v>
          </cell>
          <cell r="W401">
            <v>1</v>
          </cell>
          <cell r="X401">
            <v>0</v>
          </cell>
          <cell r="Y401">
            <v>0</v>
          </cell>
          <cell r="Z401">
            <v>0</v>
          </cell>
          <cell r="AA401">
            <v>0</v>
          </cell>
          <cell r="AB401">
            <v>0</v>
          </cell>
          <cell r="AC401">
            <v>0</v>
          </cell>
          <cell r="AD401">
            <v>0</v>
          </cell>
        </row>
        <row r="402">
          <cell r="N402">
            <v>393</v>
          </cell>
          <cell r="O402">
            <v>0</v>
          </cell>
          <cell r="P402">
            <v>0</v>
          </cell>
          <cell r="Q402">
            <v>1</v>
          </cell>
          <cell r="R402">
            <v>0</v>
          </cell>
          <cell r="S402">
            <v>0</v>
          </cell>
          <cell r="T402">
            <v>0</v>
          </cell>
          <cell r="U402">
            <v>0</v>
          </cell>
          <cell r="W402">
            <v>1</v>
          </cell>
          <cell r="X402">
            <v>0</v>
          </cell>
          <cell r="Y402">
            <v>0</v>
          </cell>
          <cell r="Z402">
            <v>0</v>
          </cell>
          <cell r="AA402">
            <v>0</v>
          </cell>
          <cell r="AB402">
            <v>0</v>
          </cell>
          <cell r="AC402">
            <v>0</v>
          </cell>
          <cell r="AD402">
            <v>0</v>
          </cell>
        </row>
        <row r="403">
          <cell r="N403">
            <v>394</v>
          </cell>
          <cell r="O403">
            <v>0</v>
          </cell>
          <cell r="P403">
            <v>0</v>
          </cell>
          <cell r="Q403">
            <v>1</v>
          </cell>
          <cell r="R403">
            <v>0</v>
          </cell>
          <cell r="S403">
            <v>0</v>
          </cell>
          <cell r="T403">
            <v>0</v>
          </cell>
          <cell r="U403">
            <v>0</v>
          </cell>
          <cell r="W403">
            <v>1</v>
          </cell>
          <cell r="X403">
            <v>0</v>
          </cell>
          <cell r="Y403">
            <v>0</v>
          </cell>
          <cell r="Z403">
            <v>0</v>
          </cell>
          <cell r="AA403">
            <v>0</v>
          </cell>
          <cell r="AB403">
            <v>0</v>
          </cell>
          <cell r="AC403">
            <v>0</v>
          </cell>
          <cell r="AD403">
            <v>0</v>
          </cell>
        </row>
        <row r="404">
          <cell r="N404">
            <v>395</v>
          </cell>
          <cell r="O404">
            <v>0</v>
          </cell>
          <cell r="P404">
            <v>0</v>
          </cell>
          <cell r="Q404">
            <v>1</v>
          </cell>
          <cell r="R404">
            <v>0</v>
          </cell>
          <cell r="S404">
            <v>0</v>
          </cell>
          <cell r="T404">
            <v>0</v>
          </cell>
          <cell r="U404">
            <v>0</v>
          </cell>
          <cell r="W404">
            <v>1</v>
          </cell>
          <cell r="X404">
            <v>0</v>
          </cell>
          <cell r="Y404">
            <v>0</v>
          </cell>
          <cell r="Z404">
            <v>0</v>
          </cell>
          <cell r="AA404">
            <v>0</v>
          </cell>
          <cell r="AB404">
            <v>0</v>
          </cell>
          <cell r="AC404">
            <v>0</v>
          </cell>
          <cell r="AD404">
            <v>0</v>
          </cell>
        </row>
        <row r="405">
          <cell r="N405">
            <v>396</v>
          </cell>
          <cell r="O405">
            <v>0</v>
          </cell>
          <cell r="P405">
            <v>0</v>
          </cell>
          <cell r="Q405">
            <v>1</v>
          </cell>
          <cell r="R405">
            <v>0</v>
          </cell>
          <cell r="S405">
            <v>0</v>
          </cell>
          <cell r="T405">
            <v>0</v>
          </cell>
          <cell r="U405">
            <v>0</v>
          </cell>
          <cell r="W405">
            <v>1</v>
          </cell>
          <cell r="X405">
            <v>0</v>
          </cell>
          <cell r="Y405">
            <v>0</v>
          </cell>
          <cell r="Z405">
            <v>0</v>
          </cell>
          <cell r="AA405">
            <v>0</v>
          </cell>
          <cell r="AB405">
            <v>0</v>
          </cell>
          <cell r="AC405">
            <v>0</v>
          </cell>
          <cell r="AD405">
            <v>0</v>
          </cell>
        </row>
        <row r="406">
          <cell r="N406">
            <v>397</v>
          </cell>
          <cell r="O406">
            <v>0</v>
          </cell>
          <cell r="P406">
            <v>0</v>
          </cell>
          <cell r="Q406">
            <v>1</v>
          </cell>
          <cell r="R406">
            <v>0</v>
          </cell>
          <cell r="S406">
            <v>0</v>
          </cell>
          <cell r="T406">
            <v>0</v>
          </cell>
          <cell r="U406">
            <v>0</v>
          </cell>
          <cell r="W406">
            <v>1</v>
          </cell>
          <cell r="X406">
            <v>0</v>
          </cell>
          <cell r="Y406">
            <v>0</v>
          </cell>
          <cell r="Z406">
            <v>0</v>
          </cell>
          <cell r="AA406">
            <v>0</v>
          </cell>
          <cell r="AB406">
            <v>0</v>
          </cell>
          <cell r="AC406">
            <v>0</v>
          </cell>
          <cell r="AD406">
            <v>0</v>
          </cell>
        </row>
        <row r="407">
          <cell r="N407">
            <v>398</v>
          </cell>
          <cell r="O407">
            <v>0</v>
          </cell>
          <cell r="P407">
            <v>0</v>
          </cell>
          <cell r="Q407">
            <v>1</v>
          </cell>
          <cell r="R407">
            <v>0</v>
          </cell>
          <cell r="S407">
            <v>0</v>
          </cell>
          <cell r="T407">
            <v>0</v>
          </cell>
          <cell r="U407">
            <v>0</v>
          </cell>
          <cell r="W407">
            <v>1</v>
          </cell>
          <cell r="X407">
            <v>0</v>
          </cell>
          <cell r="Y407">
            <v>0</v>
          </cell>
          <cell r="Z407">
            <v>0</v>
          </cell>
          <cell r="AA407">
            <v>0</v>
          </cell>
          <cell r="AB407">
            <v>0</v>
          </cell>
          <cell r="AC407">
            <v>0</v>
          </cell>
          <cell r="AD407">
            <v>0</v>
          </cell>
        </row>
        <row r="408">
          <cell r="N408">
            <v>399</v>
          </cell>
          <cell r="O408">
            <v>0</v>
          </cell>
          <cell r="P408">
            <v>0</v>
          </cell>
          <cell r="Q408">
            <v>1</v>
          </cell>
          <cell r="R408">
            <v>0</v>
          </cell>
          <cell r="S408">
            <v>0</v>
          </cell>
          <cell r="T408">
            <v>0</v>
          </cell>
          <cell r="U408">
            <v>0</v>
          </cell>
          <cell r="W408">
            <v>1</v>
          </cell>
          <cell r="X408">
            <v>0</v>
          </cell>
          <cell r="Y408">
            <v>0</v>
          </cell>
          <cell r="Z408">
            <v>0</v>
          </cell>
          <cell r="AA408">
            <v>0</v>
          </cell>
          <cell r="AB408">
            <v>0</v>
          </cell>
          <cell r="AC408">
            <v>0</v>
          </cell>
          <cell r="AD408">
            <v>0</v>
          </cell>
        </row>
        <row r="409">
          <cell r="N409">
            <v>400</v>
          </cell>
          <cell r="O409">
            <v>0</v>
          </cell>
          <cell r="P409">
            <v>0</v>
          </cell>
          <cell r="Q409">
            <v>1</v>
          </cell>
          <cell r="R409">
            <v>0</v>
          </cell>
          <cell r="S409">
            <v>0</v>
          </cell>
          <cell r="T409">
            <v>0</v>
          </cell>
          <cell r="U409">
            <v>0</v>
          </cell>
          <cell r="W409">
            <v>1</v>
          </cell>
          <cell r="X409">
            <v>0</v>
          </cell>
          <cell r="Y409">
            <v>0</v>
          </cell>
          <cell r="Z409">
            <v>0</v>
          </cell>
          <cell r="AA409">
            <v>0</v>
          </cell>
          <cell r="AB409">
            <v>0</v>
          </cell>
          <cell r="AC409">
            <v>0</v>
          </cell>
          <cell r="AD409">
            <v>0</v>
          </cell>
        </row>
        <row r="410">
          <cell r="N410">
            <v>401</v>
          </cell>
          <cell r="O410">
            <v>0</v>
          </cell>
          <cell r="P410">
            <v>0</v>
          </cell>
          <cell r="Q410">
            <v>1</v>
          </cell>
          <cell r="R410">
            <v>0</v>
          </cell>
          <cell r="S410">
            <v>0</v>
          </cell>
          <cell r="T410">
            <v>0</v>
          </cell>
          <cell r="U410">
            <v>0</v>
          </cell>
          <cell r="W410">
            <v>1</v>
          </cell>
          <cell r="X410">
            <v>0</v>
          </cell>
          <cell r="Y410">
            <v>0</v>
          </cell>
          <cell r="Z410">
            <v>0</v>
          </cell>
          <cell r="AA410">
            <v>0</v>
          </cell>
          <cell r="AB410">
            <v>0</v>
          </cell>
          <cell r="AC410">
            <v>0</v>
          </cell>
          <cell r="AD410">
            <v>0</v>
          </cell>
        </row>
        <row r="411">
          <cell r="N411">
            <v>402</v>
          </cell>
          <cell r="O411">
            <v>0</v>
          </cell>
          <cell r="P411">
            <v>0</v>
          </cell>
          <cell r="Q411">
            <v>1</v>
          </cell>
          <cell r="R411">
            <v>0</v>
          </cell>
          <cell r="S411">
            <v>0</v>
          </cell>
          <cell r="T411">
            <v>0</v>
          </cell>
          <cell r="U411">
            <v>0</v>
          </cell>
          <cell r="W411">
            <v>1</v>
          </cell>
          <cell r="X411">
            <v>0</v>
          </cell>
          <cell r="Y411">
            <v>0</v>
          </cell>
          <cell r="Z411">
            <v>0</v>
          </cell>
          <cell r="AA411">
            <v>0</v>
          </cell>
          <cell r="AB411">
            <v>0</v>
          </cell>
          <cell r="AC411">
            <v>0</v>
          </cell>
          <cell r="AD411">
            <v>0</v>
          </cell>
        </row>
        <row r="412">
          <cell r="N412">
            <v>403</v>
          </cell>
          <cell r="O412">
            <v>0</v>
          </cell>
          <cell r="P412">
            <v>0</v>
          </cell>
          <cell r="Q412">
            <v>1</v>
          </cell>
          <cell r="R412">
            <v>0</v>
          </cell>
          <cell r="S412">
            <v>0</v>
          </cell>
          <cell r="T412">
            <v>0</v>
          </cell>
          <cell r="U412">
            <v>0</v>
          </cell>
          <cell r="W412">
            <v>1</v>
          </cell>
          <cell r="X412">
            <v>0</v>
          </cell>
          <cell r="Y412">
            <v>0</v>
          </cell>
          <cell r="Z412">
            <v>0</v>
          </cell>
          <cell r="AA412">
            <v>0</v>
          </cell>
          <cell r="AB412">
            <v>0</v>
          </cell>
          <cell r="AC412">
            <v>0</v>
          </cell>
          <cell r="AD412">
            <v>0</v>
          </cell>
        </row>
        <row r="413">
          <cell r="N413">
            <v>404</v>
          </cell>
          <cell r="O413">
            <v>0</v>
          </cell>
          <cell r="P413">
            <v>0</v>
          </cell>
          <cell r="Q413">
            <v>1</v>
          </cell>
          <cell r="R413">
            <v>0</v>
          </cell>
          <cell r="S413">
            <v>0</v>
          </cell>
          <cell r="T413">
            <v>0</v>
          </cell>
          <cell r="U413">
            <v>0</v>
          </cell>
          <cell r="W413">
            <v>1</v>
          </cell>
          <cell r="X413">
            <v>0</v>
          </cell>
          <cell r="Y413">
            <v>0</v>
          </cell>
          <cell r="Z413">
            <v>0</v>
          </cell>
          <cell r="AA413">
            <v>0</v>
          </cell>
          <cell r="AB413">
            <v>0</v>
          </cell>
          <cell r="AC413">
            <v>0</v>
          </cell>
          <cell r="AD413">
            <v>0</v>
          </cell>
        </row>
        <row r="414">
          <cell r="N414">
            <v>405</v>
          </cell>
          <cell r="O414">
            <v>0</v>
          </cell>
          <cell r="P414">
            <v>0</v>
          </cell>
          <cell r="Q414">
            <v>1</v>
          </cell>
          <cell r="R414">
            <v>0</v>
          </cell>
          <cell r="S414">
            <v>0</v>
          </cell>
          <cell r="T414">
            <v>0</v>
          </cell>
          <cell r="U414">
            <v>0</v>
          </cell>
          <cell r="W414">
            <v>1</v>
          </cell>
          <cell r="X414">
            <v>0</v>
          </cell>
          <cell r="Y414">
            <v>0</v>
          </cell>
          <cell r="Z414">
            <v>0</v>
          </cell>
          <cell r="AA414">
            <v>0</v>
          </cell>
          <cell r="AB414">
            <v>0</v>
          </cell>
          <cell r="AC414">
            <v>0</v>
          </cell>
          <cell r="AD414">
            <v>0</v>
          </cell>
        </row>
        <row r="415">
          <cell r="N415">
            <v>406</v>
          </cell>
          <cell r="O415">
            <v>0</v>
          </cell>
          <cell r="P415">
            <v>0</v>
          </cell>
          <cell r="Q415">
            <v>1</v>
          </cell>
          <cell r="R415">
            <v>0</v>
          </cell>
          <cell r="S415">
            <v>0</v>
          </cell>
          <cell r="T415">
            <v>0</v>
          </cell>
          <cell r="U415">
            <v>0</v>
          </cell>
          <cell r="W415">
            <v>1</v>
          </cell>
          <cell r="X415">
            <v>0</v>
          </cell>
          <cell r="Y415">
            <v>0</v>
          </cell>
          <cell r="Z415">
            <v>0</v>
          </cell>
          <cell r="AA415">
            <v>0</v>
          </cell>
          <cell r="AB415">
            <v>0</v>
          </cell>
          <cell r="AC415">
            <v>0</v>
          </cell>
          <cell r="AD415">
            <v>0</v>
          </cell>
        </row>
        <row r="416">
          <cell r="N416">
            <v>407</v>
          </cell>
          <cell r="O416">
            <v>0</v>
          </cell>
          <cell r="P416">
            <v>0</v>
          </cell>
          <cell r="Q416">
            <v>1</v>
          </cell>
          <cell r="R416">
            <v>0</v>
          </cell>
          <cell r="S416">
            <v>0</v>
          </cell>
          <cell r="T416">
            <v>0</v>
          </cell>
          <cell r="U416">
            <v>0</v>
          </cell>
          <cell r="W416">
            <v>1</v>
          </cell>
          <cell r="X416">
            <v>0</v>
          </cell>
          <cell r="Y416">
            <v>0</v>
          </cell>
          <cell r="Z416">
            <v>0</v>
          </cell>
          <cell r="AA416">
            <v>0</v>
          </cell>
          <cell r="AB416">
            <v>0</v>
          </cell>
          <cell r="AC416">
            <v>0</v>
          </cell>
          <cell r="AD416">
            <v>0</v>
          </cell>
        </row>
        <row r="417">
          <cell r="N417">
            <v>408</v>
          </cell>
          <cell r="O417">
            <v>0</v>
          </cell>
          <cell r="P417">
            <v>0</v>
          </cell>
          <cell r="Q417">
            <v>1</v>
          </cell>
          <cell r="R417">
            <v>0</v>
          </cell>
          <cell r="S417">
            <v>0</v>
          </cell>
          <cell r="T417">
            <v>0</v>
          </cell>
          <cell r="U417">
            <v>0</v>
          </cell>
          <cell r="W417">
            <v>1</v>
          </cell>
          <cell r="X417">
            <v>0</v>
          </cell>
          <cell r="Y417">
            <v>0</v>
          </cell>
          <cell r="Z417">
            <v>0</v>
          </cell>
          <cell r="AA417">
            <v>0</v>
          </cell>
          <cell r="AB417">
            <v>0</v>
          </cell>
          <cell r="AC417">
            <v>0</v>
          </cell>
          <cell r="AD417">
            <v>0</v>
          </cell>
        </row>
        <row r="418">
          <cell r="N418">
            <v>409</v>
          </cell>
          <cell r="O418">
            <v>0</v>
          </cell>
          <cell r="P418">
            <v>0</v>
          </cell>
          <cell r="Q418">
            <v>1</v>
          </cell>
          <cell r="R418">
            <v>0</v>
          </cell>
          <cell r="S418">
            <v>0</v>
          </cell>
          <cell r="T418">
            <v>0</v>
          </cell>
          <cell r="U418">
            <v>0</v>
          </cell>
          <cell r="W418">
            <v>1</v>
          </cell>
          <cell r="X418">
            <v>0</v>
          </cell>
          <cell r="Y418">
            <v>0</v>
          </cell>
          <cell r="Z418">
            <v>0</v>
          </cell>
          <cell r="AA418">
            <v>0</v>
          </cell>
          <cell r="AB418">
            <v>0</v>
          </cell>
          <cell r="AC418">
            <v>0</v>
          </cell>
          <cell r="AD418">
            <v>0</v>
          </cell>
        </row>
        <row r="419">
          <cell r="N419">
            <v>410</v>
          </cell>
          <cell r="O419">
            <v>0</v>
          </cell>
          <cell r="P419">
            <v>0</v>
          </cell>
          <cell r="Q419">
            <v>1</v>
          </cell>
          <cell r="R419">
            <v>0</v>
          </cell>
          <cell r="S419">
            <v>0</v>
          </cell>
          <cell r="T419">
            <v>0</v>
          </cell>
          <cell r="U419">
            <v>0</v>
          </cell>
          <cell r="W419">
            <v>1</v>
          </cell>
          <cell r="X419">
            <v>0</v>
          </cell>
          <cell r="Y419">
            <v>0</v>
          </cell>
          <cell r="Z419">
            <v>0</v>
          </cell>
          <cell r="AA419">
            <v>0</v>
          </cell>
          <cell r="AB419">
            <v>0</v>
          </cell>
          <cell r="AC419">
            <v>0</v>
          </cell>
          <cell r="AD419">
            <v>0</v>
          </cell>
        </row>
        <row r="420">
          <cell r="N420">
            <v>411</v>
          </cell>
          <cell r="O420">
            <v>0</v>
          </cell>
          <cell r="P420">
            <v>0</v>
          </cell>
          <cell r="Q420">
            <v>1</v>
          </cell>
          <cell r="R420">
            <v>0</v>
          </cell>
          <cell r="S420">
            <v>0</v>
          </cell>
          <cell r="T420">
            <v>0</v>
          </cell>
          <cell r="U420">
            <v>0</v>
          </cell>
          <cell r="W420">
            <v>1</v>
          </cell>
          <cell r="X420">
            <v>0</v>
          </cell>
          <cell r="Y420">
            <v>0</v>
          </cell>
          <cell r="Z420">
            <v>0</v>
          </cell>
          <cell r="AA420">
            <v>0</v>
          </cell>
          <cell r="AB420">
            <v>0</v>
          </cell>
          <cell r="AC420">
            <v>0</v>
          </cell>
          <cell r="AD420">
            <v>0</v>
          </cell>
        </row>
        <row r="421">
          <cell r="N421">
            <v>412</v>
          </cell>
          <cell r="O421">
            <v>0</v>
          </cell>
          <cell r="P421">
            <v>0</v>
          </cell>
          <cell r="Q421">
            <v>1</v>
          </cell>
          <cell r="R421">
            <v>0</v>
          </cell>
          <cell r="S421">
            <v>0</v>
          </cell>
          <cell r="T421">
            <v>0</v>
          </cell>
          <cell r="U421">
            <v>0</v>
          </cell>
          <cell r="W421">
            <v>1</v>
          </cell>
          <cell r="X421">
            <v>0</v>
          </cell>
          <cell r="Y421">
            <v>0</v>
          </cell>
          <cell r="Z421">
            <v>0</v>
          </cell>
          <cell r="AA421">
            <v>0</v>
          </cell>
          <cell r="AB421">
            <v>0</v>
          </cell>
          <cell r="AC421">
            <v>0</v>
          </cell>
          <cell r="AD421">
            <v>0</v>
          </cell>
        </row>
        <row r="422">
          <cell r="N422">
            <v>413</v>
          </cell>
          <cell r="O422">
            <v>0</v>
          </cell>
          <cell r="P422">
            <v>0</v>
          </cell>
          <cell r="Q422">
            <v>1</v>
          </cell>
          <cell r="R422">
            <v>0</v>
          </cell>
          <cell r="S422">
            <v>0</v>
          </cell>
          <cell r="T422">
            <v>0</v>
          </cell>
          <cell r="U422">
            <v>0</v>
          </cell>
          <cell r="W422">
            <v>1</v>
          </cell>
          <cell r="X422">
            <v>0</v>
          </cell>
          <cell r="Y422">
            <v>0</v>
          </cell>
          <cell r="Z422">
            <v>0</v>
          </cell>
          <cell r="AA422">
            <v>0</v>
          </cell>
          <cell r="AB422">
            <v>0</v>
          </cell>
          <cell r="AC422">
            <v>0</v>
          </cell>
          <cell r="AD422">
            <v>0</v>
          </cell>
        </row>
        <row r="423">
          <cell r="N423">
            <v>414</v>
          </cell>
          <cell r="O423">
            <v>0</v>
          </cell>
          <cell r="P423">
            <v>0</v>
          </cell>
          <cell r="Q423">
            <v>1</v>
          </cell>
          <cell r="R423">
            <v>0</v>
          </cell>
          <cell r="S423">
            <v>0</v>
          </cell>
          <cell r="T423">
            <v>0</v>
          </cell>
          <cell r="U423">
            <v>0</v>
          </cell>
          <cell r="W423">
            <v>1</v>
          </cell>
          <cell r="X423">
            <v>0</v>
          </cell>
          <cell r="Y423">
            <v>0</v>
          </cell>
          <cell r="Z423">
            <v>0</v>
          </cell>
          <cell r="AA423">
            <v>0</v>
          </cell>
          <cell r="AB423">
            <v>0</v>
          </cell>
          <cell r="AC423">
            <v>0</v>
          </cell>
          <cell r="AD423">
            <v>0</v>
          </cell>
        </row>
        <row r="424">
          <cell r="N424">
            <v>415</v>
          </cell>
          <cell r="O424">
            <v>0</v>
          </cell>
          <cell r="P424">
            <v>0</v>
          </cell>
          <cell r="Q424">
            <v>1</v>
          </cell>
          <cell r="R424">
            <v>0</v>
          </cell>
          <cell r="S424">
            <v>0</v>
          </cell>
          <cell r="T424">
            <v>0</v>
          </cell>
          <cell r="U424">
            <v>0</v>
          </cell>
          <cell r="W424">
            <v>1</v>
          </cell>
          <cell r="X424">
            <v>0</v>
          </cell>
          <cell r="Y424">
            <v>0</v>
          </cell>
          <cell r="Z424">
            <v>0</v>
          </cell>
          <cell r="AA424">
            <v>0</v>
          </cell>
          <cell r="AB424">
            <v>0</v>
          </cell>
          <cell r="AC424">
            <v>0</v>
          </cell>
          <cell r="AD424">
            <v>0</v>
          </cell>
        </row>
        <row r="425">
          <cell r="N425">
            <v>416</v>
          </cell>
          <cell r="O425">
            <v>0</v>
          </cell>
          <cell r="P425">
            <v>0</v>
          </cell>
          <cell r="Q425">
            <v>1</v>
          </cell>
          <cell r="R425">
            <v>0</v>
          </cell>
          <cell r="S425">
            <v>0</v>
          </cell>
          <cell r="T425">
            <v>0</v>
          </cell>
          <cell r="U425">
            <v>0</v>
          </cell>
          <cell r="W425">
            <v>1</v>
          </cell>
          <cell r="X425">
            <v>0</v>
          </cell>
          <cell r="Y425">
            <v>0</v>
          </cell>
          <cell r="Z425">
            <v>0</v>
          </cell>
          <cell r="AA425">
            <v>0</v>
          </cell>
          <cell r="AB425">
            <v>0</v>
          </cell>
          <cell r="AC425">
            <v>0</v>
          </cell>
          <cell r="AD425">
            <v>0</v>
          </cell>
        </row>
        <row r="426">
          <cell r="N426">
            <v>417</v>
          </cell>
          <cell r="O426">
            <v>0</v>
          </cell>
          <cell r="P426">
            <v>0</v>
          </cell>
          <cell r="Q426">
            <v>1</v>
          </cell>
          <cell r="R426">
            <v>0</v>
          </cell>
          <cell r="S426">
            <v>0</v>
          </cell>
          <cell r="T426">
            <v>0</v>
          </cell>
          <cell r="U426">
            <v>0</v>
          </cell>
          <cell r="W426">
            <v>1</v>
          </cell>
          <cell r="X426">
            <v>0</v>
          </cell>
          <cell r="Y426">
            <v>0</v>
          </cell>
          <cell r="Z426">
            <v>0</v>
          </cell>
          <cell r="AA426">
            <v>0</v>
          </cell>
          <cell r="AB426">
            <v>0</v>
          </cell>
          <cell r="AC426">
            <v>0</v>
          </cell>
          <cell r="AD426">
            <v>0</v>
          </cell>
        </row>
        <row r="427">
          <cell r="N427">
            <v>418</v>
          </cell>
          <cell r="O427">
            <v>0</v>
          </cell>
          <cell r="P427">
            <v>0</v>
          </cell>
          <cell r="Q427">
            <v>1</v>
          </cell>
          <cell r="R427">
            <v>0</v>
          </cell>
          <cell r="S427">
            <v>0</v>
          </cell>
          <cell r="T427">
            <v>0</v>
          </cell>
          <cell r="U427">
            <v>0</v>
          </cell>
          <cell r="W427">
            <v>1</v>
          </cell>
          <cell r="X427">
            <v>0</v>
          </cell>
          <cell r="Y427">
            <v>0</v>
          </cell>
          <cell r="Z427">
            <v>0</v>
          </cell>
          <cell r="AA427">
            <v>0</v>
          </cell>
          <cell r="AB427">
            <v>0</v>
          </cell>
          <cell r="AC427">
            <v>0</v>
          </cell>
          <cell r="AD427">
            <v>0</v>
          </cell>
        </row>
        <row r="428">
          <cell r="N428">
            <v>419</v>
          </cell>
          <cell r="O428">
            <v>0</v>
          </cell>
          <cell r="P428">
            <v>0</v>
          </cell>
          <cell r="Q428">
            <v>1</v>
          </cell>
          <cell r="R428">
            <v>0</v>
          </cell>
          <cell r="S428">
            <v>0</v>
          </cell>
          <cell r="T428">
            <v>0</v>
          </cell>
          <cell r="U428">
            <v>0</v>
          </cell>
          <cell r="W428">
            <v>1</v>
          </cell>
          <cell r="X428">
            <v>0</v>
          </cell>
          <cell r="Y428">
            <v>0</v>
          </cell>
          <cell r="Z428">
            <v>0</v>
          </cell>
          <cell r="AA428">
            <v>0</v>
          </cell>
          <cell r="AB428">
            <v>0</v>
          </cell>
          <cell r="AC428">
            <v>0</v>
          </cell>
          <cell r="AD428">
            <v>0</v>
          </cell>
        </row>
        <row r="429">
          <cell r="N429">
            <v>420</v>
          </cell>
          <cell r="O429">
            <v>0</v>
          </cell>
          <cell r="P429">
            <v>0</v>
          </cell>
          <cell r="Q429">
            <v>1</v>
          </cell>
          <cell r="R429">
            <v>0</v>
          </cell>
          <cell r="S429">
            <v>0</v>
          </cell>
          <cell r="T429">
            <v>0</v>
          </cell>
          <cell r="U429">
            <v>0</v>
          </cell>
          <cell r="W429">
            <v>1</v>
          </cell>
          <cell r="X429">
            <v>0</v>
          </cell>
          <cell r="Y429">
            <v>0</v>
          </cell>
          <cell r="Z429">
            <v>0</v>
          </cell>
          <cell r="AA429">
            <v>0</v>
          </cell>
          <cell r="AB429">
            <v>0</v>
          </cell>
          <cell r="AC429">
            <v>0</v>
          </cell>
          <cell r="AD429">
            <v>0</v>
          </cell>
        </row>
        <row r="430">
          <cell r="N430">
            <v>421</v>
          </cell>
          <cell r="O430">
            <v>0</v>
          </cell>
          <cell r="P430">
            <v>0</v>
          </cell>
          <cell r="Q430">
            <v>1</v>
          </cell>
          <cell r="R430">
            <v>0</v>
          </cell>
          <cell r="S430">
            <v>0</v>
          </cell>
          <cell r="T430">
            <v>0</v>
          </cell>
          <cell r="U430">
            <v>0</v>
          </cell>
          <cell r="W430">
            <v>1</v>
          </cell>
          <cell r="X430">
            <v>0</v>
          </cell>
          <cell r="Y430">
            <v>0</v>
          </cell>
          <cell r="Z430">
            <v>0</v>
          </cell>
          <cell r="AA430">
            <v>0</v>
          </cell>
          <cell r="AB430">
            <v>0</v>
          </cell>
          <cell r="AC430">
            <v>0</v>
          </cell>
          <cell r="AD430">
            <v>0</v>
          </cell>
        </row>
        <row r="431">
          <cell r="N431">
            <v>422</v>
          </cell>
          <cell r="O431">
            <v>0</v>
          </cell>
          <cell r="P431">
            <v>0</v>
          </cell>
          <cell r="Q431">
            <v>1</v>
          </cell>
          <cell r="R431">
            <v>0</v>
          </cell>
          <cell r="S431">
            <v>0</v>
          </cell>
          <cell r="T431">
            <v>0</v>
          </cell>
          <cell r="U431">
            <v>0</v>
          </cell>
          <cell r="W431">
            <v>1</v>
          </cell>
          <cell r="X431">
            <v>0</v>
          </cell>
          <cell r="Y431">
            <v>0</v>
          </cell>
          <cell r="Z431">
            <v>0</v>
          </cell>
          <cell r="AA431">
            <v>0</v>
          </cell>
          <cell r="AB431">
            <v>0</v>
          </cell>
          <cell r="AC431">
            <v>0</v>
          </cell>
          <cell r="AD431">
            <v>0</v>
          </cell>
        </row>
        <row r="432">
          <cell r="N432">
            <v>423</v>
          </cell>
          <cell r="O432">
            <v>0</v>
          </cell>
          <cell r="P432">
            <v>0</v>
          </cell>
          <cell r="Q432">
            <v>1</v>
          </cell>
          <cell r="R432">
            <v>0</v>
          </cell>
          <cell r="S432">
            <v>0</v>
          </cell>
          <cell r="T432">
            <v>0</v>
          </cell>
          <cell r="U432">
            <v>0</v>
          </cell>
          <cell r="W432">
            <v>1</v>
          </cell>
          <cell r="X432">
            <v>0</v>
          </cell>
          <cell r="Y432">
            <v>0</v>
          </cell>
          <cell r="Z432">
            <v>0</v>
          </cell>
          <cell r="AA432">
            <v>0</v>
          </cell>
          <cell r="AB432">
            <v>0</v>
          </cell>
          <cell r="AC432">
            <v>0</v>
          </cell>
          <cell r="AD432">
            <v>0</v>
          </cell>
        </row>
        <row r="433">
          <cell r="N433">
            <v>424</v>
          </cell>
          <cell r="O433">
            <v>0</v>
          </cell>
          <cell r="P433">
            <v>0</v>
          </cell>
          <cell r="Q433">
            <v>1</v>
          </cell>
          <cell r="R433">
            <v>0</v>
          </cell>
          <cell r="S433">
            <v>0</v>
          </cell>
          <cell r="T433">
            <v>0</v>
          </cell>
          <cell r="U433">
            <v>0</v>
          </cell>
          <cell r="W433">
            <v>1</v>
          </cell>
          <cell r="X433">
            <v>0</v>
          </cell>
          <cell r="Y433">
            <v>0</v>
          </cell>
          <cell r="Z433">
            <v>0</v>
          </cell>
          <cell r="AA433">
            <v>0</v>
          </cell>
          <cell r="AB433">
            <v>0</v>
          </cell>
          <cell r="AC433">
            <v>0</v>
          </cell>
          <cell r="AD433">
            <v>0</v>
          </cell>
        </row>
        <row r="434">
          <cell r="N434">
            <v>425</v>
          </cell>
          <cell r="O434">
            <v>0</v>
          </cell>
          <cell r="P434">
            <v>0</v>
          </cell>
          <cell r="Q434">
            <v>1</v>
          </cell>
          <cell r="R434">
            <v>0</v>
          </cell>
          <cell r="S434">
            <v>0</v>
          </cell>
          <cell r="T434">
            <v>0</v>
          </cell>
          <cell r="U434">
            <v>0</v>
          </cell>
          <cell r="W434">
            <v>1</v>
          </cell>
          <cell r="X434">
            <v>0</v>
          </cell>
          <cell r="Y434">
            <v>0</v>
          </cell>
          <cell r="Z434">
            <v>0</v>
          </cell>
          <cell r="AA434">
            <v>0</v>
          </cell>
          <cell r="AB434">
            <v>0</v>
          </cell>
          <cell r="AC434">
            <v>0</v>
          </cell>
          <cell r="AD434">
            <v>0</v>
          </cell>
        </row>
        <row r="435">
          <cell r="N435">
            <v>426</v>
          </cell>
          <cell r="O435">
            <v>0</v>
          </cell>
          <cell r="P435">
            <v>0</v>
          </cell>
          <cell r="Q435">
            <v>1</v>
          </cell>
          <cell r="R435">
            <v>0</v>
          </cell>
          <cell r="S435">
            <v>0</v>
          </cell>
          <cell r="T435">
            <v>0</v>
          </cell>
          <cell r="U435">
            <v>0</v>
          </cell>
          <cell r="W435">
            <v>1</v>
          </cell>
          <cell r="X435">
            <v>0</v>
          </cell>
          <cell r="Y435">
            <v>0</v>
          </cell>
          <cell r="Z435">
            <v>0</v>
          </cell>
          <cell r="AA435">
            <v>0</v>
          </cell>
          <cell r="AB435">
            <v>0</v>
          </cell>
          <cell r="AC435">
            <v>0</v>
          </cell>
          <cell r="AD435">
            <v>0</v>
          </cell>
        </row>
        <row r="436">
          <cell r="N436">
            <v>427</v>
          </cell>
          <cell r="O436">
            <v>0</v>
          </cell>
          <cell r="P436">
            <v>0</v>
          </cell>
          <cell r="Q436">
            <v>1</v>
          </cell>
          <cell r="R436">
            <v>0</v>
          </cell>
          <cell r="S436">
            <v>0</v>
          </cell>
          <cell r="T436">
            <v>0</v>
          </cell>
          <cell r="U436">
            <v>0</v>
          </cell>
          <cell r="W436">
            <v>1</v>
          </cell>
          <cell r="X436">
            <v>0</v>
          </cell>
          <cell r="Y436">
            <v>0</v>
          </cell>
          <cell r="Z436">
            <v>0</v>
          </cell>
          <cell r="AA436">
            <v>0</v>
          </cell>
          <cell r="AB436">
            <v>0</v>
          </cell>
          <cell r="AC436">
            <v>0</v>
          </cell>
          <cell r="AD436">
            <v>0</v>
          </cell>
        </row>
        <row r="437">
          <cell r="N437">
            <v>428</v>
          </cell>
          <cell r="O437">
            <v>0</v>
          </cell>
          <cell r="P437">
            <v>0</v>
          </cell>
          <cell r="Q437">
            <v>1</v>
          </cell>
          <cell r="R437">
            <v>0</v>
          </cell>
          <cell r="S437">
            <v>0</v>
          </cell>
          <cell r="T437">
            <v>0</v>
          </cell>
          <cell r="U437">
            <v>0</v>
          </cell>
          <cell r="W437">
            <v>1</v>
          </cell>
          <cell r="X437">
            <v>0</v>
          </cell>
          <cell r="Y437">
            <v>0</v>
          </cell>
          <cell r="Z437">
            <v>0</v>
          </cell>
          <cell r="AA437">
            <v>0</v>
          </cell>
          <cell r="AB437">
            <v>0</v>
          </cell>
          <cell r="AC437">
            <v>0</v>
          </cell>
          <cell r="AD437">
            <v>0</v>
          </cell>
        </row>
        <row r="438">
          <cell r="N438">
            <v>429</v>
          </cell>
          <cell r="O438" t="str">
            <v>Unassigned IDC</v>
          </cell>
          <cell r="P438">
            <v>43191</v>
          </cell>
          <cell r="Q438">
            <v>1</v>
          </cell>
          <cell r="R438">
            <v>1</v>
          </cell>
          <cell r="S438">
            <v>1</v>
          </cell>
          <cell r="T438" t="str">
            <v>Unassigned IDC</v>
          </cell>
          <cell r="U438">
            <v>429</v>
          </cell>
          <cell r="W438">
            <v>1</v>
          </cell>
          <cell r="X438">
            <v>0</v>
          </cell>
          <cell r="Y438">
            <v>0</v>
          </cell>
          <cell r="Z438">
            <v>0</v>
          </cell>
          <cell r="AA438">
            <v>0</v>
          </cell>
          <cell r="AB438">
            <v>0</v>
          </cell>
          <cell r="AC438">
            <v>0</v>
          </cell>
          <cell r="AD438">
            <v>0</v>
          </cell>
        </row>
        <row r="439">
          <cell r="N439">
            <v>430</v>
          </cell>
          <cell r="O439" t="str">
            <v>Impairment Adjustment</v>
          </cell>
          <cell r="P439">
            <v>43191</v>
          </cell>
          <cell r="Q439">
            <v>1</v>
          </cell>
          <cell r="R439">
            <v>0</v>
          </cell>
          <cell r="S439">
            <v>0</v>
          </cell>
          <cell r="T439">
            <v>0</v>
          </cell>
          <cell r="U439">
            <v>0</v>
          </cell>
          <cell r="W439">
            <v>1</v>
          </cell>
          <cell r="X439">
            <v>0</v>
          </cell>
          <cell r="Y439">
            <v>0</v>
          </cell>
          <cell r="Z439">
            <v>0</v>
          </cell>
          <cell r="AA439">
            <v>0</v>
          </cell>
          <cell r="AB439">
            <v>0</v>
          </cell>
          <cell r="AC439">
            <v>0</v>
          </cell>
          <cell r="AD439">
            <v>0</v>
          </cell>
        </row>
        <row r="440">
          <cell r="N440">
            <v>431</v>
          </cell>
          <cell r="O440" t="str">
            <v>Unallocated Portfolio Contingency</v>
          </cell>
          <cell r="P440">
            <v>43191</v>
          </cell>
          <cell r="Q440">
            <v>1</v>
          </cell>
          <cell r="R440">
            <v>1</v>
          </cell>
          <cell r="S440">
            <v>1</v>
          </cell>
          <cell r="T440" t="str">
            <v>Unallocated Portfolio Contingency</v>
          </cell>
          <cell r="U440">
            <v>431</v>
          </cell>
          <cell r="W440">
            <v>1</v>
          </cell>
          <cell r="X440">
            <v>0</v>
          </cell>
          <cell r="Y440">
            <v>0</v>
          </cell>
          <cell r="Z440">
            <v>0</v>
          </cell>
          <cell r="AA440">
            <v>0</v>
          </cell>
          <cell r="AB440">
            <v>0</v>
          </cell>
          <cell r="AC440">
            <v>0</v>
          </cell>
          <cell r="AD440">
            <v>0</v>
          </cell>
        </row>
        <row r="441">
          <cell r="N441">
            <v>432</v>
          </cell>
          <cell r="O441" t="str">
            <v>Cost of Cover</v>
          </cell>
          <cell r="P441">
            <v>43191</v>
          </cell>
          <cell r="Q441">
            <v>1</v>
          </cell>
          <cell r="R441">
            <v>1</v>
          </cell>
          <cell r="S441">
            <v>1</v>
          </cell>
          <cell r="T441" t="str">
            <v>Cost of Cover</v>
          </cell>
          <cell r="U441">
            <v>432</v>
          </cell>
          <cell r="W441">
            <v>1</v>
          </cell>
          <cell r="X441">
            <v>0</v>
          </cell>
          <cell r="Y441">
            <v>0</v>
          </cell>
          <cell r="Z441">
            <v>0</v>
          </cell>
          <cell r="AA441">
            <v>0</v>
          </cell>
          <cell r="AB441">
            <v>0</v>
          </cell>
          <cell r="AC441">
            <v>0</v>
          </cell>
          <cell r="AD441">
            <v>0</v>
          </cell>
        </row>
        <row r="442">
          <cell r="N442">
            <v>433</v>
          </cell>
          <cell r="O442">
            <v>0</v>
          </cell>
          <cell r="P442">
            <v>0</v>
          </cell>
          <cell r="Q442">
            <v>1</v>
          </cell>
          <cell r="R442">
            <v>1</v>
          </cell>
          <cell r="S442">
            <v>1</v>
          </cell>
          <cell r="T442">
            <v>0</v>
          </cell>
          <cell r="U442">
            <v>0</v>
          </cell>
          <cell r="W442">
            <v>1</v>
          </cell>
          <cell r="X442">
            <v>0</v>
          </cell>
          <cell r="Y442">
            <v>0</v>
          </cell>
          <cell r="Z442">
            <v>0</v>
          </cell>
          <cell r="AA442">
            <v>0</v>
          </cell>
          <cell r="AB442">
            <v>0</v>
          </cell>
          <cell r="AC442">
            <v>0</v>
          </cell>
          <cell r="AD442">
            <v>0</v>
          </cell>
        </row>
      </sheetData>
      <sheetData sheetId="14">
        <row r="6">
          <cell r="A6" t="str">
            <v>Forgings</v>
          </cell>
          <cell r="C6">
            <v>1</v>
          </cell>
          <cell r="E6" t="str">
            <v>SEIFSA / Labour / Table C3 (a) Index of actual labour cost (field force)</v>
          </cell>
          <cell r="F6">
            <v>1</v>
          </cell>
          <cell r="G6" t="str">
            <v>Labour</v>
          </cell>
        </row>
        <row r="7">
          <cell r="A7" t="str">
            <v>Labour</v>
          </cell>
          <cell r="C7">
            <v>2</v>
          </cell>
          <cell r="E7" t="str">
            <v>SEIFSA / Transport / Table L-2A Index Of Road Freight Costs</v>
          </cell>
          <cell r="F7">
            <v>2</v>
          </cell>
          <cell r="G7" t="str">
            <v>Transport</v>
          </cell>
        </row>
        <row r="8">
          <cell r="A8" t="str">
            <v>Mechanical Engineering Material</v>
          </cell>
          <cell r="C8">
            <v>3</v>
          </cell>
          <cell r="E8" t="str">
            <v>SEIFSA - Table E-A Cold rolled</v>
          </cell>
          <cell r="F8">
            <v>3</v>
          </cell>
          <cell r="G8" t="str">
            <v>Steel</v>
          </cell>
        </row>
        <row r="9">
          <cell r="A9" t="str">
            <v>Castings</v>
          </cell>
          <cell r="C9">
            <v>4</v>
          </cell>
          <cell r="E9" t="str">
            <v>SEIFSA / Labour / Table C3, All hourly paid employees</v>
          </cell>
          <cell r="F9">
            <v>4</v>
          </cell>
          <cell r="G9" t="str">
            <v>Labour</v>
          </cell>
        </row>
        <row r="10">
          <cell r="A10" t="str">
            <v>Prefabricated Materials</v>
          </cell>
          <cell r="C10">
            <v>5</v>
          </cell>
          <cell r="E10" t="str">
            <v xml:space="preserve">SEIFSA - Table G - 1  Building &amp; Construction </v>
          </cell>
          <cell r="F10">
            <v>5</v>
          </cell>
          <cell r="G10" t="str">
            <v>Other Materials</v>
          </cell>
        </row>
        <row r="11">
          <cell r="A11" t="str">
            <v>Steel</v>
          </cell>
          <cell r="C11">
            <v>6</v>
          </cell>
          <cell r="E11" t="str">
            <v>Table D1, CPI Index all groups</v>
          </cell>
          <cell r="F11">
            <v>6</v>
          </cell>
          <cell r="G11" t="str">
            <v>Labour</v>
          </cell>
        </row>
        <row r="12">
          <cell r="A12" t="str">
            <v>Labour Manufacturing</v>
          </cell>
          <cell r="C12">
            <v>7</v>
          </cell>
          <cell r="E12" t="str">
            <v>SEIFSA - Table E-A Metal Pieces Cold Rolled</v>
          </cell>
          <cell r="F12">
            <v>7</v>
          </cell>
          <cell r="G12" t="str">
            <v>Steel</v>
          </cell>
        </row>
        <row r="13">
          <cell r="A13" t="str">
            <v>Transport</v>
          </cell>
          <cell r="C13">
            <v>8</v>
          </cell>
          <cell r="E13" t="str">
            <v>SEIFSA - Table G - 1 Engineering Input Price Index ( Eletrical Engineering)</v>
          </cell>
          <cell r="F13">
            <v>8</v>
          </cell>
          <cell r="G13" t="str">
            <v>Electrical  Engineering Material</v>
          </cell>
        </row>
        <row r="14">
          <cell r="A14" t="str">
            <v>Gears</v>
          </cell>
          <cell r="C14">
            <v>9</v>
          </cell>
          <cell r="E14" t="str">
            <v>Table D1, CPI Index all groups</v>
          </cell>
          <cell r="F14">
            <v>9</v>
          </cell>
          <cell r="G14" t="str">
            <v>Labour</v>
          </cell>
        </row>
        <row r="15">
          <cell r="A15" t="str">
            <v>Aluminium</v>
          </cell>
          <cell r="C15">
            <v>10</v>
          </cell>
          <cell r="E15" t="str">
            <v>SEIFSA - Table E-A Hot Rolled</v>
          </cell>
          <cell r="F15">
            <v>10</v>
          </cell>
          <cell r="G15" t="str">
            <v>Steel</v>
          </cell>
        </row>
        <row r="16">
          <cell r="A16" t="str">
            <v>Copper</v>
          </cell>
          <cell r="C16">
            <v>11</v>
          </cell>
          <cell r="E16" t="str">
            <v>SEIFSA / Table M billets mild steel</v>
          </cell>
          <cell r="F16">
            <v>11</v>
          </cell>
          <cell r="G16" t="str">
            <v>Steel</v>
          </cell>
        </row>
        <row r="17">
          <cell r="A17" t="str">
            <v>Nickel</v>
          </cell>
          <cell r="C17">
            <v>12</v>
          </cell>
          <cell r="E17" t="str">
            <v>SEIFSA / Transport / Table L-2 Index Of Road Freight Costs</v>
          </cell>
          <cell r="F17">
            <v>12</v>
          </cell>
          <cell r="G17" t="str">
            <v>Transport</v>
          </cell>
        </row>
        <row r="18">
          <cell r="A18" t="str">
            <v>Paint</v>
          </cell>
          <cell r="C18">
            <v>13</v>
          </cell>
          <cell r="E18" t="str">
            <v>SEIFSA - Table F - RCP Metric Ton</v>
          </cell>
          <cell r="F18">
            <v>13</v>
          </cell>
          <cell r="G18" t="str">
            <v>Steel</v>
          </cell>
        </row>
        <row r="19">
          <cell r="A19" t="str">
            <v>Plant &amp; Machinery</v>
          </cell>
          <cell r="C19">
            <v>14</v>
          </cell>
          <cell r="E19" t="str">
            <v>LME - Price Index for Aluminium (Monthly Average - Cash Buyer)</v>
          </cell>
          <cell r="F19">
            <v>14</v>
          </cell>
          <cell r="G19" t="str">
            <v>Steel</v>
          </cell>
        </row>
        <row r="20">
          <cell r="A20" t="str">
            <v>Zinc</v>
          </cell>
          <cell r="C20">
            <v>15</v>
          </cell>
          <cell r="E20" t="str">
            <v>SEIFSA - Table F Copper Metric Ton</v>
          </cell>
          <cell r="F20">
            <v>15</v>
          </cell>
          <cell r="G20" t="str">
            <v>Steel</v>
          </cell>
        </row>
        <row r="21">
          <cell r="A21" t="str">
            <v>Oil/Liquid_Fuel</v>
          </cell>
          <cell r="C21">
            <v>16</v>
          </cell>
          <cell r="E21" t="str">
            <v>SEIFSA - Table G PPI Electrical Engineering Materials</v>
          </cell>
          <cell r="F21">
            <v>16</v>
          </cell>
          <cell r="G21" t="str">
            <v>Electrical  Engineering Material</v>
          </cell>
        </row>
        <row r="22">
          <cell r="A22" t="str">
            <v>Civil Materials</v>
          </cell>
          <cell r="C22">
            <v>17</v>
          </cell>
          <cell r="E22" t="str">
            <v>LME - Price Index for Nickel (Monthly Average - Cash Buyer)</v>
          </cell>
          <cell r="F22">
            <v>17</v>
          </cell>
          <cell r="G22" t="str">
            <v>Steel</v>
          </cell>
        </row>
        <row r="23">
          <cell r="A23" t="str">
            <v>Electrical  Engineering Material</v>
          </cell>
          <cell r="C23">
            <v>18</v>
          </cell>
          <cell r="E23" t="str">
            <v>SEIFSA- Table D -2 STATS SA Consumer Price Index</v>
          </cell>
          <cell r="F23">
            <v>18</v>
          </cell>
          <cell r="G23" t="str">
            <v>Labour</v>
          </cell>
        </row>
        <row r="24">
          <cell r="A24" t="str">
            <v>Metal products</v>
          </cell>
          <cell r="C24">
            <v>19</v>
          </cell>
          <cell r="E24" t="str">
            <v>SEIFSA - Table E 4 Conductor Steel Core</v>
          </cell>
          <cell r="F24">
            <v>19</v>
          </cell>
          <cell r="G24" t="str">
            <v>Steel</v>
          </cell>
        </row>
        <row r="25">
          <cell r="A25" t="str">
            <v>Water &amp; Electricity</v>
          </cell>
          <cell r="C25">
            <v>20</v>
          </cell>
          <cell r="E25" t="str">
            <v>STATS SA - CPI TABLE - E Transport</v>
          </cell>
          <cell r="F25">
            <v>20</v>
          </cell>
          <cell r="G25" t="str">
            <v>Transport</v>
          </cell>
        </row>
        <row r="26">
          <cell r="A26" t="str">
            <v>Imported Equipment</v>
          </cell>
          <cell r="C26">
            <v>21</v>
          </cell>
          <cell r="E26" t="str">
            <v>LME / Copper / Price Index for Copper (Monthly Average - Cash Buyer) USD</v>
          </cell>
          <cell r="F26">
            <v>21</v>
          </cell>
          <cell r="G26" t="str">
            <v>Steel</v>
          </cell>
        </row>
        <row r="27">
          <cell r="A27" t="str">
            <v>Other Materials</v>
          </cell>
          <cell r="C27">
            <v>22</v>
          </cell>
          <cell r="E27" t="str">
            <v>STATS SA - Table 1 Workgroup 160  - Eletrical Installation</v>
          </cell>
          <cell r="F27">
            <v>22</v>
          </cell>
          <cell r="G27" t="str">
            <v>Electrical  Engineering Material</v>
          </cell>
        </row>
        <row r="28">
          <cell r="A28">
            <v>0</v>
          </cell>
          <cell r="C28">
            <v>23</v>
          </cell>
          <cell r="E28" t="str">
            <v>Ecometrix - Statistik-Price of foreign labour</v>
          </cell>
          <cell r="F28">
            <v>23</v>
          </cell>
          <cell r="G28" t="str">
            <v>Other Materials</v>
          </cell>
        </row>
        <row r="29">
          <cell r="A29">
            <v>0</v>
          </cell>
          <cell r="C29">
            <v>24</v>
          </cell>
          <cell r="E29" t="str">
            <v xml:space="preserve">Ecometrix - US Bureau of Labor Stats/US BL PPI table 5 Industry code 334513  product code 334513-P Industrial process variable instruments mfg.
http://www.bls.gov/web/ppi/ppitable05.pdf
</v>
          </cell>
          <cell r="F29">
            <v>24</v>
          </cell>
          <cell r="G29" t="str">
            <v>Other Materials</v>
          </cell>
        </row>
        <row r="30">
          <cell r="A30">
            <v>0</v>
          </cell>
          <cell r="C30">
            <v>25</v>
          </cell>
          <cell r="E30" t="str">
            <v>(Turbine) EUROSTAT - Labour Cost Index – EU25 for Manufacturing Labour, Nominal Value  – Seasonally adjusted - Labour Cost Index quoted quarterly for the labour indices for European labour</v>
          </cell>
          <cell r="F30">
            <v>25</v>
          </cell>
          <cell r="G30" t="str">
            <v>Other Materials</v>
          </cell>
        </row>
        <row r="31">
          <cell r="A31">
            <v>0</v>
          </cell>
          <cell r="C31">
            <v>26</v>
          </cell>
          <cell r="E31" t="str">
            <v xml:space="preserve"> EUROSTAT - CPI for EU25 - Harmonized consumer price index, 2005=100</v>
          </cell>
          <cell r="F31">
            <v>26</v>
          </cell>
          <cell r="G31" t="str">
            <v>Other Materials</v>
          </cell>
        </row>
        <row r="32">
          <cell r="A32">
            <v>0</v>
          </cell>
          <cell r="C32">
            <v>27</v>
          </cell>
          <cell r="E32" t="str">
            <v>STATS SA PPI Table 1</v>
          </cell>
          <cell r="F32">
            <v>27</v>
          </cell>
          <cell r="G32">
            <v>0</v>
          </cell>
        </row>
        <row r="33">
          <cell r="A33">
            <v>0</v>
          </cell>
          <cell r="C33">
            <v>28</v>
          </cell>
          <cell r="E33">
            <v>0</v>
          </cell>
          <cell r="F33">
            <v>0</v>
          </cell>
          <cell r="G33">
            <v>0</v>
          </cell>
        </row>
        <row r="34">
          <cell r="A34">
            <v>0</v>
          </cell>
          <cell r="C34">
            <v>29</v>
          </cell>
          <cell r="E34">
            <v>0</v>
          </cell>
          <cell r="F34">
            <v>0</v>
          </cell>
          <cell r="G34">
            <v>0</v>
          </cell>
        </row>
        <row r="35">
          <cell r="A35">
            <v>0</v>
          </cell>
          <cell r="C35">
            <v>30</v>
          </cell>
          <cell r="E35">
            <v>0</v>
          </cell>
          <cell r="F35">
            <v>0</v>
          </cell>
          <cell r="G35">
            <v>0</v>
          </cell>
        </row>
        <row r="36">
          <cell r="A36">
            <v>0</v>
          </cell>
          <cell r="C36">
            <v>31</v>
          </cell>
          <cell r="E36">
            <v>0</v>
          </cell>
          <cell r="F36">
            <v>0</v>
          </cell>
          <cell r="G36">
            <v>0</v>
          </cell>
        </row>
        <row r="37">
          <cell r="A37">
            <v>0</v>
          </cell>
          <cell r="C37">
            <v>32</v>
          </cell>
          <cell r="E37">
            <v>0</v>
          </cell>
          <cell r="F37">
            <v>32</v>
          </cell>
          <cell r="G37">
            <v>0</v>
          </cell>
        </row>
        <row r="38">
          <cell r="A38">
            <v>0</v>
          </cell>
          <cell r="C38">
            <v>33</v>
          </cell>
          <cell r="E38">
            <v>0</v>
          </cell>
          <cell r="F38">
            <v>33</v>
          </cell>
          <cell r="G38">
            <v>0</v>
          </cell>
        </row>
        <row r="39">
          <cell r="A39">
            <v>0</v>
          </cell>
          <cell r="C39">
            <v>34</v>
          </cell>
          <cell r="E39">
            <v>0</v>
          </cell>
          <cell r="F39">
            <v>34</v>
          </cell>
          <cell r="G39">
            <v>0</v>
          </cell>
        </row>
        <row r="40">
          <cell r="A40">
            <v>0</v>
          </cell>
          <cell r="C40">
            <v>35</v>
          </cell>
          <cell r="E40">
            <v>0</v>
          </cell>
          <cell r="F40">
            <v>35</v>
          </cell>
          <cell r="G40">
            <v>0</v>
          </cell>
        </row>
        <row r="41">
          <cell r="A41">
            <v>0</v>
          </cell>
          <cell r="C41">
            <v>36</v>
          </cell>
          <cell r="E41">
            <v>0</v>
          </cell>
          <cell r="F41">
            <v>36</v>
          </cell>
          <cell r="G41">
            <v>0</v>
          </cell>
        </row>
        <row r="42">
          <cell r="A42">
            <v>0</v>
          </cell>
          <cell r="C42">
            <v>37</v>
          </cell>
          <cell r="E42">
            <v>0</v>
          </cell>
          <cell r="F42">
            <v>37</v>
          </cell>
          <cell r="G42">
            <v>0</v>
          </cell>
        </row>
        <row r="43">
          <cell r="A43">
            <v>0</v>
          </cell>
          <cell r="C43">
            <v>38</v>
          </cell>
          <cell r="E43">
            <v>0</v>
          </cell>
          <cell r="F43">
            <v>38</v>
          </cell>
          <cell r="G43">
            <v>0</v>
          </cell>
        </row>
        <row r="44">
          <cell r="A44">
            <v>0</v>
          </cell>
          <cell r="C44">
            <v>39</v>
          </cell>
          <cell r="E44">
            <v>0</v>
          </cell>
          <cell r="F44">
            <v>39</v>
          </cell>
          <cell r="G44">
            <v>0</v>
          </cell>
        </row>
        <row r="45">
          <cell r="A45">
            <v>0</v>
          </cell>
          <cell r="C45">
            <v>40</v>
          </cell>
          <cell r="E45">
            <v>0</v>
          </cell>
          <cell r="F45">
            <v>40</v>
          </cell>
          <cell r="G45">
            <v>0</v>
          </cell>
        </row>
        <row r="46">
          <cell r="A46">
            <v>0</v>
          </cell>
          <cell r="C46">
            <v>41</v>
          </cell>
          <cell r="E46">
            <v>0</v>
          </cell>
          <cell r="F46">
            <v>41</v>
          </cell>
          <cell r="G46">
            <v>0</v>
          </cell>
        </row>
        <row r="47">
          <cell r="A47">
            <v>0</v>
          </cell>
          <cell r="C47">
            <v>42</v>
          </cell>
          <cell r="E47">
            <v>0</v>
          </cell>
          <cell r="F47">
            <v>42</v>
          </cell>
          <cell r="G47">
            <v>0</v>
          </cell>
        </row>
        <row r="48">
          <cell r="A48">
            <v>0</v>
          </cell>
          <cell r="C48">
            <v>43</v>
          </cell>
          <cell r="E48">
            <v>0</v>
          </cell>
          <cell r="F48">
            <v>43</v>
          </cell>
          <cell r="G48">
            <v>0</v>
          </cell>
        </row>
        <row r="49">
          <cell r="A49">
            <v>0</v>
          </cell>
          <cell r="C49">
            <v>44</v>
          </cell>
          <cell r="E49">
            <v>0</v>
          </cell>
          <cell r="F49">
            <v>44</v>
          </cell>
          <cell r="G49">
            <v>0</v>
          </cell>
        </row>
        <row r="50">
          <cell r="A50">
            <v>0</v>
          </cell>
          <cell r="C50">
            <v>45</v>
          </cell>
          <cell r="E50">
            <v>0</v>
          </cell>
          <cell r="F50">
            <v>45</v>
          </cell>
          <cell r="G50">
            <v>0</v>
          </cell>
        </row>
        <row r="51">
          <cell r="A51">
            <v>0</v>
          </cell>
          <cell r="C51">
            <v>46</v>
          </cell>
          <cell r="E51">
            <v>0</v>
          </cell>
          <cell r="F51">
            <v>46</v>
          </cell>
          <cell r="G51">
            <v>0</v>
          </cell>
        </row>
        <row r="52">
          <cell r="A52">
            <v>0</v>
          </cell>
          <cell r="C52">
            <v>47</v>
          </cell>
          <cell r="E52">
            <v>0</v>
          </cell>
          <cell r="F52">
            <v>47</v>
          </cell>
          <cell r="G52">
            <v>0</v>
          </cell>
        </row>
        <row r="53">
          <cell r="A53">
            <v>0</v>
          </cell>
          <cell r="C53">
            <v>48</v>
          </cell>
          <cell r="E53">
            <v>0</v>
          </cell>
          <cell r="F53">
            <v>48</v>
          </cell>
          <cell r="G53">
            <v>0</v>
          </cell>
        </row>
        <row r="54">
          <cell r="A54">
            <v>0</v>
          </cell>
          <cell r="C54">
            <v>49</v>
          </cell>
          <cell r="E54">
            <v>0</v>
          </cell>
          <cell r="F54">
            <v>49</v>
          </cell>
          <cell r="G54">
            <v>0</v>
          </cell>
        </row>
        <row r="55">
          <cell r="A55">
            <v>0</v>
          </cell>
          <cell r="C55">
            <v>50</v>
          </cell>
          <cell r="E55">
            <v>0</v>
          </cell>
          <cell r="F55">
            <v>50</v>
          </cell>
          <cell r="G55">
            <v>0</v>
          </cell>
        </row>
        <row r="56">
          <cell r="A56">
            <v>0</v>
          </cell>
          <cell r="C56">
            <v>51</v>
          </cell>
          <cell r="E56">
            <v>0</v>
          </cell>
          <cell r="F56">
            <v>51</v>
          </cell>
          <cell r="G56">
            <v>0</v>
          </cell>
        </row>
        <row r="57">
          <cell r="A57" t="str">
            <v>Other</v>
          </cell>
          <cell r="C57">
            <v>52</v>
          </cell>
          <cell r="E57">
            <v>0</v>
          </cell>
          <cell r="F57">
            <v>52</v>
          </cell>
          <cell r="G57">
            <v>0</v>
          </cell>
        </row>
        <row r="58">
          <cell r="A58" t="str">
            <v>Fixed</v>
          </cell>
          <cell r="C58">
            <v>53</v>
          </cell>
          <cell r="E58">
            <v>0</v>
          </cell>
          <cell r="F58">
            <v>53</v>
          </cell>
          <cell r="G58">
            <v>0</v>
          </cell>
        </row>
        <row r="59">
          <cell r="C59">
            <v>54</v>
          </cell>
          <cell r="E59">
            <v>0</v>
          </cell>
          <cell r="F59">
            <v>54</v>
          </cell>
          <cell r="G59">
            <v>0</v>
          </cell>
        </row>
        <row r="60">
          <cell r="C60">
            <v>55</v>
          </cell>
          <cell r="E60">
            <v>0</v>
          </cell>
          <cell r="F60">
            <v>55</v>
          </cell>
          <cell r="G60">
            <v>0</v>
          </cell>
        </row>
        <row r="61">
          <cell r="C61">
            <v>56</v>
          </cell>
          <cell r="E61">
            <v>0</v>
          </cell>
          <cell r="F61">
            <v>56</v>
          </cell>
          <cell r="G61">
            <v>0</v>
          </cell>
        </row>
        <row r="62">
          <cell r="C62">
            <v>57</v>
          </cell>
          <cell r="E62">
            <v>0</v>
          </cell>
          <cell r="F62">
            <v>57</v>
          </cell>
          <cell r="G62">
            <v>0</v>
          </cell>
        </row>
        <row r="63">
          <cell r="C63">
            <v>58</v>
          </cell>
          <cell r="E63">
            <v>0</v>
          </cell>
          <cell r="F63">
            <v>58</v>
          </cell>
          <cell r="G63">
            <v>0</v>
          </cell>
        </row>
        <row r="64">
          <cell r="C64">
            <v>59</v>
          </cell>
          <cell r="E64">
            <v>0</v>
          </cell>
          <cell r="F64">
            <v>59</v>
          </cell>
          <cell r="G64">
            <v>0</v>
          </cell>
        </row>
        <row r="65">
          <cell r="C65">
            <v>60</v>
          </cell>
          <cell r="E65">
            <v>0</v>
          </cell>
          <cell r="F65">
            <v>60</v>
          </cell>
          <cell r="G65">
            <v>0</v>
          </cell>
        </row>
        <row r="66">
          <cell r="C66">
            <v>61</v>
          </cell>
          <cell r="E66">
            <v>0</v>
          </cell>
          <cell r="F66">
            <v>61</v>
          </cell>
          <cell r="G66">
            <v>0</v>
          </cell>
        </row>
        <row r="67">
          <cell r="C67">
            <v>62</v>
          </cell>
          <cell r="E67">
            <v>0</v>
          </cell>
          <cell r="F67">
            <v>62</v>
          </cell>
          <cell r="G67">
            <v>0</v>
          </cell>
        </row>
        <row r="68">
          <cell r="C68">
            <v>63</v>
          </cell>
          <cell r="E68">
            <v>0</v>
          </cell>
          <cell r="F68">
            <v>63</v>
          </cell>
          <cell r="G68">
            <v>0</v>
          </cell>
        </row>
        <row r="69">
          <cell r="C69">
            <v>64</v>
          </cell>
          <cell r="E69">
            <v>0</v>
          </cell>
          <cell r="F69">
            <v>64</v>
          </cell>
          <cell r="G69">
            <v>0</v>
          </cell>
        </row>
        <row r="70">
          <cell r="C70">
            <v>65</v>
          </cell>
          <cell r="E70">
            <v>0</v>
          </cell>
          <cell r="F70">
            <v>65</v>
          </cell>
          <cell r="G70">
            <v>0</v>
          </cell>
        </row>
        <row r="71">
          <cell r="C71">
            <v>66</v>
          </cell>
          <cell r="E71">
            <v>0</v>
          </cell>
          <cell r="F71">
            <v>66</v>
          </cell>
          <cell r="G71">
            <v>0</v>
          </cell>
        </row>
        <row r="72">
          <cell r="C72">
            <v>67</v>
          </cell>
          <cell r="E72">
            <v>0</v>
          </cell>
          <cell r="F72">
            <v>67</v>
          </cell>
          <cell r="G72">
            <v>0</v>
          </cell>
        </row>
        <row r="73">
          <cell r="C73">
            <v>68</v>
          </cell>
          <cell r="E73">
            <v>0</v>
          </cell>
          <cell r="F73">
            <v>68</v>
          </cell>
          <cell r="G73">
            <v>0</v>
          </cell>
        </row>
        <row r="74">
          <cell r="C74">
            <v>69</v>
          </cell>
          <cell r="E74">
            <v>0</v>
          </cell>
          <cell r="F74">
            <v>69</v>
          </cell>
          <cell r="G74">
            <v>0</v>
          </cell>
        </row>
        <row r="75">
          <cell r="C75">
            <v>70</v>
          </cell>
          <cell r="E75">
            <v>0</v>
          </cell>
          <cell r="F75">
            <v>70</v>
          </cell>
          <cell r="G75">
            <v>0</v>
          </cell>
        </row>
        <row r="76">
          <cell r="C76">
            <v>71</v>
          </cell>
          <cell r="E76">
            <v>0</v>
          </cell>
          <cell r="F76">
            <v>71</v>
          </cell>
          <cell r="G76">
            <v>0</v>
          </cell>
        </row>
        <row r="77">
          <cell r="C77">
            <v>72</v>
          </cell>
          <cell r="E77">
            <v>0</v>
          </cell>
          <cell r="F77">
            <v>9</v>
          </cell>
          <cell r="G77">
            <v>0</v>
          </cell>
        </row>
        <row r="78">
          <cell r="C78">
            <v>73</v>
          </cell>
          <cell r="E78">
            <v>0</v>
          </cell>
          <cell r="F78">
            <v>73</v>
          </cell>
          <cell r="G78">
            <v>0</v>
          </cell>
        </row>
        <row r="79">
          <cell r="C79">
            <v>74</v>
          </cell>
          <cell r="E79">
            <v>0</v>
          </cell>
          <cell r="F79">
            <v>74</v>
          </cell>
          <cell r="G79">
            <v>0</v>
          </cell>
        </row>
        <row r="80">
          <cell r="C80">
            <v>75</v>
          </cell>
          <cell r="E80">
            <v>0</v>
          </cell>
          <cell r="F80">
            <v>75</v>
          </cell>
          <cell r="G80">
            <v>0</v>
          </cell>
        </row>
        <row r="81">
          <cell r="C81">
            <v>76</v>
          </cell>
          <cell r="E81">
            <v>0</v>
          </cell>
          <cell r="F81">
            <v>76</v>
          </cell>
          <cell r="G81">
            <v>0</v>
          </cell>
        </row>
        <row r="82">
          <cell r="C82">
            <v>77</v>
          </cell>
          <cell r="E82">
            <v>0</v>
          </cell>
          <cell r="F82">
            <v>10</v>
          </cell>
          <cell r="G82">
            <v>0</v>
          </cell>
        </row>
        <row r="83">
          <cell r="C83">
            <v>78</v>
          </cell>
          <cell r="E83">
            <v>0</v>
          </cell>
          <cell r="F83">
            <v>78</v>
          </cell>
          <cell r="G83">
            <v>0</v>
          </cell>
        </row>
        <row r="84">
          <cell r="C84">
            <v>79</v>
          </cell>
          <cell r="E84">
            <v>0</v>
          </cell>
          <cell r="F84">
            <v>79</v>
          </cell>
          <cell r="G84">
            <v>0</v>
          </cell>
        </row>
        <row r="85">
          <cell r="C85">
            <v>80</v>
          </cell>
          <cell r="E85">
            <v>0</v>
          </cell>
          <cell r="F85">
            <v>80</v>
          </cell>
          <cell r="G85">
            <v>0</v>
          </cell>
        </row>
        <row r="86">
          <cell r="C86">
            <v>81</v>
          </cell>
          <cell r="E86">
            <v>0</v>
          </cell>
          <cell r="F86">
            <v>81</v>
          </cell>
          <cell r="G86">
            <v>0</v>
          </cell>
        </row>
        <row r="87">
          <cell r="C87">
            <v>82</v>
          </cell>
          <cell r="E87">
            <v>0</v>
          </cell>
          <cell r="F87">
            <v>81</v>
          </cell>
          <cell r="G87">
            <v>0</v>
          </cell>
        </row>
        <row r="88">
          <cell r="C88">
            <v>83</v>
          </cell>
          <cell r="E88">
            <v>0</v>
          </cell>
          <cell r="F88">
            <v>83</v>
          </cell>
          <cell r="G88">
            <v>0</v>
          </cell>
        </row>
        <row r="89">
          <cell r="C89">
            <v>84</v>
          </cell>
          <cell r="E89">
            <v>0</v>
          </cell>
          <cell r="F89">
            <v>84</v>
          </cell>
          <cell r="G89">
            <v>0</v>
          </cell>
        </row>
        <row r="90">
          <cell r="C90">
            <v>85</v>
          </cell>
          <cell r="E90">
            <v>0</v>
          </cell>
          <cell r="F90">
            <v>85</v>
          </cell>
          <cell r="G90">
            <v>0</v>
          </cell>
        </row>
        <row r="91">
          <cell r="C91">
            <v>86</v>
          </cell>
          <cell r="E91">
            <v>0</v>
          </cell>
          <cell r="F91">
            <v>86</v>
          </cell>
          <cell r="G91">
            <v>0</v>
          </cell>
        </row>
        <row r="92">
          <cell r="C92">
            <v>87</v>
          </cell>
          <cell r="E92">
            <v>0</v>
          </cell>
          <cell r="F92">
            <v>87</v>
          </cell>
          <cell r="G92">
            <v>0</v>
          </cell>
        </row>
        <row r="93">
          <cell r="C93">
            <v>88</v>
          </cell>
          <cell r="E93">
            <v>0</v>
          </cell>
          <cell r="F93">
            <v>88</v>
          </cell>
          <cell r="G93">
            <v>0</v>
          </cell>
        </row>
        <row r="94">
          <cell r="C94">
            <v>89</v>
          </cell>
          <cell r="E94">
            <v>0</v>
          </cell>
          <cell r="F94">
            <v>41</v>
          </cell>
          <cell r="G94">
            <v>0</v>
          </cell>
        </row>
        <row r="95">
          <cell r="C95">
            <v>90</v>
          </cell>
          <cell r="E95">
            <v>0</v>
          </cell>
          <cell r="F95">
            <v>41</v>
          </cell>
          <cell r="G95">
            <v>0</v>
          </cell>
        </row>
        <row r="96">
          <cell r="C96">
            <v>91</v>
          </cell>
          <cell r="E96">
            <v>0</v>
          </cell>
          <cell r="F96">
            <v>91</v>
          </cell>
          <cell r="G96">
            <v>0</v>
          </cell>
        </row>
        <row r="97">
          <cell r="C97">
            <v>92</v>
          </cell>
          <cell r="E97">
            <v>0</v>
          </cell>
          <cell r="F97">
            <v>92</v>
          </cell>
          <cell r="G97">
            <v>0</v>
          </cell>
        </row>
        <row r="98">
          <cell r="C98">
            <v>93</v>
          </cell>
          <cell r="E98">
            <v>0</v>
          </cell>
          <cell r="F98">
            <v>93</v>
          </cell>
          <cell r="G98">
            <v>0</v>
          </cell>
        </row>
        <row r="99">
          <cell r="C99">
            <v>94</v>
          </cell>
          <cell r="E99">
            <v>0</v>
          </cell>
          <cell r="F99">
            <v>11</v>
          </cell>
          <cell r="G99">
            <v>0</v>
          </cell>
        </row>
        <row r="100">
          <cell r="C100">
            <v>95</v>
          </cell>
          <cell r="E100">
            <v>0</v>
          </cell>
          <cell r="F100">
            <v>95</v>
          </cell>
          <cell r="G100">
            <v>0</v>
          </cell>
        </row>
        <row r="101">
          <cell r="C101">
            <v>96</v>
          </cell>
          <cell r="E101">
            <v>0</v>
          </cell>
          <cell r="F101">
            <v>96</v>
          </cell>
          <cell r="G101">
            <v>0</v>
          </cell>
        </row>
        <row r="102">
          <cell r="C102">
            <v>97</v>
          </cell>
          <cell r="E102">
            <v>0</v>
          </cell>
          <cell r="F102">
            <v>97</v>
          </cell>
          <cell r="G102">
            <v>0</v>
          </cell>
        </row>
        <row r="103">
          <cell r="C103">
            <v>98</v>
          </cell>
          <cell r="E103">
            <v>0</v>
          </cell>
          <cell r="F103">
            <v>98</v>
          </cell>
          <cell r="G103">
            <v>0</v>
          </cell>
        </row>
        <row r="104">
          <cell r="C104">
            <v>99</v>
          </cell>
          <cell r="E104">
            <v>0</v>
          </cell>
          <cell r="F104">
            <v>99</v>
          </cell>
          <cell r="G104">
            <v>0</v>
          </cell>
        </row>
        <row r="105">
          <cell r="C105">
            <v>100</v>
          </cell>
          <cell r="E105">
            <v>0</v>
          </cell>
          <cell r="F105">
            <v>100</v>
          </cell>
          <cell r="G105">
            <v>0</v>
          </cell>
        </row>
        <row r="106">
          <cell r="C106">
            <v>101</v>
          </cell>
          <cell r="E106">
            <v>0</v>
          </cell>
          <cell r="F106">
            <v>101</v>
          </cell>
          <cell r="G106">
            <v>0</v>
          </cell>
        </row>
        <row r="107">
          <cell r="C107">
            <v>102</v>
          </cell>
          <cell r="E107">
            <v>0</v>
          </cell>
          <cell r="F107">
            <v>102</v>
          </cell>
          <cell r="G107">
            <v>0</v>
          </cell>
        </row>
        <row r="108">
          <cell r="C108">
            <v>103</v>
          </cell>
          <cell r="E108">
            <v>0</v>
          </cell>
          <cell r="F108">
            <v>103</v>
          </cell>
          <cell r="G108">
            <v>0</v>
          </cell>
        </row>
        <row r="109">
          <cell r="C109">
            <v>104</v>
          </cell>
          <cell r="E109">
            <v>0</v>
          </cell>
          <cell r="F109">
            <v>104</v>
          </cell>
          <cell r="G109">
            <v>0</v>
          </cell>
        </row>
        <row r="110">
          <cell r="C110">
            <v>105</v>
          </cell>
          <cell r="E110">
            <v>0</v>
          </cell>
          <cell r="F110">
            <v>105</v>
          </cell>
          <cell r="G110">
            <v>0</v>
          </cell>
        </row>
        <row r="111">
          <cell r="C111">
            <v>106</v>
          </cell>
          <cell r="E111">
            <v>0</v>
          </cell>
          <cell r="F111">
            <v>106</v>
          </cell>
          <cell r="G111">
            <v>0</v>
          </cell>
        </row>
        <row r="112">
          <cell r="C112">
            <v>107</v>
          </cell>
          <cell r="E112">
            <v>0</v>
          </cell>
          <cell r="F112">
            <v>107</v>
          </cell>
          <cell r="G112">
            <v>0</v>
          </cell>
        </row>
        <row r="113">
          <cell r="C113">
            <v>108</v>
          </cell>
          <cell r="E113">
            <v>0</v>
          </cell>
          <cell r="F113">
            <v>108</v>
          </cell>
          <cell r="G113">
            <v>0</v>
          </cell>
        </row>
        <row r="114">
          <cell r="C114">
            <v>109</v>
          </cell>
          <cell r="E114">
            <v>0</v>
          </cell>
          <cell r="F114">
            <v>109</v>
          </cell>
          <cell r="G114">
            <v>0</v>
          </cell>
        </row>
        <row r="115">
          <cell r="C115">
            <v>110</v>
          </cell>
          <cell r="E115">
            <v>0</v>
          </cell>
          <cell r="F115">
            <v>110</v>
          </cell>
          <cell r="G115">
            <v>0</v>
          </cell>
        </row>
        <row r="116">
          <cell r="C116">
            <v>111</v>
          </cell>
          <cell r="E116">
            <v>0</v>
          </cell>
          <cell r="F116">
            <v>111</v>
          </cell>
          <cell r="G116">
            <v>0</v>
          </cell>
        </row>
        <row r="117">
          <cell r="C117">
            <v>112</v>
          </cell>
          <cell r="E117">
            <v>0</v>
          </cell>
          <cell r="F117">
            <v>112</v>
          </cell>
          <cell r="G117">
            <v>0</v>
          </cell>
        </row>
        <row r="118">
          <cell r="C118">
            <v>113</v>
          </cell>
          <cell r="E118">
            <v>0</v>
          </cell>
          <cell r="F118">
            <v>113</v>
          </cell>
          <cell r="G118">
            <v>0</v>
          </cell>
        </row>
        <row r="119">
          <cell r="C119">
            <v>114</v>
          </cell>
          <cell r="E119">
            <v>0</v>
          </cell>
          <cell r="F119">
            <v>114</v>
          </cell>
          <cell r="G119">
            <v>0</v>
          </cell>
        </row>
        <row r="120">
          <cell r="C120">
            <v>115</v>
          </cell>
          <cell r="E120">
            <v>0</v>
          </cell>
          <cell r="F120">
            <v>115</v>
          </cell>
          <cell r="G120">
            <v>0</v>
          </cell>
        </row>
        <row r="121">
          <cell r="C121">
            <v>116</v>
          </cell>
          <cell r="E121">
            <v>0</v>
          </cell>
          <cell r="F121">
            <v>116</v>
          </cell>
          <cell r="G121">
            <v>0</v>
          </cell>
        </row>
        <row r="122">
          <cell r="C122">
            <v>117</v>
          </cell>
          <cell r="E122">
            <v>0</v>
          </cell>
          <cell r="F122">
            <v>117</v>
          </cell>
          <cell r="G122">
            <v>0</v>
          </cell>
        </row>
        <row r="123">
          <cell r="C123">
            <v>118</v>
          </cell>
          <cell r="E123">
            <v>0</v>
          </cell>
          <cell r="F123">
            <v>118</v>
          </cell>
          <cell r="G123">
            <v>0</v>
          </cell>
        </row>
        <row r="124">
          <cell r="C124">
            <v>119</v>
          </cell>
          <cell r="E124">
            <v>0</v>
          </cell>
          <cell r="F124">
            <v>119</v>
          </cell>
          <cell r="G124">
            <v>0</v>
          </cell>
        </row>
        <row r="125">
          <cell r="C125">
            <v>120</v>
          </cell>
          <cell r="E125">
            <v>0</v>
          </cell>
          <cell r="F125">
            <v>120</v>
          </cell>
          <cell r="G125">
            <v>0</v>
          </cell>
        </row>
        <row r="126">
          <cell r="C126">
            <v>121</v>
          </cell>
          <cell r="E126">
            <v>0</v>
          </cell>
          <cell r="F126">
            <v>121</v>
          </cell>
          <cell r="G126">
            <v>0</v>
          </cell>
        </row>
        <row r="127">
          <cell r="C127">
            <v>122</v>
          </cell>
          <cell r="E127">
            <v>0</v>
          </cell>
          <cell r="F127">
            <v>122</v>
          </cell>
          <cell r="G127">
            <v>0</v>
          </cell>
        </row>
        <row r="128">
          <cell r="C128">
            <v>123</v>
          </cell>
          <cell r="E128">
            <v>0</v>
          </cell>
          <cell r="F128">
            <v>123</v>
          </cell>
          <cell r="G128">
            <v>0</v>
          </cell>
        </row>
        <row r="129">
          <cell r="C129">
            <v>124</v>
          </cell>
          <cell r="E129">
            <v>0</v>
          </cell>
          <cell r="F129">
            <v>124</v>
          </cell>
          <cell r="G129">
            <v>0</v>
          </cell>
        </row>
        <row r="130">
          <cell r="C130">
            <v>125</v>
          </cell>
          <cell r="E130">
            <v>0</v>
          </cell>
          <cell r="F130">
            <v>125</v>
          </cell>
          <cell r="G130">
            <v>0</v>
          </cell>
        </row>
        <row r="131">
          <cell r="C131">
            <v>126</v>
          </cell>
          <cell r="E131">
            <v>0</v>
          </cell>
          <cell r="F131">
            <v>126</v>
          </cell>
          <cell r="G131">
            <v>0</v>
          </cell>
        </row>
        <row r="132">
          <cell r="C132">
            <v>127</v>
          </cell>
          <cell r="E132">
            <v>0</v>
          </cell>
          <cell r="F132">
            <v>127</v>
          </cell>
          <cell r="G132">
            <v>0</v>
          </cell>
        </row>
        <row r="133">
          <cell r="C133">
            <v>128</v>
          </cell>
          <cell r="E133">
            <v>0</v>
          </cell>
          <cell r="F133">
            <v>128</v>
          </cell>
          <cell r="G133">
            <v>0</v>
          </cell>
        </row>
        <row r="134">
          <cell r="C134">
            <v>129</v>
          </cell>
          <cell r="E134">
            <v>0</v>
          </cell>
          <cell r="F134">
            <v>129</v>
          </cell>
          <cell r="G134">
            <v>0</v>
          </cell>
        </row>
        <row r="135">
          <cell r="C135">
            <v>130</v>
          </cell>
          <cell r="E135">
            <v>0</v>
          </cell>
          <cell r="F135">
            <v>130</v>
          </cell>
          <cell r="G135">
            <v>0</v>
          </cell>
        </row>
        <row r="136">
          <cell r="C136">
            <v>131</v>
          </cell>
          <cell r="E136">
            <v>0</v>
          </cell>
          <cell r="F136">
            <v>131</v>
          </cell>
          <cell r="G136">
            <v>0</v>
          </cell>
        </row>
        <row r="137">
          <cell r="C137">
            <v>132</v>
          </cell>
          <cell r="E137">
            <v>0</v>
          </cell>
          <cell r="F137">
            <v>132</v>
          </cell>
          <cell r="G137">
            <v>0</v>
          </cell>
        </row>
        <row r="138">
          <cell r="C138">
            <v>133</v>
          </cell>
          <cell r="E138">
            <v>0</v>
          </cell>
          <cell r="F138">
            <v>133</v>
          </cell>
          <cell r="G138">
            <v>0</v>
          </cell>
        </row>
        <row r="139">
          <cell r="C139">
            <v>134</v>
          </cell>
          <cell r="E139">
            <v>0</v>
          </cell>
          <cell r="F139">
            <v>134</v>
          </cell>
          <cell r="G139">
            <v>0</v>
          </cell>
        </row>
        <row r="140">
          <cell r="C140">
            <v>135</v>
          </cell>
          <cell r="E140">
            <v>0</v>
          </cell>
          <cell r="F140">
            <v>135</v>
          </cell>
          <cell r="G140">
            <v>0</v>
          </cell>
        </row>
        <row r="141">
          <cell r="C141">
            <v>136</v>
          </cell>
          <cell r="E141">
            <v>0</v>
          </cell>
          <cell r="F141">
            <v>136</v>
          </cell>
          <cell r="G141">
            <v>0</v>
          </cell>
        </row>
        <row r="142">
          <cell r="C142">
            <v>137</v>
          </cell>
          <cell r="E142">
            <v>0</v>
          </cell>
          <cell r="F142">
            <v>137</v>
          </cell>
          <cell r="G142">
            <v>0</v>
          </cell>
        </row>
        <row r="143">
          <cell r="C143">
            <v>138</v>
          </cell>
          <cell r="E143">
            <v>0</v>
          </cell>
          <cell r="F143">
            <v>138</v>
          </cell>
          <cell r="G143">
            <v>0</v>
          </cell>
        </row>
        <row r="144">
          <cell r="C144">
            <v>139</v>
          </cell>
          <cell r="E144">
            <v>0</v>
          </cell>
          <cell r="F144">
            <v>139</v>
          </cell>
          <cell r="G144">
            <v>0</v>
          </cell>
        </row>
        <row r="145">
          <cell r="C145">
            <v>140</v>
          </cell>
          <cell r="E145">
            <v>0</v>
          </cell>
          <cell r="F145">
            <v>140</v>
          </cell>
          <cell r="G145">
            <v>0</v>
          </cell>
        </row>
        <row r="146">
          <cell r="C146">
            <v>141</v>
          </cell>
          <cell r="E146">
            <v>0</v>
          </cell>
          <cell r="F146">
            <v>141</v>
          </cell>
          <cell r="G146">
            <v>0</v>
          </cell>
        </row>
        <row r="147">
          <cell r="C147">
            <v>142</v>
          </cell>
          <cell r="E147">
            <v>0</v>
          </cell>
          <cell r="F147">
            <v>142</v>
          </cell>
          <cell r="G147">
            <v>0</v>
          </cell>
        </row>
        <row r="148">
          <cell r="C148">
            <v>143</v>
          </cell>
          <cell r="E148">
            <v>0</v>
          </cell>
          <cell r="F148">
            <v>143</v>
          </cell>
          <cell r="G148">
            <v>0</v>
          </cell>
        </row>
        <row r="149">
          <cell r="C149">
            <v>144</v>
          </cell>
          <cell r="E149">
            <v>0</v>
          </cell>
          <cell r="F149">
            <v>144</v>
          </cell>
          <cell r="G149">
            <v>0</v>
          </cell>
        </row>
        <row r="150">
          <cell r="C150">
            <v>145</v>
          </cell>
          <cell r="E150">
            <v>0</v>
          </cell>
          <cell r="F150">
            <v>145</v>
          </cell>
          <cell r="G150">
            <v>0</v>
          </cell>
        </row>
        <row r="151">
          <cell r="C151">
            <v>146</v>
          </cell>
          <cell r="E151">
            <v>0</v>
          </cell>
          <cell r="F151">
            <v>146</v>
          </cell>
          <cell r="G151">
            <v>0</v>
          </cell>
        </row>
        <row r="152">
          <cell r="C152">
            <v>147</v>
          </cell>
          <cell r="E152">
            <v>0</v>
          </cell>
          <cell r="F152">
            <v>147</v>
          </cell>
          <cell r="G152">
            <v>0</v>
          </cell>
        </row>
        <row r="153">
          <cell r="C153">
            <v>148</v>
          </cell>
          <cell r="E153">
            <v>0</v>
          </cell>
          <cell r="F153">
            <v>148</v>
          </cell>
          <cell r="G153">
            <v>0</v>
          </cell>
        </row>
        <row r="154">
          <cell r="C154">
            <v>149</v>
          </cell>
          <cell r="E154">
            <v>0</v>
          </cell>
          <cell r="F154">
            <v>149</v>
          </cell>
          <cell r="G154">
            <v>0</v>
          </cell>
        </row>
        <row r="155">
          <cell r="C155">
            <v>150</v>
          </cell>
          <cell r="E155">
            <v>0</v>
          </cell>
          <cell r="F155">
            <v>150</v>
          </cell>
          <cell r="G155">
            <v>0</v>
          </cell>
        </row>
        <row r="156">
          <cell r="C156">
            <v>151</v>
          </cell>
          <cell r="E156">
            <v>0</v>
          </cell>
          <cell r="F156">
            <v>151</v>
          </cell>
          <cell r="G156">
            <v>0</v>
          </cell>
        </row>
        <row r="157">
          <cell r="C157">
            <v>152</v>
          </cell>
          <cell r="E157">
            <v>0</v>
          </cell>
          <cell r="F157">
            <v>152</v>
          </cell>
          <cell r="G157">
            <v>0</v>
          </cell>
        </row>
        <row r="158">
          <cell r="C158">
            <v>153</v>
          </cell>
          <cell r="E158">
            <v>0</v>
          </cell>
          <cell r="F158">
            <v>153</v>
          </cell>
          <cell r="G158">
            <v>0</v>
          </cell>
        </row>
        <row r="159">
          <cell r="C159">
            <v>154</v>
          </cell>
          <cell r="E159">
            <v>0</v>
          </cell>
          <cell r="F159">
            <v>154</v>
          </cell>
          <cell r="G159">
            <v>0</v>
          </cell>
        </row>
        <row r="160">
          <cell r="C160">
            <v>155</v>
          </cell>
          <cell r="E160">
            <v>0</v>
          </cell>
          <cell r="F160">
            <v>155</v>
          </cell>
          <cell r="G160">
            <v>0</v>
          </cell>
        </row>
        <row r="161">
          <cell r="C161">
            <v>156</v>
          </cell>
          <cell r="E161">
            <v>0</v>
          </cell>
          <cell r="F161">
            <v>156</v>
          </cell>
          <cell r="G161">
            <v>0</v>
          </cell>
        </row>
        <row r="162">
          <cell r="C162">
            <v>157</v>
          </cell>
          <cell r="E162">
            <v>0</v>
          </cell>
          <cell r="F162">
            <v>157</v>
          </cell>
          <cell r="G162">
            <v>0</v>
          </cell>
        </row>
        <row r="163">
          <cell r="C163">
            <v>158</v>
          </cell>
          <cell r="E163">
            <v>0</v>
          </cell>
          <cell r="F163">
            <v>158</v>
          </cell>
          <cell r="G163">
            <v>0</v>
          </cell>
        </row>
        <row r="164">
          <cell r="C164">
            <v>159</v>
          </cell>
          <cell r="E164">
            <v>0</v>
          </cell>
          <cell r="F164">
            <v>159</v>
          </cell>
          <cell r="G164">
            <v>0</v>
          </cell>
        </row>
        <row r="165">
          <cell r="C165">
            <v>160</v>
          </cell>
          <cell r="E165">
            <v>0</v>
          </cell>
          <cell r="F165">
            <v>160</v>
          </cell>
          <cell r="G165">
            <v>0</v>
          </cell>
        </row>
        <row r="166">
          <cell r="C166">
            <v>161</v>
          </cell>
          <cell r="E166">
            <v>0</v>
          </cell>
          <cell r="F166">
            <v>161</v>
          </cell>
          <cell r="G166">
            <v>0</v>
          </cell>
        </row>
        <row r="167">
          <cell r="C167">
            <v>162</v>
          </cell>
          <cell r="E167">
            <v>0</v>
          </cell>
          <cell r="F167">
            <v>162</v>
          </cell>
          <cell r="G167">
            <v>0</v>
          </cell>
        </row>
        <row r="168">
          <cell r="C168">
            <v>163</v>
          </cell>
          <cell r="E168">
            <v>0</v>
          </cell>
          <cell r="F168">
            <v>163</v>
          </cell>
          <cell r="G168">
            <v>0</v>
          </cell>
        </row>
        <row r="169">
          <cell r="C169">
            <v>164</v>
          </cell>
          <cell r="E169">
            <v>0</v>
          </cell>
          <cell r="F169">
            <v>164</v>
          </cell>
          <cell r="G169">
            <v>0</v>
          </cell>
        </row>
        <row r="170">
          <cell r="C170">
            <v>165</v>
          </cell>
          <cell r="E170">
            <v>0</v>
          </cell>
          <cell r="F170">
            <v>165</v>
          </cell>
          <cell r="G170">
            <v>0</v>
          </cell>
        </row>
        <row r="171">
          <cell r="C171">
            <v>166</v>
          </cell>
          <cell r="E171">
            <v>0</v>
          </cell>
          <cell r="F171">
            <v>166</v>
          </cell>
          <cell r="G171">
            <v>0</v>
          </cell>
        </row>
        <row r="172">
          <cell r="C172">
            <v>167</v>
          </cell>
          <cell r="E172">
            <v>0</v>
          </cell>
          <cell r="F172">
            <v>167</v>
          </cell>
          <cell r="G172">
            <v>0</v>
          </cell>
        </row>
        <row r="173">
          <cell r="C173">
            <v>168</v>
          </cell>
          <cell r="E173">
            <v>0</v>
          </cell>
          <cell r="F173">
            <v>168</v>
          </cell>
          <cell r="G173">
            <v>0</v>
          </cell>
        </row>
        <row r="174">
          <cell r="C174">
            <v>169</v>
          </cell>
          <cell r="E174">
            <v>0</v>
          </cell>
          <cell r="F174">
            <v>169</v>
          </cell>
          <cell r="G174">
            <v>0</v>
          </cell>
        </row>
        <row r="175">
          <cell r="C175">
            <v>170</v>
          </cell>
          <cell r="E175">
            <v>0</v>
          </cell>
          <cell r="F175">
            <v>170</v>
          </cell>
          <cell r="G175">
            <v>0</v>
          </cell>
        </row>
        <row r="176">
          <cell r="C176">
            <v>171</v>
          </cell>
          <cell r="E176">
            <v>0</v>
          </cell>
          <cell r="F176">
            <v>171</v>
          </cell>
          <cell r="G176">
            <v>0</v>
          </cell>
        </row>
        <row r="177">
          <cell r="C177">
            <v>172</v>
          </cell>
          <cell r="E177">
            <v>0</v>
          </cell>
          <cell r="F177">
            <v>172</v>
          </cell>
          <cell r="G177">
            <v>0</v>
          </cell>
        </row>
        <row r="178">
          <cell r="C178">
            <v>173</v>
          </cell>
          <cell r="E178">
            <v>0</v>
          </cell>
          <cell r="F178">
            <v>173</v>
          </cell>
          <cell r="G178">
            <v>0</v>
          </cell>
        </row>
        <row r="179">
          <cell r="C179">
            <v>174</v>
          </cell>
          <cell r="E179">
            <v>0</v>
          </cell>
          <cell r="F179">
            <v>174</v>
          </cell>
          <cell r="G179">
            <v>0</v>
          </cell>
        </row>
        <row r="180">
          <cell r="C180">
            <v>175</v>
          </cell>
          <cell r="E180">
            <v>0</v>
          </cell>
          <cell r="F180">
            <v>175</v>
          </cell>
          <cell r="G180">
            <v>0</v>
          </cell>
        </row>
        <row r="181">
          <cell r="C181">
            <v>176</v>
          </cell>
          <cell r="E181">
            <v>0</v>
          </cell>
          <cell r="F181">
            <v>176</v>
          </cell>
          <cell r="G181">
            <v>0</v>
          </cell>
        </row>
        <row r="182">
          <cell r="C182">
            <v>177</v>
          </cell>
          <cell r="E182">
            <v>0</v>
          </cell>
          <cell r="F182">
            <v>177</v>
          </cell>
          <cell r="G182">
            <v>0</v>
          </cell>
        </row>
        <row r="183">
          <cell r="C183">
            <v>178</v>
          </cell>
          <cell r="E183">
            <v>0</v>
          </cell>
          <cell r="F183">
            <v>178</v>
          </cell>
          <cell r="G183">
            <v>0</v>
          </cell>
        </row>
        <row r="184">
          <cell r="C184">
            <v>179</v>
          </cell>
          <cell r="E184">
            <v>0</v>
          </cell>
          <cell r="F184">
            <v>179</v>
          </cell>
          <cell r="G184">
            <v>0</v>
          </cell>
        </row>
        <row r="185">
          <cell r="C185">
            <v>180</v>
          </cell>
          <cell r="E185">
            <v>0</v>
          </cell>
          <cell r="F185">
            <v>180</v>
          </cell>
          <cell r="G185">
            <v>0</v>
          </cell>
        </row>
        <row r="186">
          <cell r="C186">
            <v>181</v>
          </cell>
          <cell r="E186">
            <v>0</v>
          </cell>
          <cell r="F186">
            <v>181</v>
          </cell>
          <cell r="G186">
            <v>0</v>
          </cell>
        </row>
        <row r="187">
          <cell r="C187">
            <v>182</v>
          </cell>
          <cell r="E187">
            <v>0</v>
          </cell>
          <cell r="F187">
            <v>182</v>
          </cell>
          <cell r="G187">
            <v>0</v>
          </cell>
        </row>
        <row r="188">
          <cell r="C188">
            <v>183</v>
          </cell>
          <cell r="E188">
            <v>0</v>
          </cell>
          <cell r="F188">
            <v>183</v>
          </cell>
          <cell r="G188">
            <v>0</v>
          </cell>
        </row>
        <row r="189">
          <cell r="C189">
            <v>184</v>
          </cell>
          <cell r="E189">
            <v>0</v>
          </cell>
          <cell r="F189">
            <v>184</v>
          </cell>
          <cell r="G189">
            <v>0</v>
          </cell>
        </row>
        <row r="190">
          <cell r="C190">
            <v>185</v>
          </cell>
          <cell r="E190">
            <v>0</v>
          </cell>
          <cell r="F190">
            <v>185</v>
          </cell>
          <cell r="G190">
            <v>0</v>
          </cell>
        </row>
        <row r="191">
          <cell r="C191">
            <v>186</v>
          </cell>
          <cell r="E191">
            <v>0</v>
          </cell>
          <cell r="F191">
            <v>186</v>
          </cell>
          <cell r="G191">
            <v>0</v>
          </cell>
        </row>
        <row r="192">
          <cell r="C192">
            <v>187</v>
          </cell>
          <cell r="E192">
            <v>0</v>
          </cell>
          <cell r="F192">
            <v>187</v>
          </cell>
          <cell r="G192">
            <v>0</v>
          </cell>
        </row>
        <row r="193">
          <cell r="C193">
            <v>188</v>
          </cell>
          <cell r="E193">
            <v>0</v>
          </cell>
          <cell r="F193">
            <v>188</v>
          </cell>
          <cell r="G193">
            <v>0</v>
          </cell>
        </row>
        <row r="194">
          <cell r="C194">
            <v>189</v>
          </cell>
          <cell r="E194">
            <v>0</v>
          </cell>
          <cell r="F194">
            <v>189</v>
          </cell>
          <cell r="G194">
            <v>0</v>
          </cell>
        </row>
        <row r="195">
          <cell r="C195">
            <v>190</v>
          </cell>
          <cell r="E195">
            <v>0</v>
          </cell>
          <cell r="F195">
            <v>190</v>
          </cell>
          <cell r="G195">
            <v>0</v>
          </cell>
        </row>
        <row r="196">
          <cell r="C196">
            <v>191</v>
          </cell>
          <cell r="E196">
            <v>0</v>
          </cell>
          <cell r="F196">
            <v>191</v>
          </cell>
          <cell r="G196">
            <v>0</v>
          </cell>
        </row>
        <row r="197">
          <cell r="C197">
            <v>192</v>
          </cell>
          <cell r="E197">
            <v>0</v>
          </cell>
          <cell r="F197">
            <v>192</v>
          </cell>
          <cell r="G197">
            <v>0</v>
          </cell>
        </row>
        <row r="198">
          <cell r="C198">
            <v>193</v>
          </cell>
          <cell r="E198">
            <v>0</v>
          </cell>
          <cell r="F198">
            <v>193</v>
          </cell>
          <cell r="G198">
            <v>0</v>
          </cell>
        </row>
        <row r="199">
          <cell r="C199">
            <v>194</v>
          </cell>
          <cell r="E199">
            <v>0</v>
          </cell>
          <cell r="F199">
            <v>194</v>
          </cell>
          <cell r="G199">
            <v>0</v>
          </cell>
        </row>
        <row r="200">
          <cell r="C200">
            <v>195</v>
          </cell>
          <cell r="E200">
            <v>0</v>
          </cell>
          <cell r="F200">
            <v>195</v>
          </cell>
          <cell r="G200">
            <v>0</v>
          </cell>
        </row>
        <row r="201">
          <cell r="C201">
            <v>196</v>
          </cell>
          <cell r="E201">
            <v>0</v>
          </cell>
          <cell r="F201">
            <v>196</v>
          </cell>
          <cell r="G201">
            <v>0</v>
          </cell>
        </row>
        <row r="202">
          <cell r="C202">
            <v>197</v>
          </cell>
          <cell r="E202">
            <v>0</v>
          </cell>
          <cell r="F202">
            <v>197</v>
          </cell>
          <cell r="G202">
            <v>0</v>
          </cell>
        </row>
        <row r="203">
          <cell r="C203">
            <v>198</v>
          </cell>
          <cell r="E203">
            <v>0</v>
          </cell>
          <cell r="F203">
            <v>198</v>
          </cell>
          <cell r="G203">
            <v>0</v>
          </cell>
        </row>
        <row r="204">
          <cell r="C204">
            <v>199</v>
          </cell>
          <cell r="E204">
            <v>0</v>
          </cell>
          <cell r="F204">
            <v>199</v>
          </cell>
          <cell r="G204">
            <v>0</v>
          </cell>
        </row>
        <row r="205">
          <cell r="C205">
            <v>200</v>
          </cell>
          <cell r="E205" t="str">
            <v>Fixed</v>
          </cell>
          <cell r="F205">
            <v>200</v>
          </cell>
          <cell r="G205" t="str">
            <v>Fixed</v>
          </cell>
        </row>
      </sheetData>
      <sheetData sheetId="15">
        <row r="2">
          <cell r="C2">
            <v>43191</v>
          </cell>
          <cell r="D2">
            <v>43556</v>
          </cell>
          <cell r="E2">
            <v>43922</v>
          </cell>
          <cell r="F2">
            <v>44287</v>
          </cell>
          <cell r="G2">
            <v>44652</v>
          </cell>
          <cell r="H2">
            <v>45017</v>
          </cell>
          <cell r="I2">
            <v>45383</v>
          </cell>
          <cell r="J2">
            <v>45748</v>
          </cell>
          <cell r="K2">
            <v>46113</v>
          </cell>
          <cell r="L2">
            <v>46478</v>
          </cell>
          <cell r="M2">
            <v>46844</v>
          </cell>
          <cell r="N2">
            <v>47209</v>
          </cell>
          <cell r="O2">
            <v>47574</v>
          </cell>
          <cell r="P2">
            <v>47939</v>
          </cell>
          <cell r="Q2">
            <v>48305</v>
          </cell>
          <cell r="R2">
            <v>48670</v>
          </cell>
          <cell r="S2">
            <v>49035</v>
          </cell>
          <cell r="T2">
            <v>49400</v>
          </cell>
          <cell r="U2">
            <v>49766</v>
          </cell>
          <cell r="V2">
            <v>50131</v>
          </cell>
        </row>
        <row r="3">
          <cell r="C3">
            <v>43555</v>
          </cell>
          <cell r="D3">
            <v>43921</v>
          </cell>
          <cell r="E3">
            <v>44286</v>
          </cell>
          <cell r="F3">
            <v>44651</v>
          </cell>
          <cell r="G3">
            <v>45016</v>
          </cell>
          <cell r="H3">
            <v>45382</v>
          </cell>
          <cell r="I3">
            <v>45747</v>
          </cell>
          <cell r="J3">
            <v>46112</v>
          </cell>
          <cell r="K3">
            <v>46477</v>
          </cell>
          <cell r="L3">
            <v>46843</v>
          </cell>
          <cell r="M3">
            <v>47208</v>
          </cell>
          <cell r="N3">
            <v>47573</v>
          </cell>
          <cell r="O3">
            <v>47938</v>
          </cell>
          <cell r="P3">
            <v>48304</v>
          </cell>
          <cell r="Q3">
            <v>48669</v>
          </cell>
          <cell r="R3">
            <v>49034</v>
          </cell>
          <cell r="S3">
            <v>49399</v>
          </cell>
          <cell r="T3">
            <v>49765</v>
          </cell>
          <cell r="U3">
            <v>50130</v>
          </cell>
          <cell r="V3">
            <v>50495</v>
          </cell>
        </row>
        <row r="6">
          <cell r="C6" t="str">
            <v>'18/19</v>
          </cell>
          <cell r="D6" t="str">
            <v>'19/20</v>
          </cell>
          <cell r="E6" t="str">
            <v>'20/21</v>
          </cell>
          <cell r="F6" t="str">
            <v>'21/22</v>
          </cell>
          <cell r="G6" t="str">
            <v>'22/23</v>
          </cell>
          <cell r="H6" t="str">
            <v>'23/24</v>
          </cell>
          <cell r="I6" t="str">
            <v>'24/25</v>
          </cell>
          <cell r="J6" t="str">
            <v>'25/26</v>
          </cell>
          <cell r="K6" t="str">
            <v>'26/27</v>
          </cell>
          <cell r="L6" t="str">
            <v>'27/28</v>
          </cell>
          <cell r="M6" t="str">
            <v>'28/29</v>
          </cell>
          <cell r="N6" t="str">
            <v>'29/30</v>
          </cell>
          <cell r="O6" t="str">
            <v>'30/31</v>
          </cell>
          <cell r="P6" t="str">
            <v>'31/32</v>
          </cell>
          <cell r="Q6" t="str">
            <v>'32/33</v>
          </cell>
          <cell r="R6" t="str">
            <v>'33/34</v>
          </cell>
          <cell r="S6" t="str">
            <v>'34/35</v>
          </cell>
          <cell r="T6" t="str">
            <v>'35/36</v>
          </cell>
          <cell r="U6" t="str">
            <v>'36/37</v>
          </cell>
          <cell r="V6" t="str">
            <v>'37/38</v>
          </cell>
        </row>
        <row r="20">
          <cell r="A20" t="str">
            <v>RSA-CPI</v>
          </cell>
        </row>
        <row r="21">
          <cell r="A21" t="str">
            <v>RSA-CPIX</v>
          </cell>
        </row>
        <row r="22">
          <cell r="A22" t="str">
            <v>RSA-PPI</v>
          </cell>
        </row>
        <row r="23">
          <cell r="A23" t="str">
            <v>Euro-CPI</v>
          </cell>
        </row>
        <row r="24">
          <cell r="A24" t="str">
            <v>Euro-PPI</v>
          </cell>
        </row>
        <row r="25">
          <cell r="A25" t="str">
            <v>AUS-CPI</v>
          </cell>
        </row>
        <row r="26">
          <cell r="A26" t="str">
            <v>AUS-PPI</v>
          </cell>
        </row>
        <row r="27">
          <cell r="A27" t="str">
            <v>UK-CPI</v>
          </cell>
        </row>
        <row r="28">
          <cell r="A28" t="str">
            <v>UK-PPI</v>
          </cell>
        </row>
        <row r="29">
          <cell r="A29" t="str">
            <v>USA-CPI</v>
          </cell>
        </row>
        <row r="30">
          <cell r="A30" t="str">
            <v>USA-PPI</v>
          </cell>
        </row>
      </sheetData>
      <sheetData sheetId="16"/>
      <sheetData sheetId="17"/>
      <sheetData sheetId="18">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TestMR</v>
          </cell>
          <cell r="IC14" t="str">
            <v>Fixed</v>
          </cell>
        </row>
      </sheetData>
      <sheetData sheetId="19">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0">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B4</v>
          </cell>
          <cell r="EI14" t="str">
            <v>C4</v>
          </cell>
          <cell r="EJ14" t="str">
            <v>D4</v>
          </cell>
          <cell r="EK14" t="str">
            <v>E4</v>
          </cell>
          <cell r="EL14" t="str">
            <v>F4</v>
          </cell>
          <cell r="EM14" t="str">
            <v>G4</v>
          </cell>
          <cell r="EN14" t="str">
            <v>H4</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1">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B3</v>
          </cell>
          <cell r="EI14" t="str">
            <v>C3</v>
          </cell>
          <cell r="EJ14" t="str">
            <v>D3</v>
          </cell>
          <cell r="EK14" t="str">
            <v>E3</v>
          </cell>
          <cell r="EL14" t="str">
            <v>F3</v>
          </cell>
          <cell r="EM14" t="str">
            <v>G3</v>
          </cell>
          <cell r="EN14" t="str">
            <v>H3</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2">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B1</v>
          </cell>
          <cell r="EI14" t="str">
            <v>C1</v>
          </cell>
          <cell r="EJ14" t="str">
            <v>D1</v>
          </cell>
          <cell r="EK14" t="str">
            <v>E1</v>
          </cell>
          <cell r="EL14" t="str">
            <v>F1</v>
          </cell>
          <cell r="EM14" t="str">
            <v>G1</v>
          </cell>
          <cell r="EN14" t="str">
            <v>H1</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3">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B1</v>
          </cell>
          <cell r="EI14" t="str">
            <v>C1</v>
          </cell>
          <cell r="EJ14" t="str">
            <v>D1</v>
          </cell>
          <cell r="EK14" t="str">
            <v>E1</v>
          </cell>
          <cell r="EL14" t="str">
            <v>F1</v>
          </cell>
          <cell r="EM14" t="str">
            <v>G1</v>
          </cell>
          <cell r="EN14" t="str">
            <v>H1</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4">
        <row r="14">
          <cell r="M14" t="str">
            <v>Turbine1</v>
          </cell>
          <cell r="N14" t="str">
            <v>Turbine2</v>
          </cell>
          <cell r="O14" t="str">
            <v>Turbine3</v>
          </cell>
          <cell r="P14" t="str">
            <v>Turbine4</v>
          </cell>
          <cell r="Q14" t="str">
            <v>Turbine5</v>
          </cell>
          <cell r="R14" t="str">
            <v>Turbine6</v>
          </cell>
          <cell r="S14" t="str">
            <v>Turbine7</v>
          </cell>
          <cell r="T14" t="str">
            <v>Turbine8</v>
          </cell>
          <cell r="U14" t="str">
            <v>Turbine9</v>
          </cell>
          <cell r="V14" t="str">
            <v>Turbine10</v>
          </cell>
          <cell r="W14" t="str">
            <v>Turbine11</v>
          </cell>
          <cell r="X14" t="str">
            <v>Turbine12</v>
          </cell>
          <cell r="Y14" t="str">
            <v>Turbine13</v>
          </cell>
          <cell r="Z14" t="str">
            <v>Turbine14</v>
          </cell>
          <cell r="AA14" t="str">
            <v>Turbine15</v>
          </cell>
          <cell r="AB14" t="str">
            <v>Turbine16</v>
          </cell>
          <cell r="AC14" t="str">
            <v>Turbine17</v>
          </cell>
          <cell r="AD14" t="str">
            <v>Turbine18</v>
          </cell>
          <cell r="AE14" t="str">
            <v>Turbine19</v>
          </cell>
          <cell r="AF14" t="str">
            <v>Turbine20</v>
          </cell>
          <cell r="AG14" t="str">
            <v>A2</v>
          </cell>
          <cell r="AH14" t="str">
            <v>B2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5">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P13B_C_GEA</v>
          </cell>
          <cell r="AJ14" t="str">
            <v>P13B_D_GEA</v>
          </cell>
          <cell r="AK14" t="str">
            <v>P13F_A</v>
          </cell>
          <cell r="AL14" t="str">
            <v>P14_B</v>
          </cell>
          <cell r="AM14" t="str">
            <v>P14_C</v>
          </cell>
          <cell r="AN14" t="str">
            <v>CPA_53</v>
          </cell>
          <cell r="AO14" t="str">
            <v>CPA_54</v>
          </cell>
          <cell r="AP14" t="str">
            <v>CPA_55</v>
          </cell>
          <cell r="AQ14" t="str">
            <v>CPA_56</v>
          </cell>
          <cell r="AR14" t="str">
            <v>CPA_57</v>
          </cell>
          <cell r="AS14" t="str">
            <v>P12A</v>
          </cell>
          <cell r="AT14" t="str">
            <v>NotUsed34</v>
          </cell>
          <cell r="AU14" t="str">
            <v>NotUsed35</v>
          </cell>
          <cell r="AV14" t="str">
            <v>NotUsed36</v>
          </cell>
          <cell r="AW14" t="str">
            <v>NotUsed37</v>
          </cell>
          <cell r="AX14" t="str">
            <v>NotUsed38</v>
          </cell>
          <cell r="AY14" t="str">
            <v>NotUsed39</v>
          </cell>
          <cell r="AZ14" t="str">
            <v>NotUsed40</v>
          </cell>
          <cell r="BA14" t="str">
            <v>NotUsed41</v>
          </cell>
          <cell r="BB14" t="str">
            <v>NotUsed42</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6">
        <row r="14">
          <cell r="M14">
            <v>1</v>
          </cell>
          <cell r="N14">
            <v>2</v>
          </cell>
          <cell r="O14">
            <v>3</v>
          </cell>
          <cell r="P14">
            <v>4</v>
          </cell>
          <cell r="Q14">
            <v>5</v>
          </cell>
          <cell r="R14">
            <v>6</v>
          </cell>
          <cell r="S14" t="str">
            <v>P21_A</v>
          </cell>
          <cell r="T14" t="str">
            <v>P21_D</v>
          </cell>
          <cell r="U14" t="str">
            <v>P21_E</v>
          </cell>
          <cell r="V14" t="str">
            <v>P21_G</v>
          </cell>
          <cell r="W14" t="str">
            <v>P21_H</v>
          </cell>
          <cell r="X14" t="str">
            <v>P21_I</v>
          </cell>
          <cell r="Y14" t="str">
            <v>P21_J</v>
          </cell>
          <cell r="Z14" t="str">
            <v>P21_K</v>
          </cell>
          <cell r="AA14" t="str">
            <v>P21_L</v>
          </cell>
          <cell r="AB14" t="str">
            <v>P21_M</v>
          </cell>
          <cell r="AC14" t="str">
            <v>P21_N</v>
          </cell>
          <cell r="AD14" t="str">
            <v>P21_O1</v>
          </cell>
          <cell r="AE14" t="str">
            <v>P21_O2</v>
          </cell>
          <cell r="AF14" t="str">
            <v>P21_P</v>
          </cell>
          <cell r="AG14" t="str">
            <v>P21_Q</v>
          </cell>
          <cell r="AH14" t="str">
            <v>P21_R</v>
          </cell>
          <cell r="AI14" t="str">
            <v>P21_S</v>
          </cell>
          <cell r="AJ14" t="str">
            <v>P21_T</v>
          </cell>
          <cell r="AK14" t="str">
            <v>P17_A</v>
          </cell>
          <cell r="AL14" t="str">
            <v>P17_B</v>
          </cell>
          <cell r="AM14" t="str">
            <v>P17_C</v>
          </cell>
          <cell r="AN14" t="str">
            <v>P17_D</v>
          </cell>
          <cell r="AO14" t="str">
            <v>P17_E</v>
          </cell>
          <cell r="AP14" t="str">
            <v>P17_F</v>
          </cell>
          <cell r="AQ14" t="str">
            <v>P17_G</v>
          </cell>
          <cell r="AR14" t="str">
            <v>P17_H</v>
          </cell>
          <cell r="AS14" t="str">
            <v>P17_I</v>
          </cell>
          <cell r="AT14" t="str">
            <v>P17_J</v>
          </cell>
          <cell r="AU14" t="str">
            <v>P17_K</v>
          </cell>
          <cell r="AV14" t="str">
            <v>P17_L</v>
          </cell>
          <cell r="AW14" t="str">
            <v>P18_A</v>
          </cell>
          <cell r="AX14" t="str">
            <v>P18_B</v>
          </cell>
          <cell r="AY14" t="str">
            <v>P18_C</v>
          </cell>
          <cell r="AZ14" t="str">
            <v>P18_D</v>
          </cell>
          <cell r="BA14" t="str">
            <v>P18_E</v>
          </cell>
          <cell r="BB14" t="str">
            <v>P18_EA</v>
          </cell>
          <cell r="BC14" t="str">
            <v>P18_F</v>
          </cell>
          <cell r="BD14" t="str">
            <v>P18_G</v>
          </cell>
          <cell r="BE14" t="str">
            <v>P18_GA</v>
          </cell>
          <cell r="BF14" t="str">
            <v>P18_H</v>
          </cell>
          <cell r="BG14" t="str">
            <v>P18_I</v>
          </cell>
          <cell r="BH14" t="str">
            <v>P18_J</v>
          </cell>
          <cell r="BI14" t="str">
            <v>P18_JA</v>
          </cell>
          <cell r="BJ14" t="str">
            <v>P18_K</v>
          </cell>
          <cell r="BK14" t="str">
            <v>P18_L</v>
          </cell>
          <cell r="BL14" t="str">
            <v>P18_M</v>
          </cell>
          <cell r="BM14" t="str">
            <v>P18_N</v>
          </cell>
          <cell r="BN14" t="str">
            <v>P18_O</v>
          </cell>
          <cell r="BO14" t="str">
            <v>P18_P</v>
          </cell>
          <cell r="BP14" t="str">
            <v>P18_Q</v>
          </cell>
          <cell r="BQ14" t="str">
            <v>P18_R</v>
          </cell>
          <cell r="BR14" t="str">
            <v>P18_RA</v>
          </cell>
          <cell r="BS14" t="str">
            <v>P18_S</v>
          </cell>
          <cell r="BT14" t="str">
            <v>P18_T</v>
          </cell>
          <cell r="BU14" t="str">
            <v>P18_U</v>
          </cell>
          <cell r="BV14" t="str">
            <v>P18_V</v>
          </cell>
          <cell r="BW14" t="str">
            <v>P18_XA</v>
          </cell>
          <cell r="BX14" t="str">
            <v>P18_XB</v>
          </cell>
          <cell r="BY14" t="str">
            <v>P18_XC</v>
          </cell>
          <cell r="BZ14" t="str">
            <v>P18_XD</v>
          </cell>
          <cell r="CA14" t="str">
            <v>P18_XE</v>
          </cell>
          <cell r="CB14" t="str">
            <v>P18_XF</v>
          </cell>
          <cell r="CC14" t="str">
            <v>P17 B1</v>
          </cell>
          <cell r="CD14" t="str">
            <v>P17 B2</v>
          </cell>
          <cell r="CE14" t="str">
            <v>P17 C1</v>
          </cell>
          <cell r="CF14" t="str">
            <v>P17 C2</v>
          </cell>
          <cell r="CG14" t="str">
            <v>P17 F1</v>
          </cell>
          <cell r="CH14" t="str">
            <v>P17 G1</v>
          </cell>
          <cell r="CI14" t="str">
            <v>P17 H1</v>
          </cell>
          <cell r="CJ14" t="str">
            <v>P17 H2</v>
          </cell>
          <cell r="CK14" t="str">
            <v>P17 H3</v>
          </cell>
          <cell r="CL14" t="str">
            <v>P17 H4</v>
          </cell>
          <cell r="CM14" t="str">
            <v>P17 H5</v>
          </cell>
          <cell r="CN14" t="str">
            <v>P17 H6</v>
          </cell>
          <cell r="CO14" t="str">
            <v>P17 H7</v>
          </cell>
          <cell r="CP14" t="str">
            <v>P17 H8</v>
          </cell>
          <cell r="CQ14" t="str">
            <v>P17 J1</v>
          </cell>
          <cell r="CR14" t="str">
            <v>P17 J2</v>
          </cell>
          <cell r="CS14" t="str">
            <v>P17 M</v>
          </cell>
          <cell r="CT14" t="str">
            <v>P17 N</v>
          </cell>
          <cell r="CU14" t="str">
            <v>P16_ A1</v>
          </cell>
          <cell r="CV14" t="str">
            <v>P16_A2</v>
          </cell>
          <cell r="CW14" t="str">
            <v>P16_A3</v>
          </cell>
          <cell r="CX14" t="str">
            <v>P16_A4</v>
          </cell>
          <cell r="CY14" t="str">
            <v>P16_A5</v>
          </cell>
          <cell r="CZ14" t="str">
            <v>P16_A6</v>
          </cell>
          <cell r="DA14" t="str">
            <v>P16_A7</v>
          </cell>
          <cell r="DB14" t="str">
            <v>P16_A8</v>
          </cell>
          <cell r="DC14" t="str">
            <v>P16_A9</v>
          </cell>
          <cell r="DD14" t="str">
            <v>P16_A10</v>
          </cell>
          <cell r="DE14" t="str">
            <v>P16_B</v>
          </cell>
          <cell r="DF14" t="str">
            <v>P16_D</v>
          </cell>
          <cell r="DG14" t="str">
            <v>P20_001</v>
          </cell>
          <cell r="DH14" t="str">
            <v>P20_002</v>
          </cell>
          <cell r="DI14" t="str">
            <v>P20_003</v>
          </cell>
          <cell r="DJ14" t="str">
            <v>P20_004</v>
          </cell>
          <cell r="DK14" t="str">
            <v>P20_005</v>
          </cell>
          <cell r="DL14" t="str">
            <v>P20_006</v>
          </cell>
          <cell r="DM14" t="str">
            <v>P20_007</v>
          </cell>
          <cell r="DN14" t="str">
            <v>P20_008</v>
          </cell>
          <cell r="DO14" t="str">
            <v>P20_009</v>
          </cell>
          <cell r="DP14" t="str">
            <v>P20_010</v>
          </cell>
          <cell r="DQ14" t="str">
            <v>P20_011</v>
          </cell>
          <cell r="DR14" t="str">
            <v>P20_012</v>
          </cell>
          <cell r="DS14" t="str">
            <v>P22_001</v>
          </cell>
          <cell r="DT14" t="str">
            <v>P22_002</v>
          </cell>
          <cell r="DU14" t="str">
            <v>P22_003</v>
          </cell>
          <cell r="DV14" t="str">
            <v>P22_004</v>
          </cell>
          <cell r="DW14" t="str">
            <v>P22_005</v>
          </cell>
          <cell r="DX14" t="str">
            <v>P22_006</v>
          </cell>
          <cell r="DY14" t="str">
            <v>P22_008</v>
          </cell>
          <cell r="DZ14" t="str">
            <v>P23A_001</v>
          </cell>
          <cell r="EA14" t="str">
            <v>P22_007</v>
          </cell>
          <cell r="EB14" t="str">
            <v>P17a_1</v>
          </cell>
          <cell r="EC14" t="str">
            <v>P17a_2</v>
          </cell>
          <cell r="ED14" t="str">
            <v>P17a_3</v>
          </cell>
          <cell r="EE14" t="str">
            <v>P17a_4</v>
          </cell>
          <cell r="EF14" t="str">
            <v>P17a_5</v>
          </cell>
          <cell r="EG14" t="str">
            <v>P17a_6</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7">
        <row r="14">
          <cell r="M14">
            <v>1</v>
          </cell>
          <cell r="N14">
            <v>2</v>
          </cell>
          <cell r="O14">
            <v>3</v>
          </cell>
          <cell r="P14">
            <v>4</v>
          </cell>
          <cell r="Q14">
            <v>5</v>
          </cell>
          <cell r="R14">
            <v>6</v>
          </cell>
          <cell r="S14" t="str">
            <v>P23_A</v>
          </cell>
          <cell r="T14" t="str">
            <v>P23_B</v>
          </cell>
          <cell r="U14" t="str">
            <v>P23_C</v>
          </cell>
          <cell r="V14" t="str">
            <v>P23_D</v>
          </cell>
          <cell r="W14" t="str">
            <v>P23_E</v>
          </cell>
          <cell r="X14" t="str">
            <v>P24B_A</v>
          </cell>
          <cell r="Y14" t="str">
            <v>P24B_B</v>
          </cell>
          <cell r="Z14" t="str">
            <v>P24B_C</v>
          </cell>
          <cell r="AA14" t="str">
            <v>P24B_D</v>
          </cell>
          <cell r="AB14" t="str">
            <v>P24B_E</v>
          </cell>
          <cell r="AC14" t="str">
            <v>P24B_F</v>
          </cell>
          <cell r="AD14" t="str">
            <v>NotUsed88</v>
          </cell>
          <cell r="AE14" t="str">
            <v>P24B_G</v>
          </cell>
          <cell r="AF14" t="str">
            <v>P24B_H</v>
          </cell>
          <cell r="AG14" t="str">
            <v>P24B_I</v>
          </cell>
          <cell r="AH14" t="str">
            <v>P24B_L</v>
          </cell>
          <cell r="AI14" t="str">
            <v>P24B_M</v>
          </cell>
          <cell r="AJ14" t="str">
            <v>P24B_N</v>
          </cell>
          <cell r="AK14" t="str">
            <v>P24C_A</v>
          </cell>
          <cell r="AL14" t="str">
            <v>P24C_B</v>
          </cell>
          <cell r="AM14" t="str">
            <v>P24C_C</v>
          </cell>
          <cell r="AN14" t="str">
            <v>P24C_D</v>
          </cell>
          <cell r="AO14" t="str">
            <v>P24C_E</v>
          </cell>
          <cell r="AP14" t="str">
            <v>P24C_F</v>
          </cell>
          <cell r="AQ14" t="str">
            <v>P24C_G</v>
          </cell>
          <cell r="AR14" t="str">
            <v>P24C_H</v>
          </cell>
          <cell r="AS14" t="str">
            <v>P24C_I</v>
          </cell>
          <cell r="AT14" t="str">
            <v>P24C_J</v>
          </cell>
          <cell r="AU14" t="str">
            <v>P24C_K</v>
          </cell>
          <cell r="AV14" t="str">
            <v>P24C_L</v>
          </cell>
          <cell r="AW14" t="str">
            <v>P24C_M</v>
          </cell>
          <cell r="AX14" t="str">
            <v>P24C_N</v>
          </cell>
          <cell r="AY14" t="str">
            <v>P24C_O</v>
          </cell>
          <cell r="AZ14" t="str">
            <v>P24E_A</v>
          </cell>
          <cell r="BA14" t="str">
            <v>P24E_B</v>
          </cell>
          <cell r="BB14" t="str">
            <v>P24E_C</v>
          </cell>
          <cell r="BC14" t="str">
            <v>P24E_D</v>
          </cell>
          <cell r="BD14" t="str">
            <v>P24E_E</v>
          </cell>
          <cell r="BE14" t="str">
            <v>P24E_F</v>
          </cell>
          <cell r="BF14" t="str">
            <v>P24E_G</v>
          </cell>
          <cell r="BG14" t="str">
            <v>P24E_H</v>
          </cell>
          <cell r="BH14" t="str">
            <v>P24E_M</v>
          </cell>
          <cell r="BI14" t="str">
            <v>CPA_56</v>
          </cell>
          <cell r="BJ14" t="str">
            <v>P26_A</v>
          </cell>
          <cell r="BK14" t="str">
            <v>P24_A</v>
          </cell>
          <cell r="BL14" t="str">
            <v>P24_B</v>
          </cell>
          <cell r="BM14" t="str">
            <v>P24_C</v>
          </cell>
          <cell r="BN14" t="str">
            <v>P24_D</v>
          </cell>
          <cell r="BO14" t="str">
            <v>P24_E</v>
          </cell>
          <cell r="BP14" t="str">
            <v>P24_F</v>
          </cell>
          <cell r="BQ14" t="str">
            <v>P24_G</v>
          </cell>
          <cell r="BR14" t="str">
            <v>P24_H</v>
          </cell>
          <cell r="BS14" t="str">
            <v>P24_I</v>
          </cell>
          <cell r="BT14" t="str">
            <v>P24_J</v>
          </cell>
          <cell r="BU14" t="str">
            <v>P24_K</v>
          </cell>
          <cell r="BV14" t="str">
            <v>P24_L</v>
          </cell>
          <cell r="BW14" t="str">
            <v>P26_B</v>
          </cell>
          <cell r="BX14" t="str">
            <v>P22a_1</v>
          </cell>
          <cell r="BY14" t="str">
            <v>P22a_2</v>
          </cell>
          <cell r="BZ14" t="str">
            <v>P22a_3</v>
          </cell>
          <cell r="CA14" t="str">
            <v>P22a_4</v>
          </cell>
          <cell r="CB14" t="str">
            <v>P22a_5</v>
          </cell>
          <cell r="CC14" t="str">
            <v>P22a_6</v>
          </cell>
          <cell r="CD14" t="str">
            <v>P22a_7</v>
          </cell>
          <cell r="CE14" t="str">
            <v>P22a_8</v>
          </cell>
          <cell r="CF14" t="str">
            <v>P28</v>
          </cell>
          <cell r="CG14" t="str">
            <v>NotUsed90</v>
          </cell>
          <cell r="CH14" t="str">
            <v>NotUsed90a</v>
          </cell>
          <cell r="CI14" t="str">
            <v>P22_001</v>
          </cell>
          <cell r="CJ14" t="str">
            <v>P22_002</v>
          </cell>
          <cell r="CK14" t="str">
            <v>P22_003</v>
          </cell>
          <cell r="CL14" t="str">
            <v>P22_004</v>
          </cell>
          <cell r="CM14" t="str">
            <v>P22_005</v>
          </cell>
          <cell r="CN14" t="str">
            <v>P22_006</v>
          </cell>
          <cell r="CO14" t="str">
            <v>P22_008</v>
          </cell>
          <cell r="CP14" t="str">
            <v>P23A_001</v>
          </cell>
          <cell r="CQ14" t="str">
            <v>P22_007</v>
          </cell>
          <cell r="CR14" t="str">
            <v>NotUsed91</v>
          </cell>
          <cell r="CS14" t="str">
            <v>NotUsed92</v>
          </cell>
          <cell r="CT14" t="str">
            <v>NotUsed93</v>
          </cell>
          <cell r="CU14" t="str">
            <v>NotUsed94</v>
          </cell>
          <cell r="CV14" t="str">
            <v>NotUsed95</v>
          </cell>
          <cell r="CW14" t="str">
            <v>NotUsed96</v>
          </cell>
          <cell r="CX14" t="str">
            <v>NotUsed97</v>
          </cell>
          <cell r="CY14" t="str">
            <v>NotUsed98</v>
          </cell>
          <cell r="CZ14" t="str">
            <v>P31_A</v>
          </cell>
          <cell r="DA14" t="str">
            <v>P31_B</v>
          </cell>
          <cell r="DB14" t="str">
            <v>P31_C</v>
          </cell>
          <cell r="DC14" t="str">
            <v>P31_D</v>
          </cell>
          <cell r="DD14" t="str">
            <v>P31_E</v>
          </cell>
          <cell r="DE14" t="str">
            <v>P31_F</v>
          </cell>
          <cell r="DF14" t="str">
            <v>NotUsed</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8">
        <row r="14">
          <cell r="M14">
            <v>1</v>
          </cell>
          <cell r="N14">
            <v>2</v>
          </cell>
          <cell r="O14">
            <v>3</v>
          </cell>
          <cell r="P14">
            <v>4</v>
          </cell>
          <cell r="Q14">
            <v>5</v>
          </cell>
          <cell r="R14">
            <v>6</v>
          </cell>
          <cell r="S14" t="str">
            <v>P31_A</v>
          </cell>
          <cell r="T14" t="str">
            <v>P31_B</v>
          </cell>
          <cell r="U14" t="str">
            <v>P31_C</v>
          </cell>
          <cell r="V14" t="str">
            <v>P31_D</v>
          </cell>
          <cell r="W14" t="str">
            <v>P31_E</v>
          </cell>
          <cell r="X14" t="str">
            <v>P31_F</v>
          </cell>
          <cell r="Y14" t="str">
            <v>P32_A</v>
          </cell>
          <cell r="Z14" t="str">
            <v>P32_B</v>
          </cell>
          <cell r="AA14" t="str">
            <v>P32_C</v>
          </cell>
          <cell r="AB14" t="str">
            <v>P32_D</v>
          </cell>
          <cell r="AC14" t="str">
            <v>P32_E</v>
          </cell>
          <cell r="AD14" t="str">
            <v>P36_A</v>
          </cell>
          <cell r="AE14" t="str">
            <v>P36_B</v>
          </cell>
          <cell r="AF14" t="str">
            <v>P36_C</v>
          </cell>
          <cell r="AG14" t="str">
            <v>P36_D</v>
          </cell>
          <cell r="AH14" t="str">
            <v>P36_E</v>
          </cell>
          <cell r="AI14" t="str">
            <v>P36_F</v>
          </cell>
          <cell r="AJ14" t="str">
            <v>P36_G</v>
          </cell>
          <cell r="AK14" t="str">
            <v>P33_A</v>
          </cell>
          <cell r="AL14" t="str">
            <v>P33_B</v>
          </cell>
          <cell r="AM14" t="str">
            <v>P33_C</v>
          </cell>
          <cell r="AN14" t="str">
            <v>P33_D</v>
          </cell>
          <cell r="AO14" t="str">
            <v>P33_E</v>
          </cell>
          <cell r="AP14" t="str">
            <v>P33_F</v>
          </cell>
          <cell r="AQ14" t="str">
            <v>P33_G</v>
          </cell>
          <cell r="AR14" t="str">
            <v>P33_H</v>
          </cell>
          <cell r="AS14" t="str">
            <v>P33_I</v>
          </cell>
          <cell r="AT14" t="str">
            <v>P33_J</v>
          </cell>
          <cell r="AU14" t="str">
            <v>P33_K</v>
          </cell>
          <cell r="AV14" t="str">
            <v>P33_L</v>
          </cell>
          <cell r="AW14" t="str">
            <v>P33_M</v>
          </cell>
          <cell r="AX14" t="str">
            <v>P33_N</v>
          </cell>
          <cell r="AY14" t="str">
            <v>P33a_A</v>
          </cell>
          <cell r="AZ14" t="str">
            <v>P33a_B</v>
          </cell>
          <cell r="BA14" t="str">
            <v>P33a_C</v>
          </cell>
          <cell r="BB14" t="str">
            <v>P33a_D</v>
          </cell>
          <cell r="BC14" t="str">
            <v>P33a_E</v>
          </cell>
          <cell r="BD14" t="str">
            <v>P33a_F</v>
          </cell>
          <cell r="BE14" t="str">
            <v>P33a_G</v>
          </cell>
          <cell r="BF14" t="str">
            <v>P33a_H</v>
          </cell>
          <cell r="BG14" t="str">
            <v>P33a_I</v>
          </cell>
          <cell r="BH14" t="str">
            <v>P33a_J</v>
          </cell>
          <cell r="BI14" t="str">
            <v>P33a_K</v>
          </cell>
          <cell r="BJ14" t="str">
            <v>P33a_L</v>
          </cell>
          <cell r="BK14" t="str">
            <v>P33a_M</v>
          </cell>
          <cell r="BL14" t="str">
            <v>P33a_N</v>
          </cell>
          <cell r="BM14" t="str">
            <v>P34_A</v>
          </cell>
          <cell r="BN14" t="str">
            <v>P34_B</v>
          </cell>
          <cell r="BO14" t="str">
            <v>P34_C</v>
          </cell>
          <cell r="BP14" t="str">
            <v>P34_D</v>
          </cell>
          <cell r="BQ14" t="str">
            <v>P34_E</v>
          </cell>
          <cell r="BR14" t="str">
            <v>P34_F</v>
          </cell>
          <cell r="BS14" t="str">
            <v>P34_G</v>
          </cell>
          <cell r="BT14" t="str">
            <v>P34_H</v>
          </cell>
          <cell r="BU14" t="str">
            <v>P33B_001</v>
          </cell>
          <cell r="BV14" t="str">
            <v>P33B_002</v>
          </cell>
          <cell r="BW14" t="str">
            <v>P33B_003</v>
          </cell>
          <cell r="BX14" t="str">
            <v>P33B_004</v>
          </cell>
          <cell r="BY14" t="str">
            <v>P33B_005</v>
          </cell>
          <cell r="BZ14" t="str">
            <v>P21ABB_001</v>
          </cell>
          <cell r="CA14" t="str">
            <v>P21ABB_002</v>
          </cell>
          <cell r="CB14" t="str">
            <v>P21ABB_003</v>
          </cell>
          <cell r="CC14" t="str">
            <v>P21ABB_004</v>
          </cell>
          <cell r="CD14" t="str">
            <v>P21ABB_005</v>
          </cell>
          <cell r="CE14" t="str">
            <v>P21ABB_006</v>
          </cell>
          <cell r="CF14" t="str">
            <v>P21ABB_007</v>
          </cell>
          <cell r="CG14" t="str">
            <v>P21ABB_008</v>
          </cell>
          <cell r="CH14" t="str">
            <v>P21ABB_009</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9">
        <row r="14">
          <cell r="M14">
            <v>1</v>
          </cell>
          <cell r="N14">
            <v>3</v>
          </cell>
          <cell r="O14">
            <v>4</v>
          </cell>
          <cell r="P14" t="str">
            <v>P13_A</v>
          </cell>
          <cell r="Q14" t="str">
            <v>P13_B</v>
          </cell>
          <cell r="R14" t="str">
            <v>P13_C</v>
          </cell>
          <cell r="S14" t="str">
            <v>P13_D</v>
          </cell>
          <cell r="T14" t="str">
            <v>P13_E</v>
          </cell>
          <cell r="U14" t="str">
            <v>P13_F</v>
          </cell>
          <cell r="V14" t="str">
            <v>P13_G</v>
          </cell>
          <cell r="W14" t="str">
            <v>P13_H</v>
          </cell>
          <cell r="X14" t="str">
            <v>P13_I</v>
          </cell>
          <cell r="Y14" t="str">
            <v>P13_J</v>
          </cell>
          <cell r="Z14" t="str">
            <v>P13_K</v>
          </cell>
          <cell r="AA14" t="str">
            <v>P13_L</v>
          </cell>
          <cell r="AB14" t="str">
            <v>P13_M</v>
          </cell>
          <cell r="AC14" t="str">
            <v>P13_N</v>
          </cell>
          <cell r="AD14" t="str">
            <v>P13_O</v>
          </cell>
          <cell r="AE14" t="str">
            <v>P13_P</v>
          </cell>
          <cell r="AF14" t="str">
            <v>P13_Q</v>
          </cell>
          <cell r="AG14" t="str">
            <v>P13_R</v>
          </cell>
          <cell r="AH14" t="str">
            <v>P13_S</v>
          </cell>
          <cell r="AI14" t="str">
            <v>P13_T</v>
          </cell>
          <cell r="AJ14" t="str">
            <v>P13_U</v>
          </cell>
          <cell r="AK14" t="str">
            <v>P13_V</v>
          </cell>
          <cell r="AL14" t="str">
            <v>P13_W</v>
          </cell>
          <cell r="AM14" t="str">
            <v>P13_Y</v>
          </cell>
          <cell r="AN14" t="str">
            <v>P13_Z</v>
          </cell>
          <cell r="AO14" t="str">
            <v>P13_1</v>
          </cell>
          <cell r="AP14" t="str">
            <v>P13_2</v>
          </cell>
          <cell r="AQ14" t="str">
            <v>P13_3</v>
          </cell>
          <cell r="AR14" t="str">
            <v>P13_4</v>
          </cell>
          <cell r="AS14" t="str">
            <v>P13_5</v>
          </cell>
          <cell r="AT14" t="str">
            <v>P13_6</v>
          </cell>
          <cell r="AU14" t="str">
            <v>P17a_1</v>
          </cell>
          <cell r="AV14" t="str">
            <v>P17a_2</v>
          </cell>
          <cell r="AW14" t="str">
            <v>P17a_3</v>
          </cell>
          <cell r="AX14" t="str">
            <v>P17a_4</v>
          </cell>
          <cell r="AY14" t="str">
            <v>P17a_5</v>
          </cell>
          <cell r="AZ14" t="str">
            <v>SP25 A</v>
          </cell>
          <cell r="BA14" t="str">
            <v>SP25B</v>
          </cell>
          <cell r="BB14" t="str">
            <v>SP58B</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30">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CPA_21</v>
          </cell>
          <cell r="AH14" t="str">
            <v>CPA_22</v>
          </cell>
          <cell r="AI14" t="str">
            <v>CPA_23</v>
          </cell>
          <cell r="AJ14" t="str">
            <v>CPA_24</v>
          </cell>
          <cell r="AK14" t="str">
            <v>CPA_25</v>
          </cell>
          <cell r="AL14" t="str">
            <v>CPA_26</v>
          </cell>
          <cell r="AM14" t="str">
            <v>CPA_27</v>
          </cell>
          <cell r="AN14" t="str">
            <v>CPA_28</v>
          </cell>
          <cell r="AO14" t="str">
            <v>CPA_29</v>
          </cell>
          <cell r="AP14" t="str">
            <v>CPA_30</v>
          </cell>
          <cell r="AQ14" t="str">
            <v>CPA_31</v>
          </cell>
          <cell r="AR14" t="str">
            <v>CPA_32</v>
          </cell>
          <cell r="AS14" t="str">
            <v>CPA_33</v>
          </cell>
          <cell r="AT14" t="str">
            <v>CPA_34</v>
          </cell>
          <cell r="AU14" t="str">
            <v>CPA_35</v>
          </cell>
          <cell r="AV14" t="str">
            <v>CPA_36</v>
          </cell>
          <cell r="AW14" t="str">
            <v>CPA_37</v>
          </cell>
          <cell r="AX14" t="str">
            <v>CPA_38</v>
          </cell>
          <cell r="AY14" t="str">
            <v>CPA_39</v>
          </cell>
          <cell r="AZ14" t="str">
            <v>CPA_40</v>
          </cell>
          <cell r="BA14" t="str">
            <v>CPA_41</v>
          </cell>
          <cell r="BB14" t="str">
            <v>CPA_42</v>
          </cell>
          <cell r="BC14" t="str">
            <v>CPA_43</v>
          </cell>
          <cell r="BD14" t="str">
            <v>CPA_44</v>
          </cell>
          <cell r="BE14" t="str">
            <v>CPA_45</v>
          </cell>
          <cell r="BF14" t="str">
            <v>CPA_46</v>
          </cell>
          <cell r="BG14" t="str">
            <v>CPA_47</v>
          </cell>
          <cell r="BH14" t="str">
            <v>CPA_48</v>
          </cell>
          <cell r="BI14" t="str">
            <v>CPA_49</v>
          </cell>
          <cell r="BJ14" t="str">
            <v>CPA_50</v>
          </cell>
          <cell r="BK14" t="str">
            <v>CPA_51</v>
          </cell>
          <cell r="BL14" t="str">
            <v>CPA_52</v>
          </cell>
          <cell r="BM14" t="str">
            <v>CPA_53</v>
          </cell>
          <cell r="BN14" t="str">
            <v>CPA_54</v>
          </cell>
          <cell r="BO14" t="str">
            <v>CPA_55</v>
          </cell>
          <cell r="BP14" t="str">
            <v>CPA_56</v>
          </cell>
          <cell r="BQ14" t="str">
            <v>CPA_57</v>
          </cell>
          <cell r="BR14" t="str">
            <v>CPA_58</v>
          </cell>
          <cell r="BS14" t="str">
            <v>CPA_59</v>
          </cell>
          <cell r="BT14" t="str">
            <v>CPA_60</v>
          </cell>
          <cell r="BU14" t="str">
            <v>CPA_61</v>
          </cell>
          <cell r="BV14" t="str">
            <v>CPA_62</v>
          </cell>
          <cell r="BW14" t="str">
            <v>CPA_63</v>
          </cell>
          <cell r="BX14" t="str">
            <v>CPA_64</v>
          </cell>
          <cell r="BY14" t="str">
            <v>CPA_65</v>
          </cell>
          <cell r="BZ14" t="str">
            <v>CPA_66</v>
          </cell>
          <cell r="CA14" t="str">
            <v>CPA_67</v>
          </cell>
          <cell r="CB14" t="str">
            <v>CPA_68</v>
          </cell>
          <cell r="CC14" t="str">
            <v>CPA_69</v>
          </cell>
          <cell r="CD14" t="str">
            <v>CPA_70</v>
          </cell>
          <cell r="CE14" t="str">
            <v>CPA_71</v>
          </cell>
          <cell r="CF14" t="str">
            <v>CPA_72</v>
          </cell>
          <cell r="CG14" t="str">
            <v>CPA_73</v>
          </cell>
          <cell r="CH14" t="str">
            <v>CPA_74</v>
          </cell>
          <cell r="CI14" t="str">
            <v>CPA_75</v>
          </cell>
          <cell r="CJ14" t="str">
            <v>CPA_76</v>
          </cell>
          <cell r="CK14" t="str">
            <v>CPA_77</v>
          </cell>
          <cell r="CL14" t="str">
            <v>CPA_78</v>
          </cell>
          <cell r="CM14" t="str">
            <v>CPA_79</v>
          </cell>
          <cell r="CN14" t="str">
            <v>CPA_80</v>
          </cell>
          <cell r="CO14" t="str">
            <v>CPA_81</v>
          </cell>
          <cell r="CP14" t="str">
            <v>CPA_82</v>
          </cell>
          <cell r="CQ14" t="str">
            <v>CPA_83</v>
          </cell>
          <cell r="CR14" t="str">
            <v>CPA_84</v>
          </cell>
          <cell r="CS14" t="str">
            <v>CPA_85</v>
          </cell>
          <cell r="CT14" t="str">
            <v>CPA_86</v>
          </cell>
          <cell r="CU14" t="str">
            <v>CPA_87</v>
          </cell>
          <cell r="CV14" t="str">
            <v>CPA_88</v>
          </cell>
          <cell r="CW14" t="str">
            <v>CPA_89</v>
          </cell>
          <cell r="CX14" t="str">
            <v>CPA_90</v>
          </cell>
          <cell r="CY14" t="str">
            <v>CPA_91</v>
          </cell>
          <cell r="CZ14" t="str">
            <v>CPA_92</v>
          </cell>
          <cell r="DA14" t="str">
            <v>CPA_93</v>
          </cell>
          <cell r="DB14" t="str">
            <v>CPA_94</v>
          </cell>
          <cell r="DC14" t="str">
            <v>CPA_95</v>
          </cell>
          <cell r="DD14" t="str">
            <v>CPA_96</v>
          </cell>
          <cell r="DE14" t="str">
            <v>CPA_97</v>
          </cell>
          <cell r="DF14" t="str">
            <v>CPA_98</v>
          </cell>
          <cell r="DG14" t="str">
            <v>CPA_99</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TestMR</v>
          </cell>
          <cell r="IC14" t="str">
            <v>Fixed</v>
          </cell>
        </row>
      </sheetData>
      <sheetData sheetId="31"/>
      <sheetData sheetId="32">
        <row r="36">
          <cell r="D36">
            <v>48760</v>
          </cell>
        </row>
        <row r="37">
          <cell r="D37">
            <v>44865</v>
          </cell>
        </row>
        <row r="109">
          <cell r="C109" t="str">
            <v>USD</v>
          </cell>
        </row>
      </sheetData>
      <sheetData sheetId="33"/>
      <sheetData sheetId="34">
        <row r="2">
          <cell r="E2">
            <v>43769</v>
          </cell>
        </row>
        <row r="4">
          <cell r="E4" t="str">
            <v>ODC</v>
          </cell>
        </row>
        <row r="15">
          <cell r="A15" t="str">
            <v>CPA1</v>
          </cell>
        </row>
        <row r="16">
          <cell r="A16" t="str">
            <v>CPA2</v>
          </cell>
        </row>
        <row r="17">
          <cell r="A17" t="str">
            <v>CPA3</v>
          </cell>
        </row>
        <row r="18">
          <cell r="A18" t="str">
            <v>CPA4</v>
          </cell>
        </row>
        <row r="19">
          <cell r="A19" t="str">
            <v>CPA5</v>
          </cell>
        </row>
        <row r="20">
          <cell r="A20" t="str">
            <v>CPA6</v>
          </cell>
        </row>
        <row r="21">
          <cell r="A21" t="str">
            <v>CPA7</v>
          </cell>
        </row>
        <row r="22">
          <cell r="A22" t="str">
            <v>CPA8</v>
          </cell>
        </row>
        <row r="23">
          <cell r="A23" t="str">
            <v>CPA9</v>
          </cell>
        </row>
        <row r="24">
          <cell r="A24" t="str">
            <v>CPA10</v>
          </cell>
        </row>
        <row r="25">
          <cell r="A25" t="str">
            <v>CPA11</v>
          </cell>
        </row>
        <row r="26">
          <cell r="A26" t="str">
            <v>CPA12</v>
          </cell>
        </row>
        <row r="27">
          <cell r="A27" t="str">
            <v>CPA13</v>
          </cell>
        </row>
        <row r="28">
          <cell r="A28" t="str">
            <v>CPA14</v>
          </cell>
        </row>
        <row r="29">
          <cell r="A29" t="str">
            <v>CPA15</v>
          </cell>
        </row>
        <row r="30">
          <cell r="A30" t="str">
            <v>CPA16</v>
          </cell>
        </row>
        <row r="31">
          <cell r="A31" t="str">
            <v>CPA17</v>
          </cell>
        </row>
        <row r="32">
          <cell r="A32" t="str">
            <v>CPA18</v>
          </cell>
        </row>
        <row r="33">
          <cell r="A33" t="str">
            <v>CPA19</v>
          </cell>
        </row>
        <row r="34">
          <cell r="A34" t="str">
            <v>CPA20</v>
          </cell>
        </row>
        <row r="35">
          <cell r="A35" t="str">
            <v>CPA_21</v>
          </cell>
        </row>
        <row r="36">
          <cell r="A36" t="str">
            <v>CPA_22</v>
          </cell>
        </row>
        <row r="37">
          <cell r="A37" t="str">
            <v>CPA_23</v>
          </cell>
        </row>
        <row r="38">
          <cell r="A38" t="str">
            <v>CPA_24</v>
          </cell>
        </row>
        <row r="39">
          <cell r="A39" t="str">
            <v>CPA_25</v>
          </cell>
        </row>
        <row r="40">
          <cell r="A40" t="str">
            <v>CPA_26</v>
          </cell>
        </row>
        <row r="41">
          <cell r="A41" t="str">
            <v>CPA_27</v>
          </cell>
        </row>
        <row r="42">
          <cell r="A42" t="str">
            <v>CPA_28</v>
          </cell>
        </row>
        <row r="43">
          <cell r="A43" t="str">
            <v>CPA_29</v>
          </cell>
        </row>
        <row r="44">
          <cell r="A44" t="str">
            <v>CPA_30</v>
          </cell>
        </row>
        <row r="45">
          <cell r="A45" t="str">
            <v>CPA_31</v>
          </cell>
        </row>
        <row r="46">
          <cell r="A46" t="str">
            <v>CPA_32</v>
          </cell>
        </row>
        <row r="47">
          <cell r="A47" t="str">
            <v>CPA_33</v>
          </cell>
        </row>
        <row r="48">
          <cell r="A48" t="str">
            <v>CPA_34</v>
          </cell>
        </row>
        <row r="49">
          <cell r="A49" t="str">
            <v>CPA_35</v>
          </cell>
        </row>
        <row r="50">
          <cell r="A50" t="str">
            <v>CPA_36</v>
          </cell>
        </row>
        <row r="51">
          <cell r="A51" t="str">
            <v>CPA_37</v>
          </cell>
        </row>
        <row r="52">
          <cell r="A52" t="str">
            <v>CPA_38</v>
          </cell>
        </row>
        <row r="53">
          <cell r="A53" t="str">
            <v>CPA_39</v>
          </cell>
        </row>
        <row r="54">
          <cell r="A54" t="str">
            <v>CPA_40</v>
          </cell>
        </row>
        <row r="55">
          <cell r="A55" t="str">
            <v>CPA_41</v>
          </cell>
        </row>
        <row r="56">
          <cell r="A56" t="str">
            <v>CPA_42</v>
          </cell>
        </row>
        <row r="57">
          <cell r="A57" t="str">
            <v>CPA_43</v>
          </cell>
        </row>
        <row r="58">
          <cell r="A58" t="str">
            <v>CPA_44</v>
          </cell>
        </row>
        <row r="59">
          <cell r="A59" t="str">
            <v>CPA_45</v>
          </cell>
        </row>
        <row r="60">
          <cell r="A60" t="str">
            <v>CPA_46</v>
          </cell>
        </row>
        <row r="61">
          <cell r="A61" t="str">
            <v>CPA_47</v>
          </cell>
        </row>
        <row r="62">
          <cell r="A62" t="str">
            <v>CPA_48</v>
          </cell>
        </row>
        <row r="63">
          <cell r="A63" t="str">
            <v>CPA_49</v>
          </cell>
        </row>
        <row r="64">
          <cell r="A64" t="str">
            <v>CPA_50</v>
          </cell>
        </row>
        <row r="65">
          <cell r="A65" t="str">
            <v>CPA_51</v>
          </cell>
        </row>
        <row r="66">
          <cell r="A66" t="str">
            <v>CPA_52</v>
          </cell>
        </row>
        <row r="67">
          <cell r="A67" t="str">
            <v>CPA_53</v>
          </cell>
        </row>
        <row r="68">
          <cell r="A68" t="str">
            <v>CPA_54</v>
          </cell>
        </row>
        <row r="69">
          <cell r="A69" t="str">
            <v>CPA_55</v>
          </cell>
        </row>
        <row r="70">
          <cell r="A70" t="str">
            <v>CPA_56</v>
          </cell>
        </row>
        <row r="71">
          <cell r="A71" t="str">
            <v>CPA_57</v>
          </cell>
        </row>
        <row r="72">
          <cell r="A72" t="str">
            <v>CPA_58</v>
          </cell>
        </row>
        <row r="73">
          <cell r="A73" t="str">
            <v>CPA_59</v>
          </cell>
        </row>
        <row r="74">
          <cell r="A74" t="str">
            <v>CPA_60</v>
          </cell>
        </row>
        <row r="75">
          <cell r="A75" t="str">
            <v>CPA_61</v>
          </cell>
        </row>
        <row r="76">
          <cell r="A76" t="str">
            <v>CPA_62</v>
          </cell>
        </row>
        <row r="77">
          <cell r="A77" t="str">
            <v>CPA_63</v>
          </cell>
        </row>
        <row r="78">
          <cell r="A78" t="str">
            <v>CPA_64</v>
          </cell>
        </row>
        <row r="79">
          <cell r="A79" t="str">
            <v>CPA_65</v>
          </cell>
        </row>
        <row r="80">
          <cell r="A80" t="str">
            <v>CPA_66</v>
          </cell>
        </row>
        <row r="81">
          <cell r="A81" t="str">
            <v>CPA_67</v>
          </cell>
        </row>
        <row r="82">
          <cell r="A82" t="str">
            <v>CPA_68</v>
          </cell>
        </row>
        <row r="83">
          <cell r="A83" t="str">
            <v>CPA_69</v>
          </cell>
        </row>
        <row r="84">
          <cell r="A84" t="str">
            <v>CPA_70</v>
          </cell>
        </row>
        <row r="85">
          <cell r="A85" t="str">
            <v>CPA_71</v>
          </cell>
        </row>
        <row r="86">
          <cell r="A86" t="str">
            <v>CPA_72</v>
          </cell>
        </row>
        <row r="87">
          <cell r="A87" t="str">
            <v>CPA_73</v>
          </cell>
        </row>
        <row r="88">
          <cell r="A88" t="str">
            <v>CPA_74</v>
          </cell>
        </row>
        <row r="89">
          <cell r="A89" t="str">
            <v>CPA_75</v>
          </cell>
        </row>
        <row r="90">
          <cell r="A90" t="str">
            <v>CPA_76</v>
          </cell>
        </row>
        <row r="91">
          <cell r="A91" t="str">
            <v>CPA_77</v>
          </cell>
        </row>
        <row r="92">
          <cell r="A92" t="str">
            <v>CPA_78</v>
          </cell>
        </row>
        <row r="93">
          <cell r="A93" t="str">
            <v>CPA_79</v>
          </cell>
        </row>
        <row r="94">
          <cell r="A94" t="str">
            <v>CPA_80</v>
          </cell>
        </row>
        <row r="95">
          <cell r="A95" t="str">
            <v>CPA_81</v>
          </cell>
        </row>
        <row r="96">
          <cell r="A96" t="str">
            <v>CPA_82</v>
          </cell>
        </row>
        <row r="97">
          <cell r="A97" t="str">
            <v>CPA_83</v>
          </cell>
        </row>
        <row r="98">
          <cell r="A98" t="str">
            <v>CPA_84</v>
          </cell>
        </row>
        <row r="99">
          <cell r="A99" t="str">
            <v>CPA_85</v>
          </cell>
        </row>
        <row r="100">
          <cell r="A100" t="str">
            <v>CPA_86</v>
          </cell>
        </row>
        <row r="101">
          <cell r="A101" t="str">
            <v>CPA_87</v>
          </cell>
        </row>
        <row r="102">
          <cell r="A102" t="str">
            <v>CPA_88</v>
          </cell>
        </row>
        <row r="103">
          <cell r="A103" t="str">
            <v>CPA_89</v>
          </cell>
        </row>
        <row r="104">
          <cell r="A104" t="str">
            <v>CPA_90</v>
          </cell>
        </row>
        <row r="105">
          <cell r="A105" t="str">
            <v>CPA_91</v>
          </cell>
        </row>
        <row r="106">
          <cell r="A106" t="str">
            <v>CPA_92</v>
          </cell>
        </row>
        <row r="107">
          <cell r="A107" t="str">
            <v>CPA_93</v>
          </cell>
        </row>
        <row r="108">
          <cell r="A108" t="str">
            <v>CPA_94</v>
          </cell>
        </row>
        <row r="109">
          <cell r="A109" t="str">
            <v>CPA_95</v>
          </cell>
        </row>
        <row r="110">
          <cell r="A110" t="str">
            <v>CPA_96</v>
          </cell>
        </row>
        <row r="111">
          <cell r="A111" t="str">
            <v>CPA_97</v>
          </cell>
        </row>
        <row r="112">
          <cell r="A112" t="str">
            <v>CPA_98</v>
          </cell>
        </row>
        <row r="113">
          <cell r="A113" t="str">
            <v>CPA_99</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t="str">
            <v>Xtra_98</v>
          </cell>
        </row>
        <row r="141">
          <cell r="A141" t="str">
            <v>Xtra_97</v>
          </cell>
        </row>
        <row r="142">
          <cell r="A142" t="str">
            <v>Xtra_96</v>
          </cell>
        </row>
        <row r="143">
          <cell r="A143" t="str">
            <v>Xtra_95</v>
          </cell>
        </row>
        <row r="144">
          <cell r="A144" t="str">
            <v>Xtra_94</v>
          </cell>
        </row>
        <row r="145">
          <cell r="A145" t="str">
            <v>Xtra_93</v>
          </cell>
        </row>
        <row r="146">
          <cell r="A146" t="str">
            <v>Xtra_92</v>
          </cell>
        </row>
        <row r="147">
          <cell r="A147" t="str">
            <v>Xtra_91</v>
          </cell>
        </row>
        <row r="148">
          <cell r="A148" t="str">
            <v>Xtra_90</v>
          </cell>
        </row>
        <row r="149">
          <cell r="A149" t="str">
            <v>Xtra_89</v>
          </cell>
        </row>
        <row r="150">
          <cell r="A150" t="str">
            <v>Xtra_88</v>
          </cell>
        </row>
        <row r="151">
          <cell r="A151" t="str">
            <v>Xtra_87</v>
          </cell>
        </row>
        <row r="152">
          <cell r="A152" t="str">
            <v>Xtra_86</v>
          </cell>
        </row>
        <row r="153">
          <cell r="A153" t="str">
            <v>Xtra_85</v>
          </cell>
        </row>
        <row r="154">
          <cell r="A154" t="str">
            <v>Xtra_84</v>
          </cell>
        </row>
        <row r="155">
          <cell r="A155" t="str">
            <v>Xtra_83</v>
          </cell>
        </row>
        <row r="156">
          <cell r="A156" t="str">
            <v>Xtra_82</v>
          </cell>
        </row>
        <row r="157">
          <cell r="A157" t="str">
            <v>Xtra_81</v>
          </cell>
        </row>
        <row r="158">
          <cell r="A158" t="str">
            <v>Xtra_80</v>
          </cell>
        </row>
        <row r="159">
          <cell r="A159" t="str">
            <v>Xtra_79</v>
          </cell>
        </row>
        <row r="160">
          <cell r="A160" t="str">
            <v>Xtra_78</v>
          </cell>
        </row>
        <row r="161">
          <cell r="A161" t="str">
            <v>Xtra_77</v>
          </cell>
        </row>
        <row r="162">
          <cell r="A162" t="str">
            <v>Xtra_76</v>
          </cell>
        </row>
        <row r="163">
          <cell r="A163" t="str">
            <v>Xtra_75</v>
          </cell>
        </row>
        <row r="164">
          <cell r="A164" t="str">
            <v>Xtra_74</v>
          </cell>
        </row>
        <row r="165">
          <cell r="A165" t="str">
            <v>Xtra_73</v>
          </cell>
        </row>
        <row r="166">
          <cell r="A166" t="str">
            <v>Xtra_72</v>
          </cell>
        </row>
        <row r="167">
          <cell r="A167" t="str">
            <v>Xtra_71</v>
          </cell>
        </row>
        <row r="168">
          <cell r="A168" t="str">
            <v>Xtra_70</v>
          </cell>
        </row>
        <row r="169">
          <cell r="A169" t="str">
            <v>Xtra_69</v>
          </cell>
        </row>
        <row r="170">
          <cell r="A170" t="str">
            <v>Xtra_68</v>
          </cell>
        </row>
        <row r="171">
          <cell r="A171" t="str">
            <v>Xtra_67</v>
          </cell>
        </row>
        <row r="172">
          <cell r="A172" t="str">
            <v>Xtra_66</v>
          </cell>
        </row>
        <row r="173">
          <cell r="A173" t="str">
            <v>Xtra_65</v>
          </cell>
        </row>
        <row r="174">
          <cell r="A174" t="str">
            <v>Xtra_64</v>
          </cell>
        </row>
        <row r="175">
          <cell r="A175" t="str">
            <v>Xtra_63</v>
          </cell>
        </row>
        <row r="176">
          <cell r="A176" t="str">
            <v>Xtra_62</v>
          </cell>
        </row>
        <row r="177">
          <cell r="A177" t="str">
            <v>Xtra_61</v>
          </cell>
        </row>
        <row r="178">
          <cell r="A178" t="str">
            <v>Xtra_60</v>
          </cell>
        </row>
        <row r="179">
          <cell r="A179" t="str">
            <v>Xtra_59</v>
          </cell>
        </row>
        <row r="180">
          <cell r="A180" t="str">
            <v>Xtra_58</v>
          </cell>
        </row>
        <row r="181">
          <cell r="A181" t="str">
            <v>Xtra_57</v>
          </cell>
        </row>
        <row r="182">
          <cell r="A182" t="str">
            <v>Xtra_56</v>
          </cell>
        </row>
        <row r="183">
          <cell r="A183" t="str">
            <v>Xtra_55</v>
          </cell>
        </row>
        <row r="184">
          <cell r="A184" t="str">
            <v>Xtra_54</v>
          </cell>
        </row>
        <row r="185">
          <cell r="A185" t="str">
            <v>Xtra_53</v>
          </cell>
        </row>
        <row r="186">
          <cell r="A186" t="str">
            <v>Xtra_52</v>
          </cell>
        </row>
        <row r="187">
          <cell r="A187" t="str">
            <v>Xtra_51</v>
          </cell>
        </row>
        <row r="188">
          <cell r="A188" t="str">
            <v>Xtra_50</v>
          </cell>
        </row>
        <row r="189">
          <cell r="A189" t="str">
            <v>Xtra_49</v>
          </cell>
        </row>
        <row r="190">
          <cell r="A190" t="str">
            <v>Xtra_48</v>
          </cell>
        </row>
        <row r="191">
          <cell r="A191" t="str">
            <v>Xtra_47</v>
          </cell>
        </row>
        <row r="192">
          <cell r="A192" t="str">
            <v>Xtra_46</v>
          </cell>
        </row>
        <row r="193">
          <cell r="A193" t="str">
            <v>Xtra_45</v>
          </cell>
        </row>
        <row r="194">
          <cell r="A194" t="str">
            <v>Xtra_44</v>
          </cell>
        </row>
        <row r="195">
          <cell r="A195" t="str">
            <v>Xtra_43</v>
          </cell>
        </row>
        <row r="196">
          <cell r="A196" t="str">
            <v>Xtra_42</v>
          </cell>
        </row>
        <row r="197">
          <cell r="A197" t="str">
            <v>Xtra_41</v>
          </cell>
        </row>
        <row r="198">
          <cell r="A198" t="str">
            <v>Xtra_40</v>
          </cell>
        </row>
        <row r="199">
          <cell r="A199" t="str">
            <v>Xtra_39</v>
          </cell>
        </row>
        <row r="200">
          <cell r="A200" t="str">
            <v>Xtra_38</v>
          </cell>
        </row>
        <row r="201">
          <cell r="A201" t="str">
            <v>Xtra_37</v>
          </cell>
        </row>
        <row r="202">
          <cell r="A202" t="str">
            <v>Xtra_36</v>
          </cell>
        </row>
        <row r="203">
          <cell r="A203" t="str">
            <v>Xtra_35</v>
          </cell>
        </row>
        <row r="204">
          <cell r="A204" t="str">
            <v>Xtra_34</v>
          </cell>
        </row>
        <row r="205">
          <cell r="A205" t="str">
            <v>Xtra_33</v>
          </cell>
        </row>
        <row r="206">
          <cell r="A206" t="str">
            <v>Xtra_32</v>
          </cell>
        </row>
        <row r="207">
          <cell r="A207" t="str">
            <v>Xtra_31</v>
          </cell>
        </row>
        <row r="208">
          <cell r="A208" t="str">
            <v>Xtra_30</v>
          </cell>
        </row>
        <row r="209">
          <cell r="A209" t="str">
            <v>Xtra_29</v>
          </cell>
        </row>
        <row r="210">
          <cell r="A210" t="str">
            <v>Xtra_28</v>
          </cell>
        </row>
        <row r="211">
          <cell r="A211" t="str">
            <v>Xtra_27</v>
          </cell>
        </row>
        <row r="212">
          <cell r="A212" t="str">
            <v>Xtra_26</v>
          </cell>
        </row>
        <row r="213">
          <cell r="A213" t="str">
            <v>Xtra_25</v>
          </cell>
        </row>
        <row r="214">
          <cell r="A214" t="str">
            <v>Xtra_24</v>
          </cell>
        </row>
        <row r="215">
          <cell r="A215" t="str">
            <v>Xtra_23</v>
          </cell>
        </row>
        <row r="216">
          <cell r="A216" t="str">
            <v>Xtra_22</v>
          </cell>
        </row>
        <row r="217">
          <cell r="A217" t="str">
            <v>Xtra_21</v>
          </cell>
        </row>
        <row r="218">
          <cell r="A218" t="str">
            <v>Xtra_20</v>
          </cell>
        </row>
        <row r="219">
          <cell r="A219" t="str">
            <v>Xtra_19</v>
          </cell>
        </row>
        <row r="220">
          <cell r="A220" t="str">
            <v>Xtra_18</v>
          </cell>
        </row>
        <row r="221">
          <cell r="A221" t="str">
            <v>Xtra_17</v>
          </cell>
        </row>
        <row r="222">
          <cell r="A222" t="str">
            <v>Xtra_16</v>
          </cell>
        </row>
        <row r="223">
          <cell r="A223" t="str">
            <v>Xtra_15</v>
          </cell>
        </row>
        <row r="224">
          <cell r="A224" t="str">
            <v>Xtra_14</v>
          </cell>
        </row>
        <row r="225">
          <cell r="A225" t="str">
            <v>Xtra_13</v>
          </cell>
        </row>
        <row r="226">
          <cell r="A226" t="str">
            <v>Xtra_12</v>
          </cell>
        </row>
        <row r="227">
          <cell r="A227" t="str">
            <v>Xtra_11</v>
          </cell>
        </row>
        <row r="228">
          <cell r="A228" t="str">
            <v>Xtra_10</v>
          </cell>
        </row>
        <row r="229">
          <cell r="A229" t="str">
            <v>Xtra_9</v>
          </cell>
        </row>
        <row r="230">
          <cell r="A230" t="str">
            <v>Xtra_8</v>
          </cell>
        </row>
        <row r="231">
          <cell r="A231" t="str">
            <v>Xtra_7</v>
          </cell>
        </row>
        <row r="232">
          <cell r="A232" t="str">
            <v>Xtra_6</v>
          </cell>
        </row>
        <row r="233">
          <cell r="A233" t="str">
            <v>Xtra_5</v>
          </cell>
        </row>
        <row r="234">
          <cell r="A234" t="str">
            <v>Xtra_4</v>
          </cell>
        </row>
        <row r="235">
          <cell r="A235" t="str">
            <v>Xtra_3</v>
          </cell>
        </row>
        <row r="236">
          <cell r="A236" t="str">
            <v>Xtra_2</v>
          </cell>
        </row>
        <row r="237">
          <cell r="A237" t="str">
            <v>Xtra_1</v>
          </cell>
        </row>
        <row r="238">
          <cell r="A238" t="str">
            <v>TestMR</v>
          </cell>
        </row>
        <row r="239">
          <cell r="A239" t="str">
            <v>Fixed</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Cost Summary"/>
      <sheetName val="Fees"/>
      <sheetName val="CTA Fees"/>
      <sheetName val="SchemeFees"/>
      <sheetName val="Cost Data Analysis"/>
      <sheetName val="Major Projects Cost Model"/>
      <sheetName val="STRUCT FEES"/>
      <sheetName val="MECH ENG"/>
      <sheetName val="ELEC ENG"/>
      <sheetName val="HSSE"/>
      <sheetName val="Sheet3"/>
      <sheetName val="Sheet4"/>
      <sheetName val="Sheet5"/>
      <sheetName val="Sheet6"/>
      <sheetName val="Sheet7"/>
      <sheetName val="Sheet8"/>
      <sheetName val="Sheet9"/>
      <sheetName val="Sheet10"/>
      <sheetName val="Fixed asset classes"/>
      <sheetName val="Sheet11"/>
      <sheetName val="Sheet12"/>
      <sheetName val="FinMod"/>
      <sheetName val="MID Base "/>
      <sheetName val="measures"/>
      <sheetName val="pivot table backup"/>
      <sheetName val="Utilities"/>
      <sheetName val="rate buildup"/>
      <sheetName val="Tank Replacement Calc"/>
      <sheetName val="Tank Pit &amp;  Pipework"/>
      <sheetName val="Costing Categories"/>
      <sheetName val="Small Format Insert Cost Model"/>
      <sheetName val="Benchmark Utilities"/>
      <sheetName val="Tender Support Package"/>
      <sheetName val="Tender Support Package Old"/>
      <sheetName val="cashflow"/>
      <sheetName val="PO Support Package"/>
      <sheetName val="Project Data Sheet"/>
      <sheetName val="Benchmark values by Package"/>
      <sheetName val="Cost Plan Summary"/>
      <sheetName val="Cost Plan"/>
      <sheetName val="Cost Monitoring Sheet"/>
      <sheetName val="Sheet1"/>
      <sheetName val="Tank prices 2009"/>
      <sheetName val="Refrigeration M&amp;S 150 Shop"/>
      <sheetName val="Refrigeration M&amp;S 190 Shop"/>
      <sheetName val="Pipework civils works prices"/>
      <sheetName val="Signware EXW costs"/>
      <sheetName val="Reference only IFRS Allocation"/>
      <sheetName val="Basic Tank supply prices"/>
      <sheetName val="Updated Tank Supply Prices"/>
      <sheetName val="Tank total supply prices"/>
      <sheetName val="Pump prices"/>
      <sheetName val="Sheet2"/>
      <sheetName val="comments"/>
      <sheetName val="Cost_Summary"/>
      <sheetName val="CTA_Fees"/>
      <sheetName val="Cost_Data_Analysis"/>
      <sheetName val="Major_Projects_Cost_Model"/>
      <sheetName val="STRUCT_FEES"/>
      <sheetName val="MECH_ENG"/>
      <sheetName val="ELEC_ENG"/>
      <sheetName val="Fixed_asset_classes"/>
      <sheetName val="MID_Base_"/>
      <sheetName val="pivot_table_backup"/>
      <sheetName val="rate_buildup"/>
      <sheetName val="Tank_Replacement_Calc"/>
      <sheetName val="Tank_Pit_&amp;__Pipework"/>
      <sheetName val="Costing_Categories"/>
      <sheetName val="Small_Format_Insert_Cost_Model"/>
      <sheetName val="Benchmark_Utilities"/>
      <sheetName val="Tender_Support_Package"/>
      <sheetName val="Tender_Support_Package_Old"/>
      <sheetName val="PO_Support_Package"/>
      <sheetName val="Project_Data_Sheet"/>
      <sheetName val="Benchmark_values_by_Package"/>
      <sheetName val="Cost_Plan_Summary"/>
      <sheetName val="Cost_Plan"/>
      <sheetName val="Cost_Monitoring_Sheet"/>
      <sheetName val="Tank_prices_2009"/>
      <sheetName val="Refrigeration_M&amp;S_150_Shop"/>
      <sheetName val="Refrigeration_M&amp;S_190_Shop"/>
      <sheetName val="Pipework_civils_works_prices"/>
      <sheetName val="Signware_EXW_costs"/>
      <sheetName val="Reference_only_IFRS_Allocation"/>
      <sheetName val="Basic_Tank_supply_prices"/>
      <sheetName val="Updated_Tank_Supply_Prices"/>
      <sheetName val="Tank_total_supply_prices"/>
      <sheetName val="Pump_prices"/>
      <sheetName val="Cost_Summary1"/>
      <sheetName val="CTA_Fees1"/>
      <sheetName val="Cost_Data_Analysis1"/>
      <sheetName val="Major_Projects_Cost_Model1"/>
      <sheetName val="STRUCT_FEES1"/>
      <sheetName val="MECH_ENG1"/>
      <sheetName val="ELEC_ENG1"/>
      <sheetName val="Fixed_asset_classes1"/>
      <sheetName val="MID_Base_1"/>
      <sheetName val="pivot_table_backup1"/>
      <sheetName val="rate_buildup1"/>
      <sheetName val="Tank_Replacement_Calc1"/>
      <sheetName val="Tank_Pit_&amp;__Pipework1"/>
      <sheetName val="Costing_Categories1"/>
      <sheetName val="Small_Format_Insert_Cost_Model1"/>
      <sheetName val="Benchmark_Utilities1"/>
      <sheetName val="Tender_Support_Package1"/>
      <sheetName val="Tender_Support_Package_Old1"/>
      <sheetName val="PO_Support_Package1"/>
      <sheetName val="Project_Data_Sheet1"/>
      <sheetName val="Benchmark_values_by_Package1"/>
      <sheetName val="Cost_Plan_Summary1"/>
      <sheetName val="Cost_Plan1"/>
      <sheetName val="Cost_Monitoring_Sheet1"/>
      <sheetName val="Tank_prices_20091"/>
      <sheetName val="Refrigeration_M&amp;S_150_Shop1"/>
      <sheetName val="Refrigeration_M&amp;S_190_Shop1"/>
      <sheetName val="Pipework_civils_works_prices1"/>
      <sheetName val="Signware_EXW_costs1"/>
      <sheetName val="Reference_only_IFRS_Allocation1"/>
      <sheetName val="Basic_Tank_supply_prices1"/>
      <sheetName val="Updated_Tank_Supply_Prices1"/>
      <sheetName val="Tank_total_supply_prices1"/>
      <sheetName val="Pump_prices1"/>
      <sheetName val="Cost_Summary2"/>
      <sheetName val="CTA_Fees2"/>
      <sheetName val="Cost_Data_Analysis2"/>
      <sheetName val="Major_Projects_Cost_Model2"/>
      <sheetName val="STRUCT_FEES2"/>
      <sheetName val="MECH_ENG2"/>
      <sheetName val="ELEC_ENG2"/>
      <sheetName val="Fixed_asset_classes2"/>
      <sheetName val="MID_Base_2"/>
      <sheetName val="pivot_table_backup2"/>
      <sheetName val="rate_buildup2"/>
      <sheetName val="Tank_Replacement_Calc2"/>
      <sheetName val="Tank_Pit_&amp;__Pipework2"/>
      <sheetName val="Costing_Categories2"/>
      <sheetName val="Small_Format_Insert_Cost_Model2"/>
      <sheetName val="Benchmark_Utilities2"/>
      <sheetName val="Tender_Support_Package2"/>
      <sheetName val="Tender_Support_Package_Old2"/>
      <sheetName val="PO_Support_Package2"/>
      <sheetName val="Project_Data_Sheet2"/>
      <sheetName val="Benchmark_values_by_Package2"/>
      <sheetName val="Cost_Plan_Summary2"/>
      <sheetName val="Cost_Plan2"/>
      <sheetName val="Cost_Monitoring_Sheet2"/>
      <sheetName val="Tank_prices_20092"/>
      <sheetName val="Refrigeration_M&amp;S_150_Shop2"/>
      <sheetName val="Refrigeration_M&amp;S_190_Shop2"/>
      <sheetName val="Pipework_civils_works_prices2"/>
      <sheetName val="Signware_EXW_costs2"/>
      <sheetName val="Reference_only_IFRS_Allocation2"/>
      <sheetName val="Basic_Tank_supply_prices2"/>
      <sheetName val="Updated_Tank_Supply_Prices2"/>
      <sheetName val="Tank_total_supply_prices2"/>
      <sheetName val="Pump_pric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73">
          <cell r="B73" t="str">
            <v>Underground Storage Tank Double Wall Steel 23m3 - 2,318mmØ x 5,500mm - Excluding Leak Detector - Glycol Added</v>
          </cell>
        </row>
        <row r="74">
          <cell r="B74" t="str">
            <v>Underground Storage Tank Double Wall Steel 46m3 - 2,870mmØ x 7,200mm - Excluding Leak Detector - Glycol Added</v>
          </cell>
        </row>
        <row r="76">
          <cell r="B76" t="str">
            <v>Adaptor Ring Composite -1,808mm Ø Tank</v>
          </cell>
        </row>
        <row r="77">
          <cell r="B77" t="str">
            <v>Adaptor Ring Composite -2,318mm Ø Tank</v>
          </cell>
        </row>
        <row r="78">
          <cell r="B78" t="str">
            <v>Adaptor Ring Composite -2,870mm Ø Tank</v>
          </cell>
        </row>
        <row r="81">
          <cell r="B81" t="str">
            <v>Dip Stick Aluminium cm - 4m Long</v>
          </cell>
        </row>
        <row r="82">
          <cell r="B82" t="str">
            <v>Dip Stick Timber cm - 4m Long</v>
          </cell>
        </row>
        <row r="83">
          <cell r="B83" t="str">
            <v>Filler Spill Containment Chamber Round Bottom Entry</v>
          </cell>
        </row>
        <row r="84">
          <cell r="B84" t="str">
            <v>Filler Spill Containment Chamber Round Side Entry</v>
          </cell>
        </row>
        <row r="86">
          <cell r="B86" t="str">
            <v>Overfill Protection Device Bottom Extension 1808mm Ø</v>
          </cell>
        </row>
        <row r="87">
          <cell r="B87" t="str">
            <v>Overfill Protection Device Bottom Extension 2200mm Ø</v>
          </cell>
        </row>
        <row r="88">
          <cell r="B88" t="str">
            <v>Overfill Protection Device Bottom Extension 2318mm Ø</v>
          </cell>
        </row>
        <row r="89">
          <cell r="B89" t="str">
            <v>Overfill Protection Device Bottom Extension 2870mm Ø</v>
          </cell>
        </row>
        <row r="164">
          <cell r="B164" t="str">
            <v>Disposal of old pumps</v>
          </cell>
        </row>
        <row r="165">
          <cell r="B165" t="str">
            <v>Temporary plywood boxing around retained pumps</v>
          </cell>
        </row>
        <row r="166">
          <cell r="B166" t="str">
            <v>Allow for overhauling existing pumps, new seals, etc.</v>
          </cell>
        </row>
        <row r="167">
          <cell r="B167" t="str">
            <v>New pump installation kit (if required)</v>
          </cell>
        </row>
        <row r="168">
          <cell r="B168" t="str">
            <v>Break up existing cradle and install new</v>
          </cell>
        </row>
        <row r="169">
          <cell r="B169" t="str">
            <v>New Pump island</v>
          </cell>
        </row>
        <row r="170">
          <cell r="B170" t="str">
            <v>Supply and install tubular steel protective barriers 1.0m x 0.6m</v>
          </cell>
        </row>
        <row r="171">
          <cell r="B171" t="str">
            <v>Provide fork lift and driver (to fix the pumps)</v>
          </cell>
        </row>
        <row r="172">
          <cell r="B172" t="str">
            <v>Supply pump cradle</v>
          </cell>
        </row>
        <row r="173">
          <cell r="B173" t="str">
            <v>Adaptor plates for pumps</v>
          </cell>
        </row>
        <row r="174">
          <cell r="B174" t="str">
            <v>Transport &amp; Installation, commissioning, livery and branding</v>
          </cell>
        </row>
        <row r="175">
          <cell r="B175" t="str">
            <v>Weights &amp; Measures Fees and VR2 certification</v>
          </cell>
        </row>
        <row r="176">
          <cell r="B176" t="str">
            <v>Data Runs for new Pumps (connection to POS)</v>
          </cell>
        </row>
        <row r="177">
          <cell r="B177" t="str">
            <v>Re-spray and re-brand existing pump</v>
          </cell>
        </row>
        <row r="178">
          <cell r="B178" t="str">
            <v>Supply Ultimate spreader boxes</v>
          </cell>
        </row>
        <row r="179">
          <cell r="B179" t="str">
            <v>Install Ultimate spreader boxes</v>
          </cell>
        </row>
        <row r="180">
          <cell r="B180" t="str">
            <v>Supply pump stanchion number</v>
          </cell>
        </row>
        <row r="181">
          <cell r="B181" t="str">
            <v>Install pump stanchion number</v>
          </cell>
        </row>
        <row r="182">
          <cell r="B182" t="str">
            <v>Re-programming GSS Software - Allowance</v>
          </cell>
        </row>
        <row r="183">
          <cell r="B183" t="str">
            <v>Re-use existing pumps</v>
          </cell>
        </row>
        <row r="184">
          <cell r="B184" t="str">
            <v>Extra for High-Speed diesel delivery button (1 side only)</v>
          </cell>
        </row>
        <row r="185">
          <cell r="B185" t="str">
            <v>DOMS upgrade</v>
          </cell>
        </row>
        <row r="186">
          <cell r="B186" t="str">
            <v>Gauge new system - supply</v>
          </cell>
        </row>
        <row r="187">
          <cell r="B187" t="str">
            <v xml:space="preserve">Gauge upgrade - components supply </v>
          </cell>
        </row>
        <row r="188">
          <cell r="B188" t="str">
            <v>New DCD (Driver Control Delivery) - supply</v>
          </cell>
        </row>
        <row r="189">
          <cell r="B189" t="str">
            <v>Install new Gauge system</v>
          </cell>
        </row>
        <row r="190">
          <cell r="B190" t="str">
            <v xml:space="preserve">Re-commission existing Gauge system </v>
          </cell>
        </row>
        <row r="191">
          <cell r="B191" t="str">
            <v>Remove/reinstall existing Gauge system</v>
          </cell>
        </row>
        <row r="192">
          <cell r="B192" t="str">
            <v>Install &amp; commission DCD</v>
          </cell>
        </row>
        <row r="193">
          <cell r="B193" t="str">
            <v>Global Star-4P-8H-s</v>
          </cell>
        </row>
        <row r="194">
          <cell r="B194" t="str">
            <v>Global Century-1P-2H-s</v>
          </cell>
        </row>
        <row r="195">
          <cell r="B195" t="str">
            <v>Global Century double sided LPG</v>
          </cell>
        </row>
        <row r="282">
          <cell r="B282" t="str">
            <v>New static earthing system &amp; test / certification (back to sales building)</v>
          </cell>
        </row>
        <row r="283">
          <cell r="B283" t="str">
            <v>New static earthing system &amp; test / certification (stand alone)</v>
          </cell>
        </row>
        <row r="284">
          <cell r="B284" t="str">
            <v>New TT earthing system and testing/certification</v>
          </cell>
        </row>
        <row r="347">
          <cell r="B347" t="str">
            <v>alterations</v>
          </cell>
        </row>
        <row r="572">
          <cell r="B572" t="str">
            <v>PROJECT TYPES</v>
          </cell>
        </row>
        <row r="573">
          <cell r="B573" t="str">
            <v>[Select a Project Type]</v>
          </cell>
        </row>
        <row r="574">
          <cell r="B574" t="str">
            <v xml:space="preserve">Pump replacement (No fuel line changes) </v>
          </cell>
        </row>
        <row r="575">
          <cell r="B575" t="str">
            <v>Pump replacement (Fuel line changes)</v>
          </cell>
        </row>
        <row r="576">
          <cell r="B576" t="str">
            <v>Tank Replacement only</v>
          </cell>
        </row>
        <row r="577">
          <cell r="B577" t="str">
            <v>Tank and Pump Replacement</v>
          </cell>
        </row>
        <row r="578">
          <cell r="B578" t="str">
            <v>Shop Re-fit</v>
          </cell>
        </row>
        <row r="579">
          <cell r="B579" t="str">
            <v>Shop Re-fit - M&amp;S Insert only</v>
          </cell>
        </row>
        <row r="580">
          <cell r="B580" t="str">
            <v>Shop Re-fit &amp; M&amp;S Insert  - non standard</v>
          </cell>
        </row>
        <row r="581">
          <cell r="B581" t="str">
            <v>Major Modification - New shop with tank and/or pump replacement</v>
          </cell>
        </row>
        <row r="582">
          <cell r="B582" t="str">
            <v>Raze and re-build</v>
          </cell>
        </row>
        <row r="583">
          <cell r="B583" t="str">
            <v>NTI (New to industry)</v>
          </cell>
        </row>
        <row r="584">
          <cell r="B584" t="str">
            <v xml:space="preserve">SCOTLAND - Pump replacement (No fuel line changes) </v>
          </cell>
        </row>
        <row r="585">
          <cell r="B585" t="str">
            <v>SCOTLAND - Pump replacement (Fuel line changes)</v>
          </cell>
        </row>
        <row r="586">
          <cell r="B586" t="str">
            <v>SCOTLAND - Tank Replacement only</v>
          </cell>
        </row>
        <row r="592">
          <cell r="B592" t="str">
            <v>SCOTLAND - Raze and re-build</v>
          </cell>
        </row>
        <row r="600">
          <cell r="B600" t="str">
            <v>Wild Bean Café insert (Scotland)</v>
          </cell>
        </row>
        <row r="606">
          <cell r="B606" t="str">
            <v>(Please select)</v>
          </cell>
        </row>
        <row r="607">
          <cell r="B607" t="str">
            <v>A.McCree</v>
          </cell>
        </row>
        <row r="608">
          <cell r="B608" t="str">
            <v>J.Roberts</v>
          </cell>
        </row>
        <row r="609">
          <cell r="B609" t="str">
            <v>S.Cheetham</v>
          </cell>
        </row>
        <row r="612">
          <cell r="B612" t="str">
            <v>PM</v>
          </cell>
        </row>
        <row r="613">
          <cell r="B613" t="str">
            <v>(Please select)</v>
          </cell>
        </row>
        <row r="614">
          <cell r="B614" t="str">
            <v>J.McGlynn</v>
          </cell>
        </row>
        <row r="615">
          <cell r="B615" t="str">
            <v>J.Reynolds</v>
          </cell>
        </row>
        <row r="616">
          <cell r="B616" t="str">
            <v>K.Meakins</v>
          </cell>
        </row>
        <row r="617">
          <cell r="B617" t="str">
            <v>K.Macleod</v>
          </cell>
        </row>
        <row r="618">
          <cell r="B618" t="str">
            <v>P.Vandepeer</v>
          </cell>
        </row>
        <row r="619">
          <cell r="B619" t="str">
            <v>T.Maddison</v>
          </cell>
        </row>
        <row r="620">
          <cell r="B620" t="str">
            <v>S.Harker</v>
          </cell>
        </row>
        <row r="621">
          <cell r="B621" t="str">
            <v>S.Jandu</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3">
          <cell r="B3" t="str">
            <v>Pipework installation 4 Compartments, 3 Pumps - suction system</v>
          </cell>
        </row>
        <row r="4">
          <cell r="B4" t="str">
            <v>Pipework installation 4 Compartments, 4 Pumps - suction system</v>
          </cell>
        </row>
        <row r="5">
          <cell r="B5" t="str">
            <v>Pipework installation 4 Compartments, 5 Pumps - suction system</v>
          </cell>
        </row>
        <row r="6">
          <cell r="B6" t="str">
            <v>Pipework installation 4 Compartments, 6 Pumps - suction system</v>
          </cell>
        </row>
        <row r="7">
          <cell r="B7" t="str">
            <v>Pipework installation 5 Compartments, 3 Pumps - suction system</v>
          </cell>
        </row>
        <row r="8">
          <cell r="B8" t="str">
            <v>Pipework installation 5 Compartments, 4 Pumps - suction system</v>
          </cell>
        </row>
        <row r="9">
          <cell r="B9" t="str">
            <v>Pipework installation 5 Compartments, 5 Pumps - suction system</v>
          </cell>
        </row>
        <row r="10">
          <cell r="B10" t="str">
            <v>Pipework installation 5 Compartments, 6 Pumps - suction system</v>
          </cell>
        </row>
        <row r="11">
          <cell r="B11" t="str">
            <v>Pipework installation 6 Compartments, 3 Pumps - suction system</v>
          </cell>
        </row>
        <row r="12">
          <cell r="B12" t="str">
            <v>Pipework installation 6 Compartments, 4 Pumps - suction system</v>
          </cell>
        </row>
        <row r="13">
          <cell r="B13" t="str">
            <v>Pipework installation 6 Compartments, 5 Pumps - suction system</v>
          </cell>
        </row>
        <row r="14">
          <cell r="B14" t="str">
            <v>Pipework installation 6 Compartments, 6 Pumps - suction system</v>
          </cell>
        </row>
        <row r="15">
          <cell r="B15" t="str">
            <v>Pipework installation complete - suction system (per metre)</v>
          </cell>
        </row>
        <row r="18">
          <cell r="B18" t="str">
            <v>Pipework installation 4 Compartments, 3 Pumps - pressure system</v>
          </cell>
        </row>
        <row r="19">
          <cell r="B19" t="str">
            <v>Pipework installation 4 Compartments, 4 Pumps - pressure system</v>
          </cell>
        </row>
        <row r="20">
          <cell r="B20" t="str">
            <v>Pipework installation 4 Compartments, 5 Pumps - pressure system</v>
          </cell>
        </row>
        <row r="21">
          <cell r="B21" t="str">
            <v>Pipework installation 4 Compartments, 6 Pumps - pressure system</v>
          </cell>
        </row>
        <row r="22">
          <cell r="B22" t="str">
            <v>Pipework installation 5 Compartments, 3 Pumps - pressure system</v>
          </cell>
        </row>
        <row r="23">
          <cell r="B23" t="str">
            <v>Pipework installation 5 Compartments, 4 Pumps - pressure system</v>
          </cell>
        </row>
        <row r="24">
          <cell r="B24" t="str">
            <v>Pipework installation 5 Compartments, 5 Pumps - pressure system</v>
          </cell>
        </row>
        <row r="25">
          <cell r="B25" t="str">
            <v>Pipework installation 5 Compartments, 6 Pumps - pressure system</v>
          </cell>
        </row>
        <row r="26">
          <cell r="B26" t="str">
            <v>Pipework installation 6 Compartments, 3 Pumps - pressure system</v>
          </cell>
        </row>
        <row r="27">
          <cell r="B27" t="str">
            <v>Pipework installation 6 Compartments, 4 Pumps - pressure system</v>
          </cell>
        </row>
        <row r="28">
          <cell r="B28" t="str">
            <v>Pipework installation 6 Compartments, 5 Pumps - pressure system</v>
          </cell>
        </row>
        <row r="29">
          <cell r="B29" t="str">
            <v>Pipework installation 6 Compartments, 6 Pumps - pressure system</v>
          </cell>
        </row>
        <row r="30">
          <cell r="B30" t="str">
            <v>Pipework installation complete - suction system (per metre)</v>
          </cell>
        </row>
      </sheetData>
      <sheetData sheetId="48" refreshError="1"/>
      <sheetData sheetId="49" refreshError="1"/>
      <sheetData sheetId="50" refreshError="1"/>
      <sheetData sheetId="51" refreshError="1"/>
      <sheetData sheetId="52" refreshError="1">
        <row r="5">
          <cell r="B5" t="str">
            <v>Tank 50,000 litre single (d=2500mm) incl Transport</v>
          </cell>
        </row>
        <row r="6">
          <cell r="B6" t="str">
            <v>Tank 50,000 litre double (d=2500mm) incl Transport</v>
          </cell>
        </row>
        <row r="7">
          <cell r="B7" t="str">
            <v>Tank 60,000 litre single (d=2500mm) incl Transport</v>
          </cell>
        </row>
        <row r="8">
          <cell r="B8" t="str">
            <v>Tank 60,000 litre double (d=2500mm) incl Transport</v>
          </cell>
        </row>
        <row r="9">
          <cell r="B9" t="str">
            <v>Tank 80,000 litre single (d=2500mm) incl Transport</v>
          </cell>
        </row>
        <row r="10">
          <cell r="B10" t="str">
            <v>Tank 80,000 litre double (d=2500mm) incl Transport</v>
          </cell>
        </row>
      </sheetData>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ow r="3">
          <cell r="B3" t="str">
            <v>Pipework installation 4 Compartments, 3 Pumps - suction system</v>
          </cell>
        </row>
      </sheetData>
      <sheetData sheetId="84"/>
      <sheetData sheetId="85"/>
      <sheetData sheetId="86"/>
      <sheetData sheetId="87"/>
      <sheetData sheetId="88">
        <row r="5">
          <cell r="B5" t="str">
            <v>Tank 50,000 litre single (d=2500mm) incl Transport</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3">
          <cell r="B3" t="str">
            <v>Pipework installation 4 Compartments, 3 Pumps - suction system</v>
          </cell>
        </row>
      </sheetData>
      <sheetData sheetId="118"/>
      <sheetData sheetId="119"/>
      <sheetData sheetId="120"/>
      <sheetData sheetId="121"/>
      <sheetData sheetId="122">
        <row r="5">
          <cell r="B5" t="str">
            <v>Tank 50,000 litre single (d=2500mm) incl Transport</v>
          </cell>
        </row>
      </sheetData>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IS 2007"/>
      <sheetName val="SUMREP"/>
      <sheetName val="Turbine Tender 3 Unit base _2_"/>
      <sheetName val="C"/>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Progress Tables"/>
      <sheetName val="Progress Curve"/>
      <sheetName val="Input Sheet"/>
      <sheetName val="14B (2)"/>
      <sheetName val="IM Project n"/>
      <sheetName val="Package Totals"/>
      <sheetName val="Index Analysis"/>
      <sheetName val="Package Phasing"/>
      <sheetName val="CP1"/>
      <sheetName val="CP2"/>
      <sheetName val="CP3"/>
      <sheetName val="CP4"/>
      <sheetName val="CP5"/>
      <sheetName val="CP6"/>
      <sheetName val="CP3 C_I"/>
      <sheetName val="CP4 Coal _ Ash"/>
      <sheetName val="Econ_yearly_"/>
      <sheetName val="Econ_monthly_"/>
      <sheetName val="PROCUREMENT DATA"/>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um I "/>
      <sheetName val="TTC Summary"/>
      <sheetName val="P &amp; G"/>
      <sheetName val="Mhrs"/>
      <sheetName val="Eng"/>
      <sheetName val="Mngt"/>
      <sheetName val="Constr"/>
      <sheetName val="Commiss"/>
      <sheetName val="Graphs"/>
      <sheetName val="Trunk Conv East"/>
      <sheetName val="Trunk Conv West"/>
      <sheetName val="Trunk Conv South"/>
      <sheetName val="UG_Bin"/>
      <sheetName val="Incline Conv 1 Tub"/>
      <sheetName val="Incline Conv 1 S&amp;P"/>
      <sheetName val="Incline Conv 2 Tub"/>
      <sheetName val="Incline Conv 2 S&amp;P"/>
      <sheetName val="Tripper Conv 1"/>
      <sheetName val="Tripper Conv 2"/>
      <sheetName val="Throw_out Conv"/>
      <sheetName val="SF_Bunker"/>
      <sheetName val="Reclaim Conv"/>
      <sheetName val="Overland 1"/>
      <sheetName val="Overland 2"/>
      <sheetName val="Overland 3"/>
      <sheetName val="Civils"/>
      <sheetName val="Civil &amp; Earth"/>
      <sheetName val="E&amp; I"/>
      <sheetName val="mech dbs"/>
      <sheetName val="Sorted"/>
      <sheetName val="Sheet1"/>
      <sheetName val=" Steel Rates"/>
      <sheetName val="Basic Conveyor R1"/>
      <sheetName val="Sum_I_"/>
      <sheetName val="TTC_Summary"/>
      <sheetName val="P_&amp;_G"/>
      <sheetName val="Trunk_Conv_East"/>
      <sheetName val="Trunk_Conv_West"/>
      <sheetName val="Trunk_Conv_South"/>
      <sheetName val="Incline_Conv_1_Tub"/>
      <sheetName val="Incline_Conv_1_S&amp;P"/>
      <sheetName val="Incline_Conv_2_Tub"/>
      <sheetName val="Incline_Conv_2_S&amp;P"/>
      <sheetName val="Tripper_Conv_1"/>
      <sheetName val="Tripper_Conv_2"/>
      <sheetName val="Throw_out_Conv"/>
      <sheetName val="Reclaim_Conv"/>
      <sheetName val="Overland_1"/>
      <sheetName val="Overland_2"/>
      <sheetName val="Overland_3"/>
      <sheetName val="Civil_&amp;_Earth"/>
      <sheetName val="E&amp;_I"/>
      <sheetName val="mech_dbs"/>
      <sheetName val="_Steel_Rates"/>
      <sheetName val="Basic_Conveyor_R1"/>
      <sheetName val="Sum_I_1"/>
      <sheetName val="TTC_Summary1"/>
      <sheetName val="P_&amp;_G1"/>
      <sheetName val="Trunk_Conv_East1"/>
      <sheetName val="Trunk_Conv_West1"/>
      <sheetName val="Trunk_Conv_South1"/>
      <sheetName val="Incline_Conv_1_Tub1"/>
      <sheetName val="Incline_Conv_1_S&amp;P1"/>
      <sheetName val="Incline_Conv_2_Tub1"/>
      <sheetName val="Incline_Conv_2_S&amp;P1"/>
      <sheetName val="Tripper_Conv_11"/>
      <sheetName val="Tripper_Conv_21"/>
      <sheetName val="Throw_out_Conv1"/>
      <sheetName val="Reclaim_Conv1"/>
      <sheetName val="Overland_11"/>
      <sheetName val="Overland_21"/>
      <sheetName val="Overland_31"/>
      <sheetName val="Civil_&amp;_Earth1"/>
      <sheetName val="E&amp;_I1"/>
      <sheetName val="mech_dbs1"/>
      <sheetName val="_Steel_Rates1"/>
      <sheetName val="Basic_Conveyor_R11"/>
      <sheetName val="Sum_I_2"/>
      <sheetName val="TTC_Summary2"/>
      <sheetName val="P_&amp;_G2"/>
      <sheetName val="Trunk_Conv_East2"/>
      <sheetName val="Trunk_Conv_West2"/>
      <sheetName val="Trunk_Conv_South2"/>
      <sheetName val="Incline_Conv_1_Tub2"/>
      <sheetName val="Incline_Conv_1_S&amp;P2"/>
      <sheetName val="Incline_Conv_2_Tub2"/>
      <sheetName val="Incline_Conv_2_S&amp;P2"/>
      <sheetName val="Tripper_Conv_12"/>
      <sheetName val="Tripper_Conv_22"/>
      <sheetName val="Throw_out_Conv2"/>
      <sheetName val="Reclaim_Conv2"/>
      <sheetName val="Overland_12"/>
      <sheetName val="Overland_22"/>
      <sheetName val="Overland_32"/>
      <sheetName val="Civil_&amp;_Earth2"/>
      <sheetName val="E&amp;_I2"/>
      <sheetName val="mech_dbs2"/>
      <sheetName val="_Steel_Rates2"/>
      <sheetName val="Basic_Conveyor_R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VRREG"/>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
      <sheetName val="Check"/>
      <sheetName val="Sunburst"/>
      <sheetName val="Oil"/>
      <sheetName val="Commissing"/>
      <sheetName val="Transport"/>
      <sheetName val="Shipping"/>
      <sheetName val="Remove &amp; Install "/>
      <sheetName val="Project Management"/>
      <sheetName val="Sprinkler System"/>
      <sheetName val="Drykeep"/>
      <sheetName val="Kelman"/>
      <sheetName val="Sergi"/>
      <sheetName val="Material"/>
      <sheetName val="Bill of Matrials"/>
      <sheetName val="PREISBL"/>
      <sheetName val="Cost Split"/>
      <sheetName val="Tender Calculation"/>
      <sheetName val="Operational Check List"/>
      <sheetName val="COVER SHEET"/>
      <sheetName val="BNK Calc"/>
      <sheetName val="Calculation With SD"/>
      <sheetName val="REVERSE CALC"/>
      <sheetName val="Order Calculation"/>
      <sheetName val="Calculations"/>
      <sheetName val="Lifecycle costing"/>
      <sheetName val="LME"/>
      <sheetName val="Summary"/>
      <sheetName val="Summary (E)"/>
      <sheetName val="Rate of Exchange"/>
      <sheetName val="PS5 Schedule"/>
      <sheetName val="PS5 Schedule(S)"/>
      <sheetName val="Price adjustment formulae(E)"/>
      <sheetName val="Rate of Exchange(E)"/>
      <sheetName val="Option K"/>
      <sheetName val="Option N"/>
      <sheetName val="Activities 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J10" t="str">
            <v>EURO</v>
          </cell>
        </row>
        <row r="12">
          <cell r="I12" t="str">
            <v>SA Rands</v>
          </cell>
          <cell r="J12" t="str">
            <v>US$</v>
          </cell>
        </row>
        <row r="14">
          <cell r="H14">
            <v>1</v>
          </cell>
          <cell r="J14" t="str">
            <v>BPS</v>
          </cell>
        </row>
        <row r="16">
          <cell r="J16" t="str">
            <v>Oil/ BBL</v>
          </cell>
        </row>
      </sheetData>
      <sheetData sheetId="16">
        <row r="1">
          <cell r="G1" t="str">
            <v>Total</v>
          </cell>
        </row>
        <row r="2">
          <cell r="G2">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mp; G'S"/>
      <sheetName val="750"/>
      <sheetName val="BINS"/>
      <sheetName val="EQUIP"/>
      <sheetName val="ratio checks"/>
      <sheetName val="P&amp;_G'S"/>
      <sheetName val="ratio_checks"/>
    </sheetNames>
    <sheetDataSet>
      <sheetData sheetId="0" refreshError="1"/>
      <sheetData sheetId="1" refreshError="1"/>
      <sheetData sheetId="2" refreshError="1"/>
      <sheetData sheetId="3"/>
      <sheetData sheetId="4"/>
      <sheetData sheetId="5" refreshError="1"/>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chedule of Rates"/>
      <sheetName val="BREAKDOWN of RATES"/>
      <sheetName val="Oprerating Indian CM"/>
      <sheetName val=" OPERATING Expat CM "/>
      <sheetName val="LABOUR &amp; ONCOSTS"/>
      <sheetName val="Cook"/>
      <sheetName val="Steward"/>
      <sheetName val="EXCEPTION"/>
      <sheetName val="_Schedule_of_Rates"/>
      <sheetName val="BREAKDOWN_of_RATES"/>
      <sheetName val="Oprerating_Indian_CM"/>
      <sheetName val="_OPERATING_Expat_CM_"/>
      <sheetName val="LABOUR_&amp;_ONCOSTS"/>
      <sheetName val="_Schedule_of_Rates1"/>
      <sheetName val="BREAKDOWN_of_RATES1"/>
      <sheetName val="Oprerating_Indian_CM1"/>
      <sheetName val="_OPERATING_Expat_CM_1"/>
      <sheetName val="LABOUR_&amp;_ONCOSTS1"/>
      <sheetName val="_Schedule_of_Rates2"/>
      <sheetName val="BREAKDOWN_of_RATES2"/>
      <sheetName val="Oprerating_Indian_CM2"/>
      <sheetName val="_OPERATING_Expat_CM_2"/>
      <sheetName val="LABOUR_&amp;_ONCOST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1"/>
      <sheetName val="DIC1 Site Specifics"/>
      <sheetName val="Cost Plan"/>
      <sheetName val="Cost Plan Specifics"/>
      <sheetName val="Shop Fitting"/>
      <sheetName val="Refrigeration"/>
      <sheetName val="Brooklands - Carters"/>
      <sheetName val="Kleerex"/>
      <sheetName val="POS Installation"/>
      <sheetName val="Electrical"/>
      <sheetName val="Lighting"/>
      <sheetName val="CCTV"/>
      <sheetName val="Prolicht UK"/>
      <sheetName val="Refrig split "/>
      <sheetName val="CJ owens"/>
      <sheetName val="Elect split"/>
      <sheetName val="Signware split "/>
      <sheetName val="Shopfitting"/>
      <sheetName val="Refrigeration GCS 3000"/>
      <sheetName val="DIC1_Site_Specifics"/>
      <sheetName val="Cost_Plan"/>
      <sheetName val="Cost_Plan_Specifics"/>
      <sheetName val="Shop_Fitting"/>
      <sheetName val="Brooklands_-_Carters"/>
      <sheetName val="POS_Installation"/>
      <sheetName val="Prolicht_UK"/>
      <sheetName val="Refrig_split_"/>
      <sheetName val="CJ_owens"/>
      <sheetName val="Elect_split"/>
      <sheetName val="Signware_split_"/>
      <sheetName val="Refrigeration_GCS_3000"/>
      <sheetName val="DIC1_Site_Specifics1"/>
      <sheetName val="Cost_Plan1"/>
      <sheetName val="Cost_Plan_Specifics1"/>
      <sheetName val="Shop_Fitting1"/>
      <sheetName val="Brooklands_-_Carters1"/>
      <sheetName val="POS_Installation1"/>
      <sheetName val="Prolicht_UK1"/>
      <sheetName val="Refrig_split_1"/>
      <sheetName val="CJ_owens1"/>
      <sheetName val="Elect_split1"/>
      <sheetName val="Signware_split_1"/>
      <sheetName val="Refrigeration_GCS_30001"/>
      <sheetName val="DIC1_Site_Specifics2"/>
      <sheetName val="Cost_Plan2"/>
      <sheetName val="Cost_Plan_Specifics2"/>
      <sheetName val="Shop_Fitting2"/>
      <sheetName val="Brooklands_-_Carters2"/>
      <sheetName val="POS_Installation2"/>
      <sheetName val="Prolicht_UK2"/>
      <sheetName val="Refrig_split_2"/>
      <sheetName val="CJ_owens2"/>
      <sheetName val="Elect_split2"/>
      <sheetName val="Signware_split_2"/>
      <sheetName val="Refrigeration_GCS_30002"/>
    </sheetNames>
    <sheetDataSet>
      <sheetData sheetId="0"/>
      <sheetData sheetId="1" refreshError="1">
        <row r="10">
          <cell r="S10" t="str">
            <v>Branding</v>
          </cell>
        </row>
        <row r="11">
          <cell r="S11" t="str">
            <v>Civils</v>
          </cell>
        </row>
        <row r="12">
          <cell r="S12" t="str">
            <v>Consultants</v>
          </cell>
        </row>
        <row r="13">
          <cell r="S13" t="str">
            <v>Electrical</v>
          </cell>
        </row>
        <row r="14">
          <cell r="S14" t="str">
            <v>Merchandising</v>
          </cell>
        </row>
        <row r="15">
          <cell r="S15" t="str">
            <v>Recycling</v>
          </cell>
        </row>
        <row r="16">
          <cell r="S16" t="str">
            <v>Refrigeration</v>
          </cell>
        </row>
        <row r="17">
          <cell r="S17" t="str">
            <v>Shop Fitting</v>
          </cell>
        </row>
        <row r="18">
          <cell r="S18" t="str">
            <v>Signware</v>
          </cell>
        </row>
        <row r="19">
          <cell r="S19" t="str">
            <v>Systems</v>
          </cell>
        </row>
        <row r="20">
          <cell r="S20" t="str">
            <v>Equipment</v>
          </cell>
        </row>
        <row r="21">
          <cell r="S21" t="str">
            <v>Temporary Services</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ow r="10">
          <cell r="S10" t="str">
            <v>Branding</v>
          </cell>
        </row>
      </sheetData>
      <sheetData sheetId="20"/>
      <sheetData sheetId="21"/>
      <sheetData sheetId="22"/>
      <sheetData sheetId="23"/>
      <sheetData sheetId="24"/>
      <sheetData sheetId="25"/>
      <sheetData sheetId="26"/>
      <sheetData sheetId="27"/>
      <sheetData sheetId="28"/>
      <sheetData sheetId="29"/>
      <sheetData sheetId="30"/>
      <sheetData sheetId="31">
        <row r="10">
          <cell r="S10" t="str">
            <v>Branding</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CATANN8"/>
    </sheetNames>
    <sheetDataSet>
      <sheetData sheetId="0" refreshError="1"/>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Summary"/>
      <sheetName val="Act Sch-010"/>
      <sheetName val="PS5 Schedule"/>
      <sheetName val="Option X3"/>
      <sheetName val="Option X5"/>
      <sheetName val="Data"/>
    </sheetNames>
    <sheetDataSet>
      <sheetData sheetId="0"/>
      <sheetData sheetId="1"/>
      <sheetData sheetId="2"/>
      <sheetData sheetId="3"/>
      <sheetData sheetId="4">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5"/>
      <sheetData sheetId="6">
        <row r="2">
          <cell r="B2" t="str">
            <v>1.   Ex Works Price (Overseas)</v>
          </cell>
          <cell r="C2" t="str">
            <v>General</v>
          </cell>
          <cell r="F2" t="str">
            <v>A-Imported Copper</v>
          </cell>
        </row>
        <row r="3">
          <cell r="B3" t="str">
            <v xml:space="preserve">2.   Inland Transport Cost </v>
          </cell>
          <cell r="C3" t="str">
            <v>Design</v>
          </cell>
          <cell r="F3" t="str">
            <v>B-Local Copper</v>
          </cell>
        </row>
        <row r="4">
          <cell r="B4" t="str">
            <v>4.   Cost of seafreight</v>
          </cell>
          <cell r="C4" t="str">
            <v>Procurement</v>
          </cell>
          <cell r="F4" t="str">
            <v>C-Electrical Steel</v>
          </cell>
        </row>
        <row r="5">
          <cell r="B5" t="str">
            <v>5.   Cost of airfreight</v>
          </cell>
          <cell r="C5" t="str">
            <v>Engineering and manufacture</v>
          </cell>
          <cell r="F5" t="str">
            <v>D-Mild Steel</v>
          </cell>
        </row>
        <row r="6">
          <cell r="B6" t="str">
            <v>6.   Cost of Marine Insurance*</v>
          </cell>
          <cell r="C6" t="str">
            <v>Transport / Freight</v>
          </cell>
          <cell r="F6" t="str">
            <v>E-Oil</v>
          </cell>
        </row>
        <row r="7">
          <cell r="B7" t="str">
            <v>8.   Wharfage</v>
          </cell>
          <cell r="C7" t="str">
            <v>Construction, Erection, Installation</v>
          </cell>
          <cell r="F7" t="str">
            <v>F-Insulation</v>
          </cell>
        </row>
        <row r="8">
          <cell r="B8" t="str">
            <v>9.   Landing charges</v>
          </cell>
          <cell r="C8" t="str">
            <v>Commissioning &amp; Testing</v>
          </cell>
          <cell r="F8" t="str">
            <v>G-Electrical Engineering Material</v>
          </cell>
        </row>
        <row r="9">
          <cell r="B9" t="str">
            <v>10. Customs duties</v>
          </cell>
          <cell r="C9" t="str">
            <v>Inspection (Local/Foreign)</v>
          </cell>
          <cell r="F9" t="str">
            <v>H-Bushings</v>
          </cell>
        </row>
        <row r="10">
          <cell r="B10" t="str">
            <v>11. Surcharge</v>
          </cell>
          <cell r="C10" t="str">
            <v>Training</v>
          </cell>
          <cell r="F10" t="str">
            <v>I-Coolers, MR Tapchangers and SERGI</v>
          </cell>
        </row>
        <row r="11">
          <cell r="B11" t="str">
            <v>14. Cost of Rail transport In R.S.A.</v>
          </cell>
          <cell r="C11" t="str">
            <v>Spares</v>
          </cell>
          <cell r="F11" t="str">
            <v>J-ABB Tapchangers</v>
          </cell>
        </row>
        <row r="12">
          <cell r="B12" t="str">
            <v>15. Cost of Road transport In R.S.A.</v>
          </cell>
          <cell r="C12" t="str">
            <v>Local Transport</v>
          </cell>
          <cell r="F12" t="str">
            <v>K-Labour</v>
          </cell>
        </row>
        <row r="13">
          <cell r="B13" t="str">
            <v>18. F.O.R. Price-Goods manufactured Inside R.S.A.</v>
          </cell>
          <cell r="F13" t="str">
            <v>L-Road Transport</v>
          </cell>
        </row>
        <row r="14">
          <cell r="B14" t="str">
            <v>19. F.O.R. Price-Goods supplied from Imported Items</v>
          </cell>
          <cell r="F14" t="str">
            <v>M-Components Delivery Charges</v>
          </cell>
        </row>
        <row r="15">
          <cell r="B15" t="str">
            <v>21. Cost of Rail transport</v>
          </cell>
        </row>
        <row r="16">
          <cell r="B16" t="str">
            <v>22. Cost of Road transport</v>
          </cell>
        </row>
        <row r="17">
          <cell r="B17" t="str">
            <v>25. Local labour</v>
          </cell>
        </row>
        <row r="18">
          <cell r="B18" t="str">
            <v>26. Expatriate labour</v>
          </cell>
        </row>
        <row r="19">
          <cell r="B19" t="str">
            <v>28. Overseas Engineering Service</v>
          </cell>
        </row>
        <row r="20">
          <cell r="B20" t="str">
            <v>29. Local Engineering Service/Design</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fit"/>
      <sheetName val="IS"/>
      <sheetName val="Variance"/>
      <sheetName val="Preplan"/>
      <sheetName val="P&amp;G Allow"/>
      <sheetName val="C&amp;A"/>
      <sheetName val="Escal"/>
      <sheetName val="Cost"/>
      <sheetName val="Prov"/>
      <sheetName val="Subcon"/>
      <sheetName val="Supply"/>
      <sheetName val="Recode"/>
      <sheetName val="Stock"/>
      <sheetName val="FC Rev"/>
      <sheetName val="RemP&amp;G"/>
      <sheetName val="RemLab"/>
      <sheetName val="RemPlant"/>
      <sheetName val="RemMat"/>
      <sheetName val="Claims"/>
      <sheetName val="Codes"/>
      <sheetName val="Suggest"/>
      <sheetName val="Notes"/>
      <sheetName val="Key Risks"/>
      <sheetName val="Sheet1"/>
      <sheetName val="P&amp;G_Allow"/>
      <sheetName val="FC_Rev"/>
      <sheetName val="Key_Risks"/>
      <sheetName val="P&amp;G_Allow1"/>
      <sheetName val="FC_Rev1"/>
      <sheetName val="Key_Risks1"/>
      <sheetName val="P&amp;G_Allow2"/>
      <sheetName val="FC_Rev2"/>
      <sheetName val="Key_Risks2"/>
    </sheetNames>
    <sheetDataSet>
      <sheetData sheetId="0">
        <row r="1">
          <cell r="F1" t="str">
            <v>October</v>
          </cell>
          <cell r="G1">
            <v>2011</v>
          </cell>
        </row>
      </sheetData>
      <sheetData sheetId="1"/>
      <sheetData sheetId="2"/>
      <sheetData sheetId="3">
        <row r="4">
          <cell r="M4">
            <v>12124040.380000001</v>
          </cell>
        </row>
        <row r="5">
          <cell r="M5">
            <v>0</v>
          </cell>
        </row>
        <row r="6">
          <cell r="M6">
            <v>0</v>
          </cell>
        </row>
        <row r="7">
          <cell r="M7">
            <v>0</v>
          </cell>
        </row>
        <row r="8">
          <cell r="M8">
            <v>0</v>
          </cell>
        </row>
        <row r="9">
          <cell r="M9">
            <v>0</v>
          </cell>
        </row>
        <row r="10">
          <cell r="M10">
            <v>0</v>
          </cell>
        </row>
        <row r="11">
          <cell r="M11">
            <v>4888431.06427</v>
          </cell>
        </row>
        <row r="12">
          <cell r="M12">
            <v>-153078.26134999999</v>
          </cell>
        </row>
        <row r="13">
          <cell r="M13">
            <v>4139934.4293999998</v>
          </cell>
        </row>
        <row r="14">
          <cell r="M14">
            <v>435080.82300000003</v>
          </cell>
        </row>
        <row r="15">
          <cell r="M15">
            <v>2410450</v>
          </cell>
        </row>
        <row r="16">
          <cell r="M16">
            <v>66754.05</v>
          </cell>
        </row>
        <row r="17">
          <cell r="M17">
            <v>0</v>
          </cell>
        </row>
        <row r="18">
          <cell r="M18">
            <v>8859552.6199999992</v>
          </cell>
        </row>
        <row r="19">
          <cell r="M19">
            <v>228150.43</v>
          </cell>
        </row>
        <row r="20">
          <cell r="M20">
            <v>3196.19</v>
          </cell>
        </row>
        <row r="21">
          <cell r="M21">
            <v>987960.72</v>
          </cell>
        </row>
        <row r="22">
          <cell r="M22">
            <v>21450.51</v>
          </cell>
        </row>
        <row r="23">
          <cell r="M23">
            <v>0</v>
          </cell>
        </row>
        <row r="24">
          <cell r="M24">
            <v>0</v>
          </cell>
        </row>
        <row r="25">
          <cell r="M25">
            <v>0</v>
          </cell>
        </row>
        <row r="26">
          <cell r="M26">
            <v>0</v>
          </cell>
        </row>
        <row r="27">
          <cell r="M27">
            <v>0</v>
          </cell>
        </row>
        <row r="28">
          <cell r="M28">
            <v>-291851.29600000003</v>
          </cell>
        </row>
        <row r="29">
          <cell r="M29">
            <v>312552.77</v>
          </cell>
        </row>
        <row r="30">
          <cell r="M30">
            <v>-43520</v>
          </cell>
        </row>
        <row r="31">
          <cell r="M31">
            <v>0</v>
          </cell>
        </row>
        <row r="32">
          <cell r="M32">
            <v>0</v>
          </cell>
        </row>
        <row r="33">
          <cell r="M33">
            <v>368666.59</v>
          </cell>
        </row>
        <row r="34">
          <cell r="M34">
            <v>1394907.21</v>
          </cell>
        </row>
        <row r="35">
          <cell r="M35">
            <v>40579.21</v>
          </cell>
        </row>
        <row r="36">
          <cell r="M36">
            <v>853831.32</v>
          </cell>
        </row>
        <row r="37">
          <cell r="M37">
            <v>0</v>
          </cell>
        </row>
        <row r="38">
          <cell r="M38">
            <v>0</v>
          </cell>
        </row>
        <row r="39">
          <cell r="M39">
            <v>0</v>
          </cell>
        </row>
        <row r="40">
          <cell r="M40">
            <v>0</v>
          </cell>
        </row>
        <row r="41">
          <cell r="M41">
            <v>0</v>
          </cell>
        </row>
        <row r="42">
          <cell r="M42">
            <v>0</v>
          </cell>
        </row>
        <row r="43">
          <cell r="M43">
            <v>0</v>
          </cell>
        </row>
        <row r="44">
          <cell r="M44">
            <v>0</v>
          </cell>
        </row>
        <row r="45">
          <cell r="M45">
            <v>7930915.8499999996</v>
          </cell>
        </row>
        <row r="46">
          <cell r="M46">
            <v>0</v>
          </cell>
        </row>
        <row r="47">
          <cell r="M47">
            <v>0</v>
          </cell>
        </row>
        <row r="48">
          <cell r="M48">
            <v>-994515.81</v>
          </cell>
        </row>
        <row r="49">
          <cell r="M49">
            <v>0</v>
          </cell>
        </row>
        <row r="50">
          <cell r="M50">
            <v>0</v>
          </cell>
        </row>
        <row r="51">
          <cell r="M51">
            <v>0</v>
          </cell>
        </row>
        <row r="52">
          <cell r="M52">
            <v>0</v>
          </cell>
        </row>
        <row r="53">
          <cell r="M53">
            <v>2417323.9</v>
          </cell>
        </row>
        <row r="54">
          <cell r="M54">
            <v>0</v>
          </cell>
        </row>
        <row r="55">
          <cell r="M55">
            <v>0</v>
          </cell>
        </row>
        <row r="56">
          <cell r="M56">
            <v>0</v>
          </cell>
        </row>
        <row r="57">
          <cell r="M57">
            <v>611549.66</v>
          </cell>
        </row>
        <row r="58">
          <cell r="M58">
            <v>3881681.49</v>
          </cell>
        </row>
        <row r="59">
          <cell r="M59">
            <v>2557347.16</v>
          </cell>
        </row>
        <row r="60">
          <cell r="M60">
            <v>1777288.95</v>
          </cell>
        </row>
        <row r="61">
          <cell r="M61">
            <v>586.94000000000005</v>
          </cell>
        </row>
        <row r="62">
          <cell r="M62">
            <v>0</v>
          </cell>
        </row>
        <row r="63">
          <cell r="M63">
            <v>2411055</v>
          </cell>
        </row>
        <row r="64">
          <cell r="M64">
            <v>0</v>
          </cell>
        </row>
        <row r="65">
          <cell r="M65">
            <v>204639</v>
          </cell>
        </row>
        <row r="66">
          <cell r="M66">
            <v>0</v>
          </cell>
        </row>
        <row r="67">
          <cell r="M67">
            <v>0</v>
          </cell>
        </row>
        <row r="68">
          <cell r="M68">
            <v>374050.68</v>
          </cell>
        </row>
        <row r="69">
          <cell r="M69">
            <v>4360.5</v>
          </cell>
        </row>
        <row r="70">
          <cell r="M70">
            <v>9566.7000000000007</v>
          </cell>
        </row>
        <row r="71">
          <cell r="M71">
            <v>1301516.68</v>
          </cell>
        </row>
        <row r="72">
          <cell r="M72">
            <v>36502</v>
          </cell>
        </row>
        <row r="73">
          <cell r="M73">
            <v>116822.09</v>
          </cell>
        </row>
        <row r="74">
          <cell r="M74">
            <v>2456.14</v>
          </cell>
        </row>
        <row r="75">
          <cell r="M75">
            <v>20270.009999999998</v>
          </cell>
        </row>
        <row r="76">
          <cell r="M76">
            <v>10520456.16</v>
          </cell>
        </row>
        <row r="77">
          <cell r="M77">
            <v>286506.2</v>
          </cell>
        </row>
        <row r="78">
          <cell r="M78">
            <v>137428.25</v>
          </cell>
        </row>
        <row r="79">
          <cell r="M79">
            <v>12597</v>
          </cell>
        </row>
        <row r="80">
          <cell r="M80">
            <v>1610568.84</v>
          </cell>
        </row>
        <row r="81">
          <cell r="M81">
            <v>2924501.16</v>
          </cell>
        </row>
        <row r="82">
          <cell r="M82">
            <v>57244.94</v>
          </cell>
        </row>
        <row r="83">
          <cell r="M83">
            <v>364476.74</v>
          </cell>
        </row>
        <row r="84">
          <cell r="M84">
            <v>2542306.31</v>
          </cell>
        </row>
        <row r="85">
          <cell r="M85">
            <v>738954.17</v>
          </cell>
        </row>
        <row r="86">
          <cell r="M86">
            <v>413946.87</v>
          </cell>
        </row>
        <row r="87">
          <cell r="M87">
            <v>372280.46</v>
          </cell>
        </row>
        <row r="88">
          <cell r="M88">
            <v>136675.01999999999</v>
          </cell>
        </row>
        <row r="89">
          <cell r="M89">
            <v>0</v>
          </cell>
        </row>
        <row r="90">
          <cell r="M9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ookup"/>
      <sheetName val="Rates"/>
      <sheetName val="Activities_Consolidated_Rev1"/>
      <sheetName val="Activities_Consolidated"/>
      <sheetName val="Lesedi Input "/>
      <sheetName val="Lesedi ACTIVITY SCHEDULE_FINAL "/>
      <sheetName val="ROE_Lesedi"/>
      <sheetName val="Xrate"/>
      <sheetName val="CPA"/>
      <sheetName val="PS5_Lesedi Only"/>
      <sheetName val="PS5_Consolidated"/>
      <sheetName val="Summary Table"/>
    </sheetNames>
    <sheetDataSet>
      <sheetData sheetId="0">
        <row r="2">
          <cell r="B2" t="str">
            <v xml:space="preserve">Tutuka POWER STATION PROJECT </v>
          </cell>
        </row>
      </sheetData>
      <sheetData sheetId="1">
        <row r="8">
          <cell r="A8" t="str">
            <v>Foreign</v>
          </cell>
        </row>
        <row r="9">
          <cell r="A9" t="str">
            <v>Local</v>
          </cell>
        </row>
        <row r="15">
          <cell r="B15" t="str">
            <v>EPMV AIS</v>
          </cell>
        </row>
        <row r="16">
          <cell r="B16" t="str">
            <v>EPMV GIS</v>
          </cell>
        </row>
        <row r="17">
          <cell r="B17" t="str">
            <v>EPMV Service</v>
          </cell>
        </row>
        <row r="18">
          <cell r="B18" t="str">
            <v>EPMV DAP</v>
          </cell>
        </row>
        <row r="19">
          <cell r="B19" t="str">
            <v>PGGA</v>
          </cell>
        </row>
        <row r="20">
          <cell r="B20" t="str">
            <v>PAPG</v>
          </cell>
        </row>
        <row r="21">
          <cell r="B21" t="str">
            <v>SCBC Supplier</v>
          </cell>
        </row>
        <row r="22">
          <cell r="B22" t="str">
            <v>HVAC Supplier</v>
          </cell>
        </row>
        <row r="23">
          <cell r="B23" t="str">
            <v>Other Supplier</v>
          </cell>
        </row>
        <row r="29">
          <cell r="B29" t="str">
            <v>Commercial / Finance costs</v>
          </cell>
        </row>
        <row r="30">
          <cell r="B30" t="str">
            <v>Type Tests</v>
          </cell>
        </row>
        <row r="31">
          <cell r="B31" t="str">
            <v>Design, Documents, Drawings</v>
          </cell>
        </row>
        <row r="32">
          <cell r="B32" t="str">
            <v>Procurement, Manufacture and Assembly (Foreign)</v>
          </cell>
        </row>
        <row r="33">
          <cell r="B33" t="str">
            <v>Procurement, Manufacture and Assembly (Local)</v>
          </cell>
        </row>
        <row r="34">
          <cell r="B34" t="str">
            <v>Engineering, and calculations</v>
          </cell>
        </row>
        <row r="35">
          <cell r="B35" t="str">
            <v>Transport</v>
          </cell>
        </row>
        <row r="36">
          <cell r="B36" t="str">
            <v>Construction, Erection, Installation</v>
          </cell>
        </row>
        <row r="37">
          <cell r="B37" t="str">
            <v>Site Labelling</v>
          </cell>
        </row>
        <row r="38">
          <cell r="B38" t="str">
            <v>Commissioning and Testing</v>
          </cell>
        </row>
        <row r="39">
          <cell r="B39" t="str">
            <v>Other / Site Establishment / Site costs</v>
          </cell>
        </row>
        <row r="40">
          <cell r="B40" t="str">
            <v>Project Management</v>
          </cell>
        </row>
        <row r="41">
          <cell r="B41" t="str">
            <v>Shipping, Delivery to site</v>
          </cell>
        </row>
        <row r="42">
          <cell r="B42" t="str">
            <v>Software</v>
          </cell>
        </row>
        <row r="43">
          <cell r="B43" t="str">
            <v>Spares</v>
          </cell>
        </row>
        <row r="44">
          <cell r="B44" t="str">
            <v>Training</v>
          </cell>
        </row>
        <row r="45">
          <cell r="B45" t="str">
            <v>End of job, Manuals, Hand over</v>
          </cell>
        </row>
        <row r="52">
          <cell r="B52" t="str">
            <v>Ex Works Price (Overseas)</v>
          </cell>
        </row>
        <row r="53">
          <cell r="B53" t="str">
            <v xml:space="preserve">Inland Transport Cost </v>
          </cell>
        </row>
        <row r="54">
          <cell r="B54" t="str">
            <v>Cost of sea freight</v>
          </cell>
        </row>
        <row r="55">
          <cell r="B55" t="str">
            <v>Cost of airfreight</v>
          </cell>
        </row>
        <row r="56">
          <cell r="B56" t="str">
            <v>Cost of Marine Insurance*</v>
          </cell>
        </row>
        <row r="57">
          <cell r="B57" t="str">
            <v>Wharfage</v>
          </cell>
        </row>
        <row r="58">
          <cell r="B58" t="str">
            <v>Landing charges</v>
          </cell>
        </row>
        <row r="59">
          <cell r="B59" t="str">
            <v>Customs duties</v>
          </cell>
        </row>
        <row r="60">
          <cell r="B60" t="str">
            <v>Surcharge</v>
          </cell>
        </row>
        <row r="61">
          <cell r="B61" t="str">
            <v>Other</v>
          </cell>
        </row>
        <row r="62">
          <cell r="B62" t="str">
            <v>Cost of Rail transport In R.S.A.</v>
          </cell>
        </row>
        <row r="63">
          <cell r="B63" t="str">
            <v>Cost of Road transport In R.S.A.</v>
          </cell>
        </row>
        <row r="64">
          <cell r="B64" t="str">
            <v>F.O.R. Price-Goods - Local in R.S.A.</v>
          </cell>
        </row>
        <row r="65">
          <cell r="B65" t="str">
            <v>F.O.R. Price-Goods - Imported</v>
          </cell>
        </row>
        <row r="66">
          <cell r="B66" t="str">
            <v>Cost of Rail transport</v>
          </cell>
        </row>
        <row r="67">
          <cell r="B67" t="str">
            <v>Cost of Road transport</v>
          </cell>
        </row>
        <row r="68">
          <cell r="B68" t="str">
            <v>Local labour</v>
          </cell>
        </row>
        <row r="69">
          <cell r="B69" t="str">
            <v>Expatriate labour</v>
          </cell>
        </row>
        <row r="70">
          <cell r="B70" t="str">
            <v>Overseas Engineering Service</v>
          </cell>
        </row>
        <row r="71">
          <cell r="B71" t="str">
            <v>Local Engineering Service/Design</v>
          </cell>
        </row>
      </sheetData>
      <sheetData sheetId="2"/>
      <sheetData sheetId="3"/>
      <sheetData sheetId="4"/>
      <sheetData sheetId="5"/>
      <sheetData sheetId="6"/>
      <sheetData sheetId="7"/>
      <sheetData sheetId="8">
        <row r="20">
          <cell r="D20" t="str">
            <v>ZAR</v>
          </cell>
        </row>
        <row r="21">
          <cell r="D21" t="str">
            <v>EUR</v>
          </cell>
        </row>
        <row r="22">
          <cell r="D22" t="str">
            <v>USD</v>
          </cell>
        </row>
        <row r="23">
          <cell r="D23" t="str">
            <v>SEK</v>
          </cell>
        </row>
        <row r="24">
          <cell r="D24" t="str">
            <v>CHF</v>
          </cell>
        </row>
        <row r="25">
          <cell r="D25" t="str">
            <v>GBP</v>
          </cell>
        </row>
      </sheetData>
      <sheetData sheetId="9"/>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PREISBL"/>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s>
    <sheetDataSet>
      <sheetData sheetId="0"/>
      <sheetData sheetId="1" refreshError="1"/>
      <sheetData sheetId="2" refreshError="1">
        <row r="18">
          <cell r="I18">
            <v>0</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sheetData sheetId="9"/>
      <sheetData sheetId="10"/>
      <sheetData sheetId="1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T Systems Instrumentation (2)"/>
      <sheetName val="Sheet1"/>
      <sheetName val="Sheet2"/>
      <sheetName val="BOQ"/>
      <sheetName val="Trolex"/>
      <sheetName val="Comparison"/>
      <sheetName val=" CHI Instrumentation"/>
      <sheetName val=" Trolex Instrumentation"/>
      <sheetName val=" CT Systems Instrumentation"/>
      <sheetName val="CT SystemsBelt Safety Equipment"/>
      <sheetName val="Lonespear"/>
      <sheetName val="_CT_Systems_Instrumentation_(2)"/>
      <sheetName val="_CHI_Instrumentation"/>
      <sheetName val="_Trolex_Instrumentation"/>
      <sheetName val="_CT_Systems_Instrumentation"/>
      <sheetName val="CT_SystemsBelt_Safety_Equipment"/>
      <sheetName val="_CT_Systems_Instrumentation_(21"/>
      <sheetName val="_CHI_Instrumentation1"/>
      <sheetName val="_Trolex_Instrumentation1"/>
      <sheetName val="_CT_Systems_Instrumentation1"/>
      <sheetName val="CT_SystemsBelt_Safety_Equipmen1"/>
      <sheetName val="_CT_Systems_Instrumentation_(22"/>
      <sheetName val="_CHI_Instrumentation2"/>
      <sheetName val="_Trolex_Instrumentation2"/>
      <sheetName val="_CT_Systems_Instrumentation2"/>
      <sheetName val="CT_SystemsBelt_Safety_Equipmen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_TWIN_LINE(SI_42423)BENDS"/>
      <sheetName val="DB_TWIN_LINE(SI_42423)BENDS1"/>
      <sheetName val="DB_TWIN_LINE(SI_42423)BENDS2"/>
      <sheetName val="DB TWIN LINE(SI 42423)BENDS"/>
    </sheetNames>
    <sheetDataSet>
      <sheetData sheetId="0">
        <row r="1">
          <cell r="A1" t="str">
            <v>DB TWIN LINE (BENDS)</v>
          </cell>
        </row>
      </sheetData>
      <sheetData sheetId="1">
        <row r="1">
          <cell r="A1" t="str">
            <v>DB TWIN LINE (BENDS)</v>
          </cell>
        </row>
      </sheetData>
      <sheetData sheetId="2">
        <row r="1">
          <cell r="A1" t="str">
            <v>DB TWIN LINE (BENDS)</v>
          </cell>
        </row>
      </sheetData>
      <sheetData sheetId="3">
        <row r="1">
          <cell r="A1" t="str">
            <v>DB TWIN LINE (BENDS)</v>
          </cell>
        </row>
        <row r="2">
          <cell r="A2" t="str">
            <v>Revision 2 (SI 42423)</v>
          </cell>
        </row>
        <row r="3">
          <cell r="A3" t="str">
            <v>Chainage</v>
          </cell>
          <cell r="B3" t="str">
            <v>Point</v>
          </cell>
          <cell r="C3" t="str">
            <v>Bend</v>
          </cell>
          <cell r="D3" t="str">
            <v>Concrete</v>
          </cell>
          <cell r="E3" t="str">
            <v>Mesh</v>
          </cell>
          <cell r="F3" t="str">
            <v>Form</v>
          </cell>
        </row>
        <row r="4">
          <cell r="B4" t="str">
            <v>No.</v>
          </cell>
          <cell r="C4" t="str">
            <v>angle</v>
          </cell>
          <cell r="F4" t="str">
            <v>work</v>
          </cell>
        </row>
        <row r="5">
          <cell r="C5" t="str">
            <v>x°</v>
          </cell>
          <cell r="D5" t="str">
            <v>m³</v>
          </cell>
          <cell r="E5" t="str">
            <v>kg</v>
          </cell>
          <cell r="F5" t="str">
            <v>m²</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sheetName val="SystemData"/>
      <sheetName val="MainRoutines"/>
      <sheetName val="Dialog_Routines"/>
      <sheetName val="ConfigureDialog"/>
      <sheetName val="GetTenderNoDialog"/>
      <sheetName val="AboutTender"/>
      <sheetName val="Dialog_Routines1"/>
      <sheetName val="Dialog_Routines2"/>
      <sheetName val="Dialog Routines"/>
    </sheetNames>
    <sheetDataSet>
      <sheetData sheetId="0"/>
      <sheetData sheetId="1">
        <row r="4">
          <cell r="B4">
            <v>2</v>
          </cell>
        </row>
        <row r="5">
          <cell r="B5">
            <v>1</v>
          </cell>
        </row>
      </sheetData>
      <sheetData sheetId="2"/>
      <sheetData sheetId="3"/>
      <sheetData sheetId="4"/>
      <sheetData sheetId="5"/>
      <sheetData sheetId="6"/>
      <sheetData sheetId="7"/>
      <sheetData sheetId="8"/>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Summary "/>
      <sheetName val=" Conveyors "/>
      <sheetName val="Mhrs"/>
      <sheetName val="P&amp; G'S"/>
      <sheetName val="BUDGET_Summary"/>
      <sheetName val="Summary_"/>
      <sheetName val="_Conveyors_"/>
      <sheetName val="P&amp;_G'S"/>
      <sheetName val="BUDGET_Summary1"/>
      <sheetName val="Summary_1"/>
      <sheetName val="_Conveyors_1"/>
      <sheetName val="P&amp;_G'S1"/>
      <sheetName val="BUDGET_Summary2"/>
      <sheetName val="Summary_2"/>
      <sheetName val="_Conveyors_2"/>
      <sheetName val="P&amp;_G'S2"/>
    </sheetNames>
    <sheetDataSet>
      <sheetData sheetId="0"/>
      <sheetData sheetId="1" refreshError="1">
        <row r="4">
          <cell r="C4" t="str">
            <v>ESTIMATE  SUMMARY SHEET</v>
          </cell>
        </row>
        <row r="5">
          <cell r="N5" t="str">
            <v>Date Printed</v>
          </cell>
          <cell r="O5" t="str">
            <v>:</v>
          </cell>
          <cell r="P5">
            <v>37306.377877777777</v>
          </cell>
        </row>
        <row r="6">
          <cell r="C6" t="str">
            <v xml:space="preserve">Project     </v>
          </cell>
          <cell r="F6" t="str">
            <v>:</v>
          </cell>
          <cell r="H6" t="str">
            <v>WATERVAL CONVRS.</v>
          </cell>
          <cell r="I6" t="str">
            <v xml:space="preserve">Description </v>
          </cell>
          <cell r="J6" t="str">
            <v>:</v>
          </cell>
          <cell r="K6" t="str">
            <v>supply &amp; erect</v>
          </cell>
          <cell r="N6" t="str">
            <v xml:space="preserve">PROJ. No </v>
          </cell>
          <cell r="O6" t="str">
            <v>:</v>
          </cell>
          <cell r="P6" t="str">
            <v>T1815</v>
          </cell>
        </row>
        <row r="8">
          <cell r="C8" t="str">
            <v xml:space="preserve">Location    </v>
          </cell>
          <cell r="F8" t="str">
            <v>:</v>
          </cell>
          <cell r="H8" t="str">
            <v>RUSTENBURG</v>
          </cell>
          <cell r="I8" t="str">
            <v xml:space="preserve">Revision    </v>
          </cell>
          <cell r="J8" t="str">
            <v>:</v>
          </cell>
          <cell r="K8" t="str">
            <v>REV.-00</v>
          </cell>
          <cell r="N8" t="str">
            <v>Base Date</v>
          </cell>
          <cell r="O8" t="str">
            <v>:</v>
          </cell>
          <cell r="P8" t="str">
            <v>6th FEB 02</v>
          </cell>
        </row>
        <row r="10">
          <cell r="C10" t="str">
            <v xml:space="preserve">Client Name </v>
          </cell>
          <cell r="F10" t="str">
            <v>:</v>
          </cell>
          <cell r="H10" t="str">
            <v>ANGLO PLATINUM</v>
          </cell>
          <cell r="I10" t="str">
            <v xml:space="preserve">Period Date </v>
          </cell>
          <cell r="J10" t="str">
            <v>:</v>
          </cell>
          <cell r="K10">
            <v>0</v>
          </cell>
          <cell r="N10" t="str">
            <v>Prepared by</v>
          </cell>
          <cell r="O10" t="str">
            <v>:</v>
          </cell>
          <cell r="P10" t="str">
            <v>Dave T</v>
          </cell>
        </row>
        <row r="13">
          <cell r="I13" t="str">
            <v xml:space="preserve">    A</v>
          </cell>
          <cell r="K13" t="str">
            <v xml:space="preserve">  % OF</v>
          </cell>
          <cell r="M13" t="str">
            <v>B</v>
          </cell>
          <cell r="N13" t="str">
            <v xml:space="preserve">       TOTAL</v>
          </cell>
          <cell r="P13" t="str">
            <v xml:space="preserve">        % OF TOTAL</v>
          </cell>
        </row>
        <row r="14">
          <cell r="C14" t="str">
            <v>CODE</v>
          </cell>
          <cell r="E14" t="str">
            <v>DESCRIPTION  - PROCURED ITEMS</v>
          </cell>
          <cell r="I14" t="str">
            <v xml:space="preserve">     SUPPLY</v>
          </cell>
          <cell r="K14" t="str">
            <v xml:space="preserve">  TOTAL "A"</v>
          </cell>
          <cell r="M14" t="str">
            <v>ERECTION</v>
          </cell>
          <cell r="N14" t="str">
            <v xml:space="preserve">      (A + B)</v>
          </cell>
          <cell r="P14" t="str">
            <v xml:space="preserve">           (A + B)</v>
          </cell>
        </row>
        <row r="17">
          <cell r="E17" t="str">
            <v>CONVEYOR 613-CV-001</v>
          </cell>
          <cell r="I17">
            <v>259939.73749999999</v>
          </cell>
          <cell r="K17">
            <v>24.822821450005399</v>
          </cell>
          <cell r="M17">
            <v>41674.763000000006</v>
          </cell>
          <cell r="N17">
            <v>301614.50049999997</v>
          </cell>
          <cell r="P17">
            <v>15.57407013196713</v>
          </cell>
        </row>
        <row r="18">
          <cell r="E18" t="str">
            <v>CONVEYOR 613-CV-002</v>
          </cell>
          <cell r="I18">
            <v>345193.02083333337</v>
          </cell>
          <cell r="K18">
            <v>32.964043144553187</v>
          </cell>
          <cell r="M18">
            <v>61887.343666666668</v>
          </cell>
          <cell r="N18">
            <v>407080.36450000003</v>
          </cell>
          <cell r="P18">
            <v>21.019871841571966</v>
          </cell>
        </row>
        <row r="19">
          <cell r="E19" t="str">
            <v>CONVEYOR 613-CV-003</v>
          </cell>
          <cell r="I19">
            <v>101500.58333333334</v>
          </cell>
          <cell r="K19">
            <v>9.6927498711301414</v>
          </cell>
          <cell r="M19">
            <v>33914.685666666664</v>
          </cell>
          <cell r="N19">
            <v>135415.269</v>
          </cell>
          <cell r="P19">
            <v>6.992259632242698</v>
          </cell>
        </row>
        <row r="20">
          <cell r="E20" t="str">
            <v>CONVEYOR 613-CV-004</v>
          </cell>
          <cell r="I20">
            <v>200016</v>
          </cell>
          <cell r="K20">
            <v>19.100432672954749</v>
          </cell>
          <cell r="M20">
            <v>36817.388000000006</v>
          </cell>
          <cell r="N20">
            <v>236833.38800000001</v>
          </cell>
          <cell r="P20">
            <v>12.22905327226926</v>
          </cell>
        </row>
        <row r="21">
          <cell r="E21" t="str">
            <v>EXIST. CONVEYOR MODS. (610-cv-03, 670-cv-01 &amp; 670-cv-100)</v>
          </cell>
          <cell r="I21">
            <v>140531.125</v>
          </cell>
          <cell r="K21">
            <v>13.41995286135653</v>
          </cell>
          <cell r="M21">
            <v>35090.673999999999</v>
          </cell>
          <cell r="N21">
            <v>175621.799</v>
          </cell>
          <cell r="P21">
            <v>9.0683511893296238</v>
          </cell>
        </row>
        <row r="22">
          <cell r="E22" t="str">
            <v>ERECTION P&amp; G's (7 - WEEKS)</v>
          </cell>
          <cell r="K22">
            <v>0</v>
          </cell>
          <cell r="M22">
            <v>260000</v>
          </cell>
          <cell r="N22">
            <v>260000</v>
          </cell>
          <cell r="P22">
            <v>13.425277059288648</v>
          </cell>
        </row>
        <row r="23">
          <cell r="E23" t="str">
            <v xml:space="preserve">ELECTRICAL &amp; INSTRUMENTATION </v>
          </cell>
          <cell r="I23">
            <v>0</v>
          </cell>
          <cell r="K23">
            <v>0</v>
          </cell>
          <cell r="N23">
            <v>420080</v>
          </cell>
          <cell r="P23">
            <v>21.691116873330675</v>
          </cell>
        </row>
        <row r="25">
          <cell r="E25" t="str">
            <v>TOTALS "A" &amp; "B" :- PROCURED ITEMS</v>
          </cell>
          <cell r="I25">
            <v>1047180.4666666667</v>
          </cell>
          <cell r="K25">
            <v>100.00000000000001</v>
          </cell>
          <cell r="M25">
            <v>469384.85433333332</v>
          </cell>
          <cell r="N25">
            <v>1936645.321</v>
          </cell>
          <cell r="P25">
            <v>100</v>
          </cell>
        </row>
        <row r="27">
          <cell r="E27" t="str">
            <v>NON PROCURED ITEMS</v>
          </cell>
        </row>
        <row r="28">
          <cell r="E28" t="str">
            <v>ETS</v>
          </cell>
        </row>
        <row r="29">
          <cell r="C29" t="str">
            <v>200</v>
          </cell>
          <cell r="E29" t="str">
            <v>Engineering</v>
          </cell>
          <cell r="N29">
            <v>189400</v>
          </cell>
          <cell r="P29">
            <v>9.7797979808818081</v>
          </cell>
        </row>
        <row r="30">
          <cell r="C30" t="str">
            <v>210</v>
          </cell>
          <cell r="E30" t="str">
            <v>Management &amp; Services</v>
          </cell>
          <cell r="N30">
            <v>174800</v>
          </cell>
          <cell r="P30">
            <v>9.0259170383217526</v>
          </cell>
        </row>
        <row r="31">
          <cell r="C31" t="str">
            <v>220</v>
          </cell>
          <cell r="E31" t="str">
            <v>HO Sundries</v>
          </cell>
          <cell r="N31">
            <v>24300</v>
          </cell>
          <cell r="P31">
            <v>1.2547470482335159</v>
          </cell>
        </row>
        <row r="32">
          <cell r="C32">
            <v>225</v>
          </cell>
          <cell r="E32" t="str">
            <v>Construction Managemet</v>
          </cell>
          <cell r="N32">
            <v>58275</v>
          </cell>
          <cell r="P32">
            <v>3.0090693101155614</v>
          </cell>
        </row>
        <row r="33">
          <cell r="C33" t="str">
            <v>230</v>
          </cell>
          <cell r="E33" t="str">
            <v>Site Sundries</v>
          </cell>
          <cell r="N33">
            <v>21700</v>
          </cell>
          <cell r="P33">
            <v>1.1204942776406295</v>
          </cell>
        </row>
        <row r="34">
          <cell r="C34" t="str">
            <v>240</v>
          </cell>
          <cell r="E34" t="str">
            <v>Electrical &amp; Instrumentation  engineering</v>
          </cell>
          <cell r="N34">
            <v>40020</v>
          </cell>
          <cell r="P34">
            <v>2.0664599535105066</v>
          </cell>
        </row>
        <row r="35">
          <cell r="C35" t="str">
            <v>250</v>
          </cell>
          <cell r="E35" t="str">
            <v>Commissioning</v>
          </cell>
          <cell r="N35">
            <v>17920</v>
          </cell>
          <cell r="P35">
            <v>0.92531140347097141</v>
          </cell>
        </row>
        <row r="36">
          <cell r="C36">
            <v>260</v>
          </cell>
          <cell r="E36" t="str">
            <v>Commissioning Sundries</v>
          </cell>
          <cell r="N36">
            <v>9040</v>
          </cell>
          <cell r="P36">
            <v>0.46678655621526682</v>
          </cell>
        </row>
        <row r="38">
          <cell r="E38" t="str">
            <v>TOTAL "C"     :- NON-PROCURED ITEMS</v>
          </cell>
          <cell r="I38">
            <v>0</v>
          </cell>
          <cell r="K38">
            <v>0</v>
          </cell>
          <cell r="N38">
            <v>535455</v>
          </cell>
          <cell r="P38">
            <v>27.648583568390013</v>
          </cell>
        </row>
        <row r="40">
          <cell r="E40" t="str">
            <v>TOTAL NET COST</v>
          </cell>
          <cell r="N40">
            <v>2472100.321</v>
          </cell>
          <cell r="P40">
            <v>127.64858356839002</v>
          </cell>
        </row>
        <row r="42">
          <cell r="C42">
            <v>400</v>
          </cell>
          <cell r="K42">
            <v>0</v>
          </cell>
        </row>
        <row r="43">
          <cell r="C43">
            <v>500</v>
          </cell>
          <cell r="E43" t="str">
            <v>Fee</v>
          </cell>
          <cell r="H43">
            <v>0.115</v>
          </cell>
          <cell r="L43" t="str">
            <v>(% Of Total A,B)</v>
          </cell>
          <cell r="N43">
            <v>222714.21191500002</v>
          </cell>
        </row>
        <row r="44">
          <cell r="C44">
            <v>750</v>
          </cell>
          <cell r="E44" t="str">
            <v>Contingency</v>
          </cell>
          <cell r="H44">
            <v>0.03</v>
          </cell>
          <cell r="L44" t="str">
            <v>(% Of Total A,B)</v>
          </cell>
          <cell r="N44">
            <v>58099.359629999999</v>
          </cell>
        </row>
        <row r="45">
          <cell r="C45" t="str">
            <v>800</v>
          </cell>
          <cell r="E45" t="str">
            <v>Insurance</v>
          </cell>
          <cell r="N45">
            <v>0</v>
          </cell>
        </row>
        <row r="47">
          <cell r="E47" t="str">
            <v>OVERALL TOTAL</v>
          </cell>
          <cell r="I47">
            <v>0</v>
          </cell>
          <cell r="M47" t="str">
            <v>R</v>
          </cell>
          <cell r="N47">
            <v>2752913.8925449997</v>
          </cell>
          <cell r="P47">
            <v>0.42148583568390008</v>
          </cell>
        </row>
        <row r="49">
          <cell r="E49" t="str">
            <v>VAT</v>
          </cell>
          <cell r="H49" t="str">
            <v>(EXCLUDING VAT)</v>
          </cell>
        </row>
        <row r="50">
          <cell r="E50" t="str">
            <v>TOTAL + VAT</v>
          </cell>
        </row>
      </sheetData>
      <sheetData sheetId="2"/>
      <sheetData sheetId="3"/>
      <sheetData sheetId="4"/>
      <sheetData sheetId="5"/>
      <sheetData sheetId="6">
        <row r="4">
          <cell r="C4" t="str">
            <v>ESTIMATE  SUMMARY SHEET</v>
          </cell>
        </row>
      </sheetData>
      <sheetData sheetId="7"/>
      <sheetData sheetId="8"/>
      <sheetData sheetId="9"/>
      <sheetData sheetId="10">
        <row r="4">
          <cell r="C4" t="str">
            <v>ESTIMATE  SUMMARY SHEET</v>
          </cell>
        </row>
      </sheetData>
      <sheetData sheetId="11"/>
      <sheetData sheetId="12"/>
      <sheetData sheetId="13"/>
      <sheetData sheetId="14"/>
      <sheetData sheetId="15"/>
      <sheetData sheetId="1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Sheet2"/>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chedule vlookkup"/>
      <sheetName val="Electr.-equipm."/>
      <sheetName val="Cove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
      <sheetName val="Mngt"/>
      <sheetName val="Constr"/>
      <sheetName val="Commiss"/>
      <sheetName val="Mhrs"/>
      <sheetName val="Graphs"/>
      <sheetName val="Mhrs Rates"/>
      <sheetName val="Mhrs_Rates"/>
      <sheetName val="Mhrs_Rates1"/>
      <sheetName val="Mhrs_Rates2"/>
    </sheetNames>
    <sheetDataSet>
      <sheetData sheetId="0" refreshError="1">
        <row r="8">
          <cell r="AH8">
            <v>0</v>
          </cell>
          <cell r="AJ8">
            <v>0</v>
          </cell>
        </row>
        <row r="9">
          <cell r="B9" t="str">
            <v>PROCESS ENGINEERING</v>
          </cell>
          <cell r="AH9">
            <v>0</v>
          </cell>
          <cell r="AJ9">
            <v>0</v>
          </cell>
        </row>
        <row r="10">
          <cell r="B10" t="str">
            <v>CONSULTANT PROCESS ENGINEER</v>
          </cell>
          <cell r="C10" t="str">
            <v>EP1</v>
          </cell>
          <cell r="AH10">
            <v>0</v>
          </cell>
          <cell r="AI10">
            <v>200</v>
          </cell>
          <cell r="AJ10">
            <v>0</v>
          </cell>
        </row>
        <row r="11">
          <cell r="B11" t="str">
            <v>SENIOR PROCESS ENGINEER</v>
          </cell>
          <cell r="C11" t="str">
            <v>EP2</v>
          </cell>
          <cell r="AH11">
            <v>0</v>
          </cell>
          <cell r="AI11">
            <v>200</v>
          </cell>
          <cell r="AJ11">
            <v>0</v>
          </cell>
        </row>
        <row r="12">
          <cell r="B12" t="str">
            <v>PROCESS ENGINEER</v>
          </cell>
          <cell r="C12" t="str">
            <v>EP3</v>
          </cell>
          <cell r="AH12">
            <v>0</v>
          </cell>
          <cell r="AI12">
            <v>200</v>
          </cell>
          <cell r="AJ12">
            <v>0</v>
          </cell>
        </row>
        <row r="13">
          <cell r="B13" t="str">
            <v>STRUCTURAL ENGINEERING</v>
          </cell>
          <cell r="AH13">
            <v>0</v>
          </cell>
          <cell r="AJ13">
            <v>0</v>
          </cell>
        </row>
        <row r="14">
          <cell r="B14" t="str">
            <v>CONSULTANT STRUCTURAL ENGINEER</v>
          </cell>
          <cell r="C14" t="str">
            <v>SE1</v>
          </cell>
          <cell r="D14">
            <v>0.25</v>
          </cell>
          <cell r="E14">
            <v>0.3</v>
          </cell>
          <cell r="AH14">
            <v>0.55000000000000004</v>
          </cell>
          <cell r="AI14">
            <v>180</v>
          </cell>
          <cell r="AJ14">
            <v>99.000000000000014</v>
          </cell>
        </row>
        <row r="15">
          <cell r="B15" t="str">
            <v>SENIOR STRUCTURAL ENGINEER</v>
          </cell>
          <cell r="C15" t="str">
            <v>SE2</v>
          </cell>
          <cell r="AH15">
            <v>0</v>
          </cell>
          <cell r="AI15">
            <v>180</v>
          </cell>
          <cell r="AJ15">
            <v>0</v>
          </cell>
        </row>
        <row r="16">
          <cell r="B16" t="str">
            <v>STRUCTURAL ENGINEER</v>
          </cell>
          <cell r="C16" t="str">
            <v>SE3</v>
          </cell>
          <cell r="AH16">
            <v>0</v>
          </cell>
          <cell r="AI16">
            <v>180</v>
          </cell>
          <cell r="AJ16">
            <v>0</v>
          </cell>
        </row>
        <row r="17">
          <cell r="B17" t="str">
            <v>MECHANICAL ENGINEERING</v>
          </cell>
          <cell r="AH17">
            <v>0</v>
          </cell>
          <cell r="AJ17">
            <v>0</v>
          </cell>
        </row>
        <row r="18">
          <cell r="B18" t="str">
            <v>CONSULTANT MECHANICAL ENGINEER</v>
          </cell>
          <cell r="C18" t="str">
            <v>ME1</v>
          </cell>
          <cell r="AH18">
            <v>0</v>
          </cell>
          <cell r="AI18">
            <v>180</v>
          </cell>
          <cell r="AJ18">
            <v>0</v>
          </cell>
        </row>
        <row r="19">
          <cell r="B19" t="str">
            <v>SENIOR MECHANICAL ENGINEER</v>
          </cell>
          <cell r="C19" t="str">
            <v>ME2</v>
          </cell>
          <cell r="D19">
            <v>0.5</v>
          </cell>
          <cell r="G19">
            <v>0.02</v>
          </cell>
          <cell r="H19">
            <v>0.02</v>
          </cell>
          <cell r="I19">
            <v>0.02</v>
          </cell>
          <cell r="AH19">
            <v>0.56000000000000005</v>
          </cell>
          <cell r="AI19">
            <v>180</v>
          </cell>
          <cell r="AJ19">
            <v>100.80000000000001</v>
          </cell>
        </row>
        <row r="20">
          <cell r="B20" t="str">
            <v>MECHANICAL ENGINEER</v>
          </cell>
          <cell r="C20" t="str">
            <v>ME3</v>
          </cell>
          <cell r="AH20">
            <v>0</v>
          </cell>
          <cell r="AI20">
            <v>180</v>
          </cell>
          <cell r="AJ20">
            <v>0</v>
          </cell>
        </row>
        <row r="21">
          <cell r="B21" t="str">
            <v>CIVIL ENGINEERING</v>
          </cell>
          <cell r="AH21">
            <v>0</v>
          </cell>
          <cell r="AJ21">
            <v>0</v>
          </cell>
        </row>
        <row r="22">
          <cell r="B22" t="str">
            <v>CONSULTANT CIVIL ENGINEER</v>
          </cell>
          <cell r="C22" t="str">
            <v>CC1</v>
          </cell>
          <cell r="AH22">
            <v>0</v>
          </cell>
          <cell r="AI22">
            <v>180</v>
          </cell>
          <cell r="AJ22">
            <v>0</v>
          </cell>
        </row>
        <row r="23">
          <cell r="B23" t="str">
            <v>SENIOR CIVIL ENGINEER</v>
          </cell>
          <cell r="C23" t="str">
            <v>CC2</v>
          </cell>
          <cell r="AH23">
            <v>0</v>
          </cell>
          <cell r="AI23">
            <v>180</v>
          </cell>
          <cell r="AJ23">
            <v>0</v>
          </cell>
        </row>
        <row r="24">
          <cell r="B24" t="str">
            <v>CIVIL ENGINEER</v>
          </cell>
          <cell r="C24" t="str">
            <v>CC3</v>
          </cell>
          <cell r="AH24">
            <v>0</v>
          </cell>
          <cell r="AI24">
            <v>180</v>
          </cell>
          <cell r="AJ24">
            <v>0</v>
          </cell>
        </row>
        <row r="25">
          <cell r="B25" t="str">
            <v>EARTHWORKS ENGINEER</v>
          </cell>
          <cell r="C25" t="str">
            <v>CC4</v>
          </cell>
          <cell r="AH25">
            <v>0</v>
          </cell>
          <cell r="AI25">
            <v>180</v>
          </cell>
          <cell r="AJ25">
            <v>0</v>
          </cell>
        </row>
        <row r="26">
          <cell r="B26" t="str">
            <v>ELECTRICAL ENGINEERING</v>
          </cell>
          <cell r="AH26">
            <v>0</v>
          </cell>
          <cell r="AJ26">
            <v>0</v>
          </cell>
        </row>
        <row r="27">
          <cell r="B27" t="str">
            <v>CONSULTANT ELECTRICAL ENGINEER</v>
          </cell>
          <cell r="C27" t="str">
            <v>EE1</v>
          </cell>
          <cell r="AH27">
            <v>0</v>
          </cell>
          <cell r="AI27">
            <v>200</v>
          </cell>
          <cell r="AJ27">
            <v>0</v>
          </cell>
        </row>
        <row r="28">
          <cell r="B28" t="str">
            <v>SENIOR ELECTRICAL ENGINEER</v>
          </cell>
          <cell r="C28" t="str">
            <v>EE2</v>
          </cell>
          <cell r="AH28">
            <v>0</v>
          </cell>
          <cell r="AI28">
            <v>200</v>
          </cell>
          <cell r="AJ28">
            <v>0</v>
          </cell>
        </row>
        <row r="29">
          <cell r="B29" t="str">
            <v>ELECTRICAL ENGINEER</v>
          </cell>
          <cell r="C29" t="str">
            <v>EE3</v>
          </cell>
          <cell r="AH29">
            <v>0</v>
          </cell>
          <cell r="AI29">
            <v>200</v>
          </cell>
          <cell r="AJ29">
            <v>0</v>
          </cell>
        </row>
        <row r="30">
          <cell r="B30" t="str">
            <v>INSTRUMENTATION</v>
          </cell>
          <cell r="AH30">
            <v>0</v>
          </cell>
          <cell r="AJ30">
            <v>0</v>
          </cell>
        </row>
        <row r="31">
          <cell r="B31" t="str">
            <v>CONSULTANT INSTRUMENTATION ENGINEER</v>
          </cell>
          <cell r="C31" t="str">
            <v>IE1</v>
          </cell>
          <cell r="AH31">
            <v>0</v>
          </cell>
          <cell r="AI31">
            <v>180</v>
          </cell>
          <cell r="AJ31">
            <v>0</v>
          </cell>
        </row>
        <row r="32">
          <cell r="B32" t="str">
            <v>SENIOR INSTRUMENTATION ENGINEER</v>
          </cell>
          <cell r="C32" t="str">
            <v>IE2</v>
          </cell>
          <cell r="AH32">
            <v>0</v>
          </cell>
          <cell r="AI32">
            <v>200</v>
          </cell>
          <cell r="AJ32">
            <v>0</v>
          </cell>
        </row>
        <row r="33">
          <cell r="B33" t="str">
            <v>INSTRUMENTATION ENGINEER</v>
          </cell>
          <cell r="C33" t="str">
            <v>IE3</v>
          </cell>
          <cell r="AH33">
            <v>0</v>
          </cell>
          <cell r="AI33">
            <v>200</v>
          </cell>
          <cell r="AJ33">
            <v>0</v>
          </cell>
        </row>
        <row r="34">
          <cell r="B34" t="str">
            <v>PIPE ENGINEERING</v>
          </cell>
          <cell r="AH34">
            <v>0</v>
          </cell>
          <cell r="AJ34">
            <v>0</v>
          </cell>
        </row>
        <row r="35">
          <cell r="B35" t="str">
            <v>CONSULTANT PIPING ENGINEER</v>
          </cell>
          <cell r="C35" t="str">
            <v>PP1</v>
          </cell>
          <cell r="AH35">
            <v>0</v>
          </cell>
          <cell r="AI35">
            <v>200</v>
          </cell>
          <cell r="AJ35">
            <v>0</v>
          </cell>
        </row>
        <row r="36">
          <cell r="B36" t="str">
            <v>SENIOR PIPING ENGINEER</v>
          </cell>
          <cell r="C36" t="str">
            <v>PP2</v>
          </cell>
          <cell r="AH36">
            <v>0</v>
          </cell>
          <cell r="AI36">
            <v>200</v>
          </cell>
          <cell r="AJ36">
            <v>0</v>
          </cell>
        </row>
        <row r="37">
          <cell r="B37" t="str">
            <v>PIPING ENGINEER</v>
          </cell>
          <cell r="C37" t="str">
            <v>PP3</v>
          </cell>
          <cell r="AH37">
            <v>0</v>
          </cell>
          <cell r="AI37">
            <v>200</v>
          </cell>
          <cell r="AJ37">
            <v>0</v>
          </cell>
        </row>
        <row r="38">
          <cell r="B38" t="str">
            <v>DRAWING OFFICE</v>
          </cell>
          <cell r="AH38">
            <v>0</v>
          </cell>
          <cell r="AJ38">
            <v>0</v>
          </cell>
        </row>
        <row r="39">
          <cell r="B39" t="str">
            <v>SECTION LEADER</v>
          </cell>
          <cell r="C39" t="str">
            <v>SL1</v>
          </cell>
          <cell r="D39">
            <v>0.3</v>
          </cell>
          <cell r="E39">
            <v>0.35</v>
          </cell>
          <cell r="F39">
            <v>0.32</v>
          </cell>
          <cell r="G39">
            <v>0.31</v>
          </cell>
          <cell r="H39">
            <v>0.3</v>
          </cell>
          <cell r="AH39">
            <v>1.58</v>
          </cell>
          <cell r="AI39">
            <v>180</v>
          </cell>
          <cell r="AJ39">
            <v>284.40000000000003</v>
          </cell>
        </row>
        <row r="40">
          <cell r="B40" t="str">
            <v>SENIOR DESIGN DRAUGHTSMAN</v>
          </cell>
          <cell r="C40" t="str">
            <v>DR1</v>
          </cell>
          <cell r="D40">
            <v>2.2999999999999998</v>
          </cell>
          <cell r="E40">
            <v>2.7</v>
          </cell>
          <cell r="F40">
            <v>2.7</v>
          </cell>
          <cell r="G40">
            <v>2.7</v>
          </cell>
          <cell r="H40">
            <v>2.2999999999999998</v>
          </cell>
          <cell r="AH40">
            <v>12.7</v>
          </cell>
          <cell r="AI40">
            <v>180</v>
          </cell>
          <cell r="AJ40">
            <v>2286</v>
          </cell>
        </row>
        <row r="41">
          <cell r="B41" t="str">
            <v>DESIGN DRAUGHTSMAN</v>
          </cell>
          <cell r="C41" t="str">
            <v>DR2</v>
          </cell>
          <cell r="AH41">
            <v>0</v>
          </cell>
          <cell r="AI41">
            <v>180</v>
          </cell>
          <cell r="AJ41">
            <v>0</v>
          </cell>
        </row>
        <row r="42">
          <cell r="B42" t="str">
            <v>DRAUGHTSMAN</v>
          </cell>
          <cell r="C42" t="str">
            <v>DR3</v>
          </cell>
          <cell r="AH42">
            <v>0</v>
          </cell>
          <cell r="AI42">
            <v>180</v>
          </cell>
          <cell r="AJ42">
            <v>0</v>
          </cell>
        </row>
        <row r="43">
          <cell r="B43" t="str">
            <v>CAD TRACER</v>
          </cell>
          <cell r="C43" t="str">
            <v>DR4</v>
          </cell>
          <cell r="AH43">
            <v>0</v>
          </cell>
          <cell r="AI43">
            <v>180</v>
          </cell>
          <cell r="AJ43">
            <v>0</v>
          </cell>
        </row>
        <row r="44">
          <cell r="B44" t="str">
            <v>TRAINEE DRAUGHTSMAN 4 th YEAR</v>
          </cell>
          <cell r="C44" t="str">
            <v>DR5</v>
          </cell>
          <cell r="AH44">
            <v>0</v>
          </cell>
          <cell r="AI44">
            <v>200</v>
          </cell>
          <cell r="AJ44">
            <v>0</v>
          </cell>
        </row>
        <row r="45">
          <cell r="B45" t="str">
            <v>TRAINEE DRAUGHTSMAN 3 rd YEAR</v>
          </cell>
          <cell r="C45" t="str">
            <v>DR6</v>
          </cell>
          <cell r="AH45">
            <v>0</v>
          </cell>
          <cell r="AI45">
            <v>200</v>
          </cell>
          <cell r="AJ45">
            <v>0</v>
          </cell>
        </row>
        <row r="46">
          <cell r="B46" t="str">
            <v>TRAINEE DRAUGHTSMAN 2 nd YEAR</v>
          </cell>
          <cell r="C46" t="str">
            <v>DR7</v>
          </cell>
          <cell r="AH46">
            <v>0</v>
          </cell>
          <cell r="AI46">
            <v>200</v>
          </cell>
          <cell r="AJ46">
            <v>0</v>
          </cell>
        </row>
        <row r="47">
          <cell r="B47" t="str">
            <v>TRAINEE DRAUGHTSMAN 1 st YEAR</v>
          </cell>
          <cell r="C47" t="str">
            <v>DR8</v>
          </cell>
          <cell r="AH47">
            <v>0</v>
          </cell>
          <cell r="AI47">
            <v>200</v>
          </cell>
          <cell r="AJ47">
            <v>0</v>
          </cell>
        </row>
        <row r="48">
          <cell r="AH48">
            <v>0</v>
          </cell>
          <cell r="AJ48">
            <v>0</v>
          </cell>
        </row>
        <row r="49">
          <cell r="AH49">
            <v>0</v>
          </cell>
          <cell r="AJ49">
            <v>0</v>
          </cell>
        </row>
        <row r="50">
          <cell r="AH50">
            <v>0</v>
          </cell>
          <cell r="AJ50">
            <v>0</v>
          </cell>
        </row>
        <row r="51">
          <cell r="AH51">
            <v>0</v>
          </cell>
          <cell r="AI51">
            <v>200</v>
          </cell>
          <cell r="AJ51">
            <v>0</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sheetData>
      <sheetData sheetId="3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Area Schedule"/>
      <sheetName val="Cover"/>
      <sheetName val="Doc Control"/>
      <sheetName val="SUMMARY"/>
      <sheetName val="SUMMARY (2)"/>
      <sheetName val="Residual Land value"/>
      <sheetName val="Notes"/>
      <sheetName val="Land Costs"/>
      <sheetName val="Improvement Cost"/>
      <sheetName val="General Costs"/>
      <sheetName val="Cap Int"/>
      <sheetName val="Rental Income"/>
      <sheetName val="Sales Income"/>
      <sheetName val="PARKING"/>
      <sheetName val="IRR 10 yr"/>
      <sheetName val="IRR 15 yr"/>
      <sheetName val="rentals,lease fee,stamp duty"/>
      <sheetName val="op costs"/>
      <sheetName val="Single point"/>
      <sheetName val="Table"/>
      <sheetName val="S Curve"/>
      <sheetName val="cost breakdown"/>
      <sheetName val="PROJECT SUMMARY"/>
      <sheetName val="Control Sheet"/>
      <sheetName val="Estimated Construction Cost"/>
      <sheetName val="Arch 2012"/>
      <sheetName val="PM 2012"/>
      <sheetName val="QS 2013"/>
      <sheetName val="Civil 2013"/>
      <sheetName val="Structural 2013"/>
      <sheetName val="Mechanical 2013"/>
      <sheetName val="Electrical 2013"/>
      <sheetName val="Wet Services 2013"/>
      <sheetName val="Fire Services 2013"/>
      <sheetName val="Data"/>
    </sheetNames>
    <sheetDataSet>
      <sheetData sheetId="0">
        <row r="1">
          <cell r="A1" t="str">
            <v>INPUT REQUIRED FROM AND DISCUSSED WITH CLIENT</v>
          </cell>
        </row>
      </sheetData>
      <sheetData sheetId="1">
        <row r="12">
          <cell r="F12">
            <v>2333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2">
          <cell r="A2" t="str">
            <v>Yes</v>
          </cell>
        </row>
        <row r="3">
          <cell r="A3" t="str">
            <v>No</v>
          </cell>
        </row>
        <row r="6">
          <cell r="A6" t="str">
            <v>A Lower</v>
          </cell>
        </row>
        <row r="7">
          <cell r="A7" t="str">
            <v>A Average</v>
          </cell>
        </row>
        <row r="8">
          <cell r="A8" t="str">
            <v>A Upper</v>
          </cell>
        </row>
        <row r="9">
          <cell r="A9" t="str">
            <v>B Lower</v>
          </cell>
        </row>
        <row r="10">
          <cell r="A10" t="str">
            <v>B Average</v>
          </cell>
        </row>
        <row r="11">
          <cell r="A11" t="str">
            <v>B Upper</v>
          </cell>
        </row>
        <row r="12">
          <cell r="A12" t="str">
            <v>C Lower</v>
          </cell>
        </row>
        <row r="13">
          <cell r="A13" t="str">
            <v>C Average</v>
          </cell>
        </row>
        <row r="14">
          <cell r="A14" t="str">
            <v>C Upper</v>
          </cell>
        </row>
        <row r="15">
          <cell r="A15" t="str">
            <v>D Lower</v>
          </cell>
        </row>
        <row r="16">
          <cell r="A16" t="str">
            <v>D Average</v>
          </cell>
        </row>
        <row r="17">
          <cell r="A17" t="str">
            <v>D Upper</v>
          </cell>
        </row>
        <row r="18">
          <cell r="A18" t="str">
            <v>E Lower</v>
          </cell>
        </row>
        <row r="19">
          <cell r="A19" t="str">
            <v>E Average</v>
          </cell>
        </row>
        <row r="20">
          <cell r="A20" t="str">
            <v>E Upper</v>
          </cell>
        </row>
        <row r="21">
          <cell r="A21" t="str">
            <v>F Lower</v>
          </cell>
        </row>
        <row r="22">
          <cell r="A22" t="str">
            <v>F Average</v>
          </cell>
        </row>
        <row r="23">
          <cell r="A23" t="str">
            <v>F Upper</v>
          </cell>
        </row>
        <row r="24">
          <cell r="A24" t="str">
            <v>G Lower</v>
          </cell>
        </row>
        <row r="25">
          <cell r="A25" t="str">
            <v>G Average</v>
          </cell>
        </row>
        <row r="26">
          <cell r="A26" t="str">
            <v>G Upper</v>
          </cell>
        </row>
        <row r="27">
          <cell r="A27" t="str">
            <v>H Lower</v>
          </cell>
        </row>
        <row r="28">
          <cell r="A28" t="str">
            <v>H Average</v>
          </cell>
        </row>
        <row r="29">
          <cell r="A29" t="str">
            <v>H Upper</v>
          </cell>
        </row>
        <row r="30">
          <cell r="A30" t="str">
            <v>I Lower</v>
          </cell>
        </row>
        <row r="31">
          <cell r="A31" t="str">
            <v>I Average</v>
          </cell>
        </row>
        <row r="32">
          <cell r="A32" t="str">
            <v>I Upper</v>
          </cell>
        </row>
        <row r="33">
          <cell r="A33" t="str">
            <v>J Lower</v>
          </cell>
        </row>
        <row r="34">
          <cell r="A34" t="str">
            <v>J Average</v>
          </cell>
        </row>
        <row r="35">
          <cell r="A35" t="str">
            <v>J Upper</v>
          </cell>
        </row>
        <row r="36">
          <cell r="A36" t="str">
            <v>K Lower</v>
          </cell>
        </row>
        <row r="37">
          <cell r="A37" t="str">
            <v>K Average</v>
          </cell>
        </row>
        <row r="38">
          <cell r="A38" t="str">
            <v>K Upper</v>
          </cell>
        </row>
        <row r="39">
          <cell r="A39" t="str">
            <v>L Lower</v>
          </cell>
        </row>
        <row r="40">
          <cell r="A40" t="str">
            <v>L Average</v>
          </cell>
        </row>
        <row r="41">
          <cell r="A41" t="str">
            <v>L Upper</v>
          </cell>
        </row>
        <row r="42">
          <cell r="A42" t="str">
            <v>M Lower</v>
          </cell>
        </row>
        <row r="43">
          <cell r="A43" t="str">
            <v>M Average</v>
          </cell>
        </row>
        <row r="44">
          <cell r="A44" t="str">
            <v>M Upper</v>
          </cell>
        </row>
        <row r="45">
          <cell r="A45" t="str">
            <v>N Lower</v>
          </cell>
        </row>
        <row r="46">
          <cell r="A46" t="str">
            <v>N Average</v>
          </cell>
        </row>
        <row r="47">
          <cell r="A47" t="str">
            <v>N Upper</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fI Formulae (2)"/>
      <sheetName val="FRP Adjust for Ret"/>
      <sheetName val="FRP Common &amp; P&amp;G alloc"/>
      <sheetName val="FRP Adj for Ret calc (CP &amp;P&amp;G)"/>
      <sheetName val="FRP Adj for Ret calc (U1-9)"/>
      <sheetName val="FRP Adj for Ret calc"/>
      <sheetName val="FRP cashflow"/>
      <sheetName val="Retention Calculations"/>
      <sheetName val="PAfI Unit (9)"/>
      <sheetName val="Location Unit (9)"/>
      <sheetName val="PAfI Unit (8)"/>
      <sheetName val="Location Unit (8)"/>
      <sheetName val="PAfI Unit (7)"/>
      <sheetName val="Location Unit (7)"/>
      <sheetName val="PAfI Unit (6)"/>
      <sheetName val="Location Unit (6)"/>
      <sheetName val="PAfI Unit (5)"/>
      <sheetName val="Location Unit (5)"/>
      <sheetName val="PAfI Unit (4)"/>
      <sheetName val="Location Unit (4)"/>
      <sheetName val="PAfI Unit (3)"/>
      <sheetName val="Location Unit (3)"/>
      <sheetName val="PAfI Unit (2)"/>
      <sheetName val="Location Unit (2)"/>
      <sheetName val="PAfI Unit (1)"/>
      <sheetName val="Location Unit (1)"/>
      <sheetName val="PAfI P&amp;G"/>
      <sheetName val="Location P&amp;G"/>
      <sheetName val="PAfI CP"/>
      <sheetName val="Location CP"/>
      <sheetName val="PAfI Formulae"/>
      <sheetName val="Indices &amp; forecast"/>
      <sheetName val="Allocation PAfI FRP"/>
      <sheetName val="Summary PAfI FRP"/>
      <sheetName val="Location PAfI FRP"/>
      <sheetName val="Summary Units FRP"/>
      <sheetName val="Summary Totals FRP"/>
      <sheetName val="Summary Total to date"/>
      <sheetName val="FRP Input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6">
          <cell r="A6" t="str">
            <v>Ref</v>
          </cell>
          <cell r="B6" t="str">
            <v>CODE</v>
          </cell>
          <cell r="C6" t="str">
            <v>SECTION</v>
          </cell>
          <cell r="D6" t="str">
            <v>Location</v>
          </cell>
          <cell r="E6" t="str">
            <v>Local / Foreign</v>
          </cell>
          <cell r="F6" t="str">
            <v>No</v>
          </cell>
          <cell r="G6" t="str">
            <v>Category</v>
          </cell>
          <cell r="H6" t="str">
            <v>PAfI</v>
          </cell>
          <cell r="I6" t="str">
            <v>Data</v>
          </cell>
          <cell r="J6" t="str">
            <v>Total Current Contract</v>
          </cell>
          <cell r="K6" t="str">
            <v>Total to Date</v>
          </cell>
          <cell r="L6" t="str">
            <v>Total outstanding</v>
          </cell>
          <cell r="M6" t="str">
            <v>Check FRP vs Contract</v>
          </cell>
          <cell r="N6" t="str">
            <v>Total FRP</v>
          </cell>
          <cell r="O6">
            <v>38893</v>
          </cell>
          <cell r="P6">
            <v>38923</v>
          </cell>
          <cell r="Q6">
            <v>38954</v>
          </cell>
          <cell r="R6">
            <v>38985</v>
          </cell>
          <cell r="S6">
            <v>39015</v>
          </cell>
          <cell r="T6">
            <v>39046</v>
          </cell>
          <cell r="U6">
            <v>39076</v>
          </cell>
          <cell r="V6">
            <v>39107</v>
          </cell>
          <cell r="W6">
            <v>39138</v>
          </cell>
          <cell r="X6">
            <v>39166</v>
          </cell>
          <cell r="Y6">
            <v>39197</v>
          </cell>
          <cell r="Z6">
            <v>39227</v>
          </cell>
          <cell r="AA6">
            <v>39258</v>
          </cell>
          <cell r="AB6">
            <v>39288</v>
          </cell>
          <cell r="AC6">
            <v>39319</v>
          </cell>
          <cell r="AD6">
            <v>39350</v>
          </cell>
          <cell r="AE6">
            <v>39380</v>
          </cell>
          <cell r="AF6">
            <v>39411</v>
          </cell>
          <cell r="AG6">
            <v>39441</v>
          </cell>
          <cell r="AH6">
            <v>39472</v>
          </cell>
          <cell r="AI6">
            <v>39503</v>
          </cell>
          <cell r="AJ6">
            <v>39532</v>
          </cell>
          <cell r="AK6">
            <v>39563</v>
          </cell>
          <cell r="AL6">
            <v>39593</v>
          </cell>
          <cell r="AM6">
            <v>39624</v>
          </cell>
          <cell r="AN6">
            <v>39654</v>
          </cell>
          <cell r="AO6">
            <v>39685</v>
          </cell>
          <cell r="AP6">
            <v>39716</v>
          </cell>
          <cell r="AQ6">
            <v>39746</v>
          </cell>
          <cell r="AR6">
            <v>39777</v>
          </cell>
          <cell r="AS6">
            <v>39807</v>
          </cell>
          <cell r="AT6">
            <v>39838</v>
          </cell>
          <cell r="AU6">
            <v>39869</v>
          </cell>
          <cell r="AV6">
            <v>39897</v>
          </cell>
          <cell r="AW6">
            <v>39928</v>
          </cell>
          <cell r="AX6">
            <v>39958</v>
          </cell>
          <cell r="AY6">
            <v>39989</v>
          </cell>
          <cell r="AZ6">
            <v>40019</v>
          </cell>
          <cell r="BA6">
            <v>40050</v>
          </cell>
          <cell r="BB6">
            <v>40081</v>
          </cell>
          <cell r="BC6">
            <v>40111</v>
          </cell>
          <cell r="BD6">
            <v>40142</v>
          </cell>
          <cell r="BE6">
            <v>40172</v>
          </cell>
          <cell r="BF6">
            <v>40203</v>
          </cell>
          <cell r="BG6">
            <v>40234</v>
          </cell>
          <cell r="BH6">
            <v>40262</v>
          </cell>
          <cell r="BI6">
            <v>40293</v>
          </cell>
          <cell r="BJ6">
            <v>40323</v>
          </cell>
          <cell r="BK6">
            <v>40354</v>
          </cell>
          <cell r="BL6">
            <v>40384</v>
          </cell>
          <cell r="BM6">
            <v>40415</v>
          </cell>
          <cell r="BN6">
            <v>40446</v>
          </cell>
          <cell r="BO6">
            <v>40476</v>
          </cell>
          <cell r="BP6">
            <v>40507</v>
          </cell>
          <cell r="BQ6">
            <v>40537</v>
          </cell>
          <cell r="BR6">
            <v>40568</v>
          </cell>
          <cell r="BS6">
            <v>40599</v>
          </cell>
        </row>
        <row r="7">
          <cell r="A7">
            <v>3</v>
          </cell>
          <cell r="B7" t="str">
            <v>CSC</v>
          </cell>
          <cell r="C7" t="str">
            <v>CONTROL SYSTEM CUBICLES (INFRASTRUCTURE)</v>
          </cell>
          <cell r="D7" t="str">
            <v>Common Plant</v>
          </cell>
          <cell r="E7" t="str">
            <v>Foreign</v>
          </cell>
          <cell r="F7" t="str">
            <v>C</v>
          </cell>
          <cell r="G7" t="str">
            <v>Plant and Materials</v>
          </cell>
          <cell r="H7" t="str">
            <v>Fixed</v>
          </cell>
          <cell r="I7" t="str">
            <v>C Plant and Materials Foreign Fixed</v>
          </cell>
          <cell r="J7">
            <v>4746029.7703645723</v>
          </cell>
          <cell r="K7">
            <v>4387545.62</v>
          </cell>
          <cell r="L7">
            <v>358484.15036457218</v>
          </cell>
          <cell r="M7">
            <v>-3.6457274109125137E-4</v>
          </cell>
          <cell r="N7">
            <v>4746029.7699999996</v>
          </cell>
          <cell r="P7">
            <v>0</v>
          </cell>
          <cell r="Q7">
            <v>0</v>
          </cell>
          <cell r="R7">
            <v>0</v>
          </cell>
          <cell r="S7">
            <v>0</v>
          </cell>
          <cell r="T7">
            <v>0</v>
          </cell>
          <cell r="U7">
            <v>4387545.62</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358484.14999999944</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row>
        <row r="8">
          <cell r="A8">
            <v>8</v>
          </cell>
          <cell r="B8" t="str">
            <v>CSC</v>
          </cell>
          <cell r="C8" t="str">
            <v>CONTROL SYSTEM CUBICLES (INFRASTRUCTURE)</v>
          </cell>
          <cell r="D8" t="str">
            <v>Common Plant</v>
          </cell>
          <cell r="E8" t="str">
            <v>Foreign</v>
          </cell>
          <cell r="F8" t="str">
            <v>H</v>
          </cell>
          <cell r="G8" t="str">
            <v>Commissioning and Testing</v>
          </cell>
          <cell r="H8" t="str">
            <v>Fixed</v>
          </cell>
          <cell r="I8" t="str">
            <v>H Commissioning and Testing Foreign Fixed</v>
          </cell>
          <cell r="J8">
            <v>15821.93</v>
          </cell>
          <cell r="K8">
            <v>0</v>
          </cell>
          <cell r="L8">
            <v>15821.93</v>
          </cell>
          <cell r="M8">
            <v>6.9999999999708962E-2</v>
          </cell>
          <cell r="N8">
            <v>15822</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15822</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row>
        <row r="9">
          <cell r="A9">
            <v>10</v>
          </cell>
          <cell r="B9" t="str">
            <v>CSC</v>
          </cell>
          <cell r="C9" t="str">
            <v>CONTROL SYSTEM CUBICLES (INFRASTRUCTURE)</v>
          </cell>
          <cell r="D9" t="str">
            <v>Common Plant</v>
          </cell>
          <cell r="E9" t="str">
            <v>Local</v>
          </cell>
          <cell r="F9" t="str">
            <v>B</v>
          </cell>
          <cell r="G9" t="str">
            <v>Engineering</v>
          </cell>
          <cell r="H9" t="str">
            <v>Formula 4</v>
          </cell>
          <cell r="I9" t="str">
            <v>B Engineering Local Formula 4</v>
          </cell>
          <cell r="J9">
            <v>734848.49</v>
          </cell>
          <cell r="K9">
            <v>734848.49</v>
          </cell>
          <cell r="L9">
            <v>0</v>
          </cell>
          <cell r="M9">
            <v>0</v>
          </cell>
          <cell r="N9">
            <v>734848.49</v>
          </cell>
          <cell r="P9">
            <v>0</v>
          </cell>
          <cell r="Q9">
            <v>587878.79</v>
          </cell>
          <cell r="R9">
            <v>79230</v>
          </cell>
          <cell r="S9">
            <v>67739.7</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row>
        <row r="10">
          <cell r="A10">
            <v>11</v>
          </cell>
          <cell r="B10" t="str">
            <v>CSC</v>
          </cell>
          <cell r="C10" t="str">
            <v>CONTROL SYSTEM CUBICLES (INFRASTRUCTURE)</v>
          </cell>
          <cell r="D10" t="str">
            <v>Common Plant</v>
          </cell>
          <cell r="E10" t="str">
            <v>Local</v>
          </cell>
          <cell r="F10" t="str">
            <v>C</v>
          </cell>
          <cell r="G10" t="str">
            <v>Plant and Materials</v>
          </cell>
          <cell r="H10" t="str">
            <v>Formula 1</v>
          </cell>
          <cell r="I10" t="str">
            <v>C Plant and Materials Local Formula 1</v>
          </cell>
          <cell r="J10">
            <v>1648612.0814582915</v>
          </cell>
          <cell r="K10">
            <v>1648612.08</v>
          </cell>
          <cell r="L10">
            <v>1.4582914300262928E-3</v>
          </cell>
          <cell r="M10">
            <v>-1.4582914300262928E-3</v>
          </cell>
          <cell r="N10">
            <v>1648612.08</v>
          </cell>
          <cell r="P10">
            <v>0</v>
          </cell>
          <cell r="Q10">
            <v>0</v>
          </cell>
          <cell r="R10">
            <v>0</v>
          </cell>
          <cell r="S10">
            <v>0</v>
          </cell>
          <cell r="T10">
            <v>214675.48</v>
          </cell>
          <cell r="U10">
            <v>0</v>
          </cell>
          <cell r="V10">
            <v>0</v>
          </cell>
          <cell r="W10">
            <v>0</v>
          </cell>
          <cell r="X10">
            <v>0</v>
          </cell>
          <cell r="Y10">
            <v>0</v>
          </cell>
          <cell r="Z10">
            <v>0</v>
          </cell>
          <cell r="AA10">
            <v>0</v>
          </cell>
          <cell r="AB10">
            <v>0</v>
          </cell>
          <cell r="AC10">
            <v>1433936.6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row>
        <row r="11">
          <cell r="A11">
            <v>12</v>
          </cell>
          <cell r="B11" t="str">
            <v>CSC</v>
          </cell>
          <cell r="C11" t="str">
            <v>CONTROL SYSTEM CUBICLES (INFRASTRUCTURE)</v>
          </cell>
          <cell r="D11" t="str">
            <v>Common Plant</v>
          </cell>
          <cell r="E11" t="str">
            <v>Local</v>
          </cell>
          <cell r="F11" t="str">
            <v>D</v>
          </cell>
          <cell r="G11" t="str">
            <v>Shipping / Freight</v>
          </cell>
          <cell r="H11" t="str">
            <v>Fixed</v>
          </cell>
          <cell r="I11" t="str">
            <v>D Shipping / Freight Local Fixed</v>
          </cell>
          <cell r="J11">
            <v>248636.71375911435</v>
          </cell>
          <cell r="K11">
            <v>239674.61</v>
          </cell>
          <cell r="L11">
            <v>8962.1037591143686</v>
          </cell>
          <cell r="M11">
            <v>-3.7591143627651036E-3</v>
          </cell>
          <cell r="N11">
            <v>248636.71</v>
          </cell>
          <cell r="P11">
            <v>0</v>
          </cell>
          <cell r="Q11">
            <v>0</v>
          </cell>
          <cell r="R11">
            <v>0</v>
          </cell>
          <cell r="S11">
            <v>0</v>
          </cell>
          <cell r="T11">
            <v>0</v>
          </cell>
          <cell r="U11">
            <v>239674.61</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8962.1000000000058</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row>
        <row r="12">
          <cell r="A12">
            <v>16</v>
          </cell>
          <cell r="B12" t="str">
            <v>CSC</v>
          </cell>
          <cell r="C12" t="str">
            <v>CONTROL SYSTEM CUBICLES (INFRASTRUCTURE)</v>
          </cell>
          <cell r="D12" t="str">
            <v>Common Plant</v>
          </cell>
          <cell r="E12" t="str">
            <v>Local</v>
          </cell>
          <cell r="F12" t="str">
            <v>H</v>
          </cell>
          <cell r="G12" t="str">
            <v>Commissioning and Testing</v>
          </cell>
          <cell r="H12" t="str">
            <v>Formula 4</v>
          </cell>
          <cell r="I12" t="str">
            <v>H Commissioning and Testing Local Formula 4</v>
          </cell>
          <cell r="J12">
            <v>848536.98</v>
          </cell>
          <cell r="K12">
            <v>509122.19</v>
          </cell>
          <cell r="L12">
            <v>339414.79</v>
          </cell>
          <cell r="M12">
            <v>0.2099999999627471</v>
          </cell>
          <cell r="N12">
            <v>848537.19</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424268.49</v>
          </cell>
          <cell r="AE12">
            <v>0</v>
          </cell>
          <cell r="AF12">
            <v>0</v>
          </cell>
          <cell r="AG12">
            <v>0</v>
          </cell>
          <cell r="AH12">
            <v>0</v>
          </cell>
          <cell r="AI12">
            <v>84853.7</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339415</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row>
        <row r="13">
          <cell r="A13">
            <v>34</v>
          </cell>
          <cell r="B13" t="str">
            <v>CSC</v>
          </cell>
          <cell r="C13" t="str">
            <v>CONTROL SYSTEM CUBICLES (INFRASTRUCTURE)</v>
          </cell>
          <cell r="D13" t="str">
            <v>Unit 1</v>
          </cell>
          <cell r="E13" t="str">
            <v>Foreign</v>
          </cell>
          <cell r="F13" t="str">
            <v>B</v>
          </cell>
          <cell r="G13" t="str">
            <v>Engineering</v>
          </cell>
          <cell r="H13" t="str">
            <v>Fixed</v>
          </cell>
          <cell r="I13" t="str">
            <v>B Engineering Foreign Fixed</v>
          </cell>
          <cell r="J13">
            <v>240394.39</v>
          </cell>
          <cell r="K13">
            <v>0</v>
          </cell>
          <cell r="L13">
            <v>240394.39</v>
          </cell>
          <cell r="M13">
            <v>-0.39000000001396984</v>
          </cell>
          <cell r="N13">
            <v>240394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240394</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row>
        <row r="14">
          <cell r="A14">
            <v>35</v>
          </cell>
          <cell r="B14" t="str">
            <v>CSC</v>
          </cell>
          <cell r="C14" t="str">
            <v>CONTROL SYSTEM CUBICLES (INFRASTRUCTURE)</v>
          </cell>
          <cell r="D14" t="str">
            <v>Unit 1</v>
          </cell>
          <cell r="E14" t="str">
            <v>Foreign</v>
          </cell>
          <cell r="F14" t="str">
            <v>C</v>
          </cell>
          <cell r="G14" t="str">
            <v>Plant and Materials</v>
          </cell>
          <cell r="H14" t="str">
            <v>Fixed</v>
          </cell>
          <cell r="I14" t="str">
            <v>C Plant and Materials Foreign Fixed</v>
          </cell>
          <cell r="J14">
            <v>2242122.0299999998</v>
          </cell>
          <cell r="K14">
            <v>0</v>
          </cell>
          <cell r="L14">
            <v>2242122.0299999998</v>
          </cell>
          <cell r="M14">
            <v>0</v>
          </cell>
          <cell r="N14">
            <v>2242122.0299999998</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2242122.0299999998</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row>
        <row r="15">
          <cell r="A15">
            <v>42</v>
          </cell>
          <cell r="B15" t="str">
            <v>CSC</v>
          </cell>
          <cell r="C15" t="str">
            <v>CONTROL SYSTEM CUBICLES (INFRASTRUCTURE)</v>
          </cell>
          <cell r="D15" t="str">
            <v>Unit 1</v>
          </cell>
          <cell r="E15" t="str">
            <v>Local</v>
          </cell>
          <cell r="F15" t="str">
            <v>B</v>
          </cell>
          <cell r="G15" t="str">
            <v>Engineering</v>
          </cell>
          <cell r="H15" t="str">
            <v>Formula 4</v>
          </cell>
          <cell r="I15" t="str">
            <v>B Engineering Local Formula 4</v>
          </cell>
          <cell r="J15">
            <v>116206.89</v>
          </cell>
          <cell r="K15">
            <v>0</v>
          </cell>
          <cell r="L15">
            <v>116206.89</v>
          </cell>
          <cell r="M15">
            <v>0.11000000000058208</v>
          </cell>
          <cell r="N15">
            <v>116207</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116207</v>
          </cell>
          <cell r="BI15">
            <v>0</v>
          </cell>
          <cell r="BJ15">
            <v>0</v>
          </cell>
          <cell r="BK15">
            <v>0</v>
          </cell>
          <cell r="BL15">
            <v>0</v>
          </cell>
          <cell r="BM15">
            <v>0</v>
          </cell>
          <cell r="BN15">
            <v>0</v>
          </cell>
          <cell r="BO15">
            <v>0</v>
          </cell>
          <cell r="BP15">
            <v>0</v>
          </cell>
          <cell r="BQ15">
            <v>0</v>
          </cell>
          <cell r="BR15">
            <v>0</v>
          </cell>
          <cell r="BS15">
            <v>0</v>
          </cell>
        </row>
        <row r="16">
          <cell r="A16">
            <v>43</v>
          </cell>
          <cell r="B16" t="str">
            <v>CSC</v>
          </cell>
          <cell r="C16" t="str">
            <v>CONTROL SYSTEM CUBICLES (INFRASTRUCTURE)</v>
          </cell>
          <cell r="D16" t="str">
            <v>Unit 1</v>
          </cell>
          <cell r="E16" t="str">
            <v>Local</v>
          </cell>
          <cell r="F16" t="str">
            <v>C</v>
          </cell>
          <cell r="G16" t="str">
            <v>Plant and Materials</v>
          </cell>
          <cell r="H16" t="str">
            <v>Formula 1</v>
          </cell>
          <cell r="I16" t="str">
            <v>C Plant and Materials Local Formula 1</v>
          </cell>
          <cell r="J16">
            <v>109703.42</v>
          </cell>
          <cell r="K16">
            <v>0</v>
          </cell>
          <cell r="L16">
            <v>109703.42</v>
          </cell>
          <cell r="M16">
            <v>-0.41999999999825377</v>
          </cell>
          <cell r="N16">
            <v>109703</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109703</v>
          </cell>
          <cell r="BH16">
            <v>0</v>
          </cell>
          <cell r="BI16">
            <v>0</v>
          </cell>
          <cell r="BJ16">
            <v>0</v>
          </cell>
          <cell r="BK16">
            <v>0</v>
          </cell>
          <cell r="BL16">
            <v>0</v>
          </cell>
          <cell r="BM16">
            <v>0</v>
          </cell>
          <cell r="BN16">
            <v>0</v>
          </cell>
          <cell r="BO16">
            <v>0</v>
          </cell>
          <cell r="BP16">
            <v>0</v>
          </cell>
          <cell r="BQ16">
            <v>0</v>
          </cell>
          <cell r="BR16">
            <v>0</v>
          </cell>
          <cell r="BS16">
            <v>0</v>
          </cell>
        </row>
        <row r="17">
          <cell r="A17">
            <v>44</v>
          </cell>
          <cell r="B17" t="str">
            <v>CSC</v>
          </cell>
          <cell r="C17" t="str">
            <v>CONTROL SYSTEM CUBICLES (INFRASTRUCTURE)</v>
          </cell>
          <cell r="D17" t="str">
            <v>Unit 1</v>
          </cell>
          <cell r="E17" t="str">
            <v>Local</v>
          </cell>
          <cell r="F17" t="str">
            <v>D</v>
          </cell>
          <cell r="G17" t="str">
            <v>Shipping / Freight</v>
          </cell>
          <cell r="H17" t="str">
            <v>Fixed</v>
          </cell>
          <cell r="I17" t="str">
            <v>D Shipping / Freight Local Fixed</v>
          </cell>
          <cell r="J17">
            <v>122478.44</v>
          </cell>
          <cell r="K17">
            <v>0</v>
          </cell>
          <cell r="L17">
            <v>122478.44</v>
          </cell>
          <cell r="M17">
            <v>-0.44000000000232831</v>
          </cell>
          <cell r="N17">
            <v>122478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122478</v>
          </cell>
          <cell r="BI17">
            <v>0</v>
          </cell>
          <cell r="BJ17">
            <v>0</v>
          </cell>
          <cell r="BK17">
            <v>0</v>
          </cell>
          <cell r="BL17">
            <v>0</v>
          </cell>
          <cell r="BM17">
            <v>0</v>
          </cell>
          <cell r="BN17">
            <v>0</v>
          </cell>
          <cell r="BO17">
            <v>0</v>
          </cell>
          <cell r="BP17">
            <v>0</v>
          </cell>
          <cell r="BQ17">
            <v>0</v>
          </cell>
          <cell r="BR17">
            <v>0</v>
          </cell>
          <cell r="BS17">
            <v>0</v>
          </cell>
        </row>
        <row r="18">
          <cell r="A18">
            <v>48</v>
          </cell>
          <cell r="B18" t="str">
            <v>CSC</v>
          </cell>
          <cell r="C18" t="str">
            <v>CONTROL SYSTEM CUBICLES (INFRASTRUCTURE)</v>
          </cell>
          <cell r="D18" t="str">
            <v>Unit 1</v>
          </cell>
          <cell r="E18" t="str">
            <v>Local</v>
          </cell>
          <cell r="F18" t="str">
            <v>H</v>
          </cell>
          <cell r="G18" t="str">
            <v>Commissioning and Testing</v>
          </cell>
          <cell r="H18" t="str">
            <v>Formula 4</v>
          </cell>
          <cell r="I18" t="str">
            <v>H Commissioning and Testing Local Formula 4</v>
          </cell>
          <cell r="J18">
            <v>501911.16</v>
          </cell>
          <cell r="K18">
            <v>0</v>
          </cell>
          <cell r="L18">
            <v>501911.16</v>
          </cell>
          <cell r="M18">
            <v>-0.15999999997438863</v>
          </cell>
          <cell r="N18">
            <v>501911</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501911</v>
          </cell>
          <cell r="BJ18">
            <v>0</v>
          </cell>
          <cell r="BK18">
            <v>0</v>
          </cell>
          <cell r="BL18">
            <v>0</v>
          </cell>
          <cell r="BM18">
            <v>0</v>
          </cell>
          <cell r="BN18">
            <v>0</v>
          </cell>
          <cell r="BO18">
            <v>0</v>
          </cell>
          <cell r="BP18">
            <v>0</v>
          </cell>
          <cell r="BQ18">
            <v>0</v>
          </cell>
          <cell r="BR18">
            <v>0</v>
          </cell>
          <cell r="BS18">
            <v>0</v>
          </cell>
        </row>
        <row r="19">
          <cell r="A19">
            <v>50</v>
          </cell>
          <cell r="B19" t="str">
            <v>CSC</v>
          </cell>
          <cell r="C19" t="str">
            <v>CONTROL SYSTEM CUBICLES (INFRASTRUCTURE)</v>
          </cell>
          <cell r="D19" t="str">
            <v>Unit 2</v>
          </cell>
          <cell r="E19" t="str">
            <v>Foreign</v>
          </cell>
          <cell r="F19" t="str">
            <v>B</v>
          </cell>
          <cell r="G19" t="str">
            <v>Engineering</v>
          </cell>
          <cell r="H19" t="str">
            <v>Fixed</v>
          </cell>
          <cell r="I19" t="str">
            <v>B Engineering Foreign Fixed</v>
          </cell>
          <cell r="J19">
            <v>240394.39</v>
          </cell>
          <cell r="K19">
            <v>0</v>
          </cell>
          <cell r="L19">
            <v>240394.39</v>
          </cell>
          <cell r="M19">
            <v>-0.39000000001396984</v>
          </cell>
          <cell r="N19">
            <v>240394</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240394</v>
          </cell>
          <cell r="BG19">
            <v>0</v>
          </cell>
          <cell r="BH19">
            <v>0</v>
          </cell>
          <cell r="BI19">
            <v>0</v>
          </cell>
          <cell r="BJ19">
            <v>0</v>
          </cell>
          <cell r="BK19">
            <v>0</v>
          </cell>
          <cell r="BL19">
            <v>0</v>
          </cell>
          <cell r="BM19">
            <v>0</v>
          </cell>
          <cell r="BN19">
            <v>0</v>
          </cell>
          <cell r="BO19">
            <v>0</v>
          </cell>
          <cell r="BP19">
            <v>0</v>
          </cell>
          <cell r="BQ19">
            <v>0</v>
          </cell>
          <cell r="BR19">
            <v>0</v>
          </cell>
          <cell r="BS19">
            <v>0</v>
          </cell>
        </row>
        <row r="20">
          <cell r="A20">
            <v>51</v>
          </cell>
          <cell r="B20" t="str">
            <v>CSC</v>
          </cell>
          <cell r="C20" t="str">
            <v>CONTROL SYSTEM CUBICLES (INFRASTRUCTURE)</v>
          </cell>
          <cell r="D20" t="str">
            <v>Unit 2</v>
          </cell>
          <cell r="E20" t="str">
            <v>Foreign</v>
          </cell>
          <cell r="F20" t="str">
            <v>C</v>
          </cell>
          <cell r="G20" t="str">
            <v>Plant and Materials</v>
          </cell>
          <cell r="H20" t="str">
            <v>Fixed</v>
          </cell>
          <cell r="I20" t="str">
            <v>C Plant and Materials Foreign Fixed</v>
          </cell>
          <cell r="J20">
            <v>2242122.0299999998</v>
          </cell>
          <cell r="K20">
            <v>0</v>
          </cell>
          <cell r="L20">
            <v>2242122.0299999998</v>
          </cell>
          <cell r="M20">
            <v>-2.9999999795109034E-2</v>
          </cell>
          <cell r="N20">
            <v>2242122</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2242122</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row>
        <row r="21">
          <cell r="A21">
            <v>58</v>
          </cell>
          <cell r="B21" t="str">
            <v>CSC</v>
          </cell>
          <cell r="C21" t="str">
            <v>CONTROL SYSTEM CUBICLES (INFRASTRUCTURE)</v>
          </cell>
          <cell r="D21" t="str">
            <v>Unit 2</v>
          </cell>
          <cell r="E21" t="str">
            <v>Local</v>
          </cell>
          <cell r="F21" t="str">
            <v>B</v>
          </cell>
          <cell r="G21" t="str">
            <v>Engineering</v>
          </cell>
          <cell r="H21" t="str">
            <v>Formula 4</v>
          </cell>
          <cell r="I21" t="str">
            <v>B Engineering Local Formula 4</v>
          </cell>
          <cell r="J21">
            <v>116206.89</v>
          </cell>
          <cell r="K21">
            <v>0</v>
          </cell>
          <cell r="L21">
            <v>116206.89</v>
          </cell>
          <cell r="M21">
            <v>0.11000000000058208</v>
          </cell>
          <cell r="N21">
            <v>116207</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116207</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row>
        <row r="22">
          <cell r="A22">
            <v>59</v>
          </cell>
          <cell r="B22" t="str">
            <v>CSC</v>
          </cell>
          <cell r="C22" t="str">
            <v>CONTROL SYSTEM CUBICLES (INFRASTRUCTURE)</v>
          </cell>
          <cell r="D22" t="str">
            <v>Unit 2</v>
          </cell>
          <cell r="E22" t="str">
            <v>Local</v>
          </cell>
          <cell r="F22" t="str">
            <v>C</v>
          </cell>
          <cell r="G22" t="str">
            <v>Plant and Materials</v>
          </cell>
          <cell r="H22" t="str">
            <v>Formula 1</v>
          </cell>
          <cell r="I22" t="str">
            <v>C Plant and Materials Local Formula 1</v>
          </cell>
          <cell r="J22">
            <v>109703.42</v>
          </cell>
          <cell r="K22">
            <v>0</v>
          </cell>
          <cell r="L22">
            <v>109703.42</v>
          </cell>
          <cell r="M22">
            <v>-0.41999999999825377</v>
          </cell>
          <cell r="N22">
            <v>109703</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109703</v>
          </cell>
          <cell r="BG22">
            <v>0</v>
          </cell>
          <cell r="BH22">
            <v>0</v>
          </cell>
          <cell r="BI22">
            <v>0</v>
          </cell>
          <cell r="BJ22">
            <v>0</v>
          </cell>
          <cell r="BK22">
            <v>0</v>
          </cell>
          <cell r="BL22">
            <v>0</v>
          </cell>
          <cell r="BM22">
            <v>0</v>
          </cell>
          <cell r="BN22">
            <v>0</v>
          </cell>
          <cell r="BO22">
            <v>0</v>
          </cell>
          <cell r="BP22">
            <v>0</v>
          </cell>
          <cell r="BQ22">
            <v>0</v>
          </cell>
          <cell r="BR22">
            <v>0</v>
          </cell>
          <cell r="BS22">
            <v>0</v>
          </cell>
        </row>
        <row r="23">
          <cell r="A23">
            <v>60</v>
          </cell>
          <cell r="B23" t="str">
            <v>CSC</v>
          </cell>
          <cell r="C23" t="str">
            <v>CONTROL SYSTEM CUBICLES (INFRASTRUCTURE)</v>
          </cell>
          <cell r="D23" t="str">
            <v>Unit 2</v>
          </cell>
          <cell r="E23" t="str">
            <v>Local</v>
          </cell>
          <cell r="F23" t="str">
            <v>D</v>
          </cell>
          <cell r="G23" t="str">
            <v>Shipping / Freight</v>
          </cell>
          <cell r="H23" t="str">
            <v>Fixed</v>
          </cell>
          <cell r="I23" t="str">
            <v>D Shipping / Freight Local Fixed</v>
          </cell>
          <cell r="J23">
            <v>122478.44</v>
          </cell>
          <cell r="K23">
            <v>0</v>
          </cell>
          <cell r="L23">
            <v>122478.44</v>
          </cell>
          <cell r="M23">
            <v>-0.44000000000232831</v>
          </cell>
          <cell r="N23">
            <v>122478</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122478</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row>
        <row r="24">
          <cell r="A24">
            <v>64</v>
          </cell>
          <cell r="B24" t="str">
            <v>CSC</v>
          </cell>
          <cell r="C24" t="str">
            <v>CONTROL SYSTEM CUBICLES (INFRASTRUCTURE)</v>
          </cell>
          <cell r="D24" t="str">
            <v>Unit 2</v>
          </cell>
          <cell r="E24" t="str">
            <v>Local</v>
          </cell>
          <cell r="F24" t="str">
            <v>H</v>
          </cell>
          <cell r="G24" t="str">
            <v>Commissioning and Testing</v>
          </cell>
          <cell r="H24" t="str">
            <v>Formula 4</v>
          </cell>
          <cell r="I24" t="str">
            <v>H Commissioning and Testing Local Formula 4</v>
          </cell>
          <cell r="J24">
            <v>501911.16</v>
          </cell>
          <cell r="K24">
            <v>0</v>
          </cell>
          <cell r="L24">
            <v>501911.16</v>
          </cell>
          <cell r="M24">
            <v>-0.15999999997438863</v>
          </cell>
          <cell r="N24">
            <v>501911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501911</v>
          </cell>
          <cell r="BK24">
            <v>0</v>
          </cell>
          <cell r="BL24">
            <v>0</v>
          </cell>
          <cell r="BM24">
            <v>0</v>
          </cell>
          <cell r="BN24">
            <v>0</v>
          </cell>
          <cell r="BO24">
            <v>0</v>
          </cell>
          <cell r="BP24">
            <v>0</v>
          </cell>
          <cell r="BQ24">
            <v>0</v>
          </cell>
          <cell r="BR24">
            <v>0</v>
          </cell>
          <cell r="BS24">
            <v>0</v>
          </cell>
        </row>
        <row r="25">
          <cell r="A25">
            <v>66</v>
          </cell>
          <cell r="B25" t="str">
            <v>CSC</v>
          </cell>
          <cell r="C25" t="str">
            <v>CONTROL SYSTEM CUBICLES (INFRASTRUCTURE)</v>
          </cell>
          <cell r="D25" t="str">
            <v>Unit 3</v>
          </cell>
          <cell r="E25" t="str">
            <v>Foreign</v>
          </cell>
          <cell r="F25" t="str">
            <v>B</v>
          </cell>
          <cell r="G25" t="str">
            <v>Engineering</v>
          </cell>
          <cell r="H25" t="str">
            <v>Fixed</v>
          </cell>
          <cell r="I25" t="str">
            <v>B Engineering Foreign Fixed</v>
          </cell>
          <cell r="J25">
            <v>240394.39</v>
          </cell>
          <cell r="K25">
            <v>0</v>
          </cell>
          <cell r="L25">
            <v>240394.39</v>
          </cell>
          <cell r="M25">
            <v>-0.39000000001396984</v>
          </cell>
          <cell r="N25">
            <v>240394</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240394</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row>
        <row r="26">
          <cell r="A26">
            <v>67</v>
          </cell>
          <cell r="B26" t="str">
            <v>CSC</v>
          </cell>
          <cell r="C26" t="str">
            <v>CONTROL SYSTEM CUBICLES (INFRASTRUCTURE)</v>
          </cell>
          <cell r="D26" t="str">
            <v>Unit 3</v>
          </cell>
          <cell r="E26" t="str">
            <v>Foreign</v>
          </cell>
          <cell r="F26" t="str">
            <v>C</v>
          </cell>
          <cell r="G26" t="str">
            <v>Plant and Materials</v>
          </cell>
          <cell r="H26" t="str">
            <v>Fixed</v>
          </cell>
          <cell r="I26" t="str">
            <v>C Plant and Materials Foreign Fixed</v>
          </cell>
          <cell r="J26">
            <v>2242122.0299999998</v>
          </cell>
          <cell r="K26">
            <v>0</v>
          </cell>
          <cell r="L26">
            <v>2242122.0299999998</v>
          </cell>
          <cell r="M26">
            <v>0</v>
          </cell>
          <cell r="N26">
            <v>2242122.0299999998</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2242122.0299999998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row>
        <row r="27">
          <cell r="A27">
            <v>74</v>
          </cell>
          <cell r="B27" t="str">
            <v>CSC</v>
          </cell>
          <cell r="C27" t="str">
            <v>CONTROL SYSTEM CUBICLES (INFRASTRUCTURE)</v>
          </cell>
          <cell r="D27" t="str">
            <v>Unit 3</v>
          </cell>
          <cell r="E27" t="str">
            <v>Local</v>
          </cell>
          <cell r="F27" t="str">
            <v>B</v>
          </cell>
          <cell r="G27" t="str">
            <v>Engineering</v>
          </cell>
          <cell r="H27" t="str">
            <v>Formula 4</v>
          </cell>
          <cell r="I27" t="str">
            <v>B Engineering Local Formula 4</v>
          </cell>
          <cell r="J27">
            <v>116206.89</v>
          </cell>
          <cell r="K27">
            <v>0</v>
          </cell>
          <cell r="L27">
            <v>116206.89</v>
          </cell>
          <cell r="M27">
            <v>0.11000000000058208</v>
          </cell>
          <cell r="N27">
            <v>116207</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116207</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row>
        <row r="28">
          <cell r="A28">
            <v>75</v>
          </cell>
          <cell r="B28" t="str">
            <v>CSC</v>
          </cell>
          <cell r="C28" t="str">
            <v>CONTROL SYSTEM CUBICLES (INFRASTRUCTURE)</v>
          </cell>
          <cell r="D28" t="str">
            <v>Unit 3</v>
          </cell>
          <cell r="E28" t="str">
            <v>Local</v>
          </cell>
          <cell r="F28" t="str">
            <v>C</v>
          </cell>
          <cell r="G28" t="str">
            <v>Plant and Materials</v>
          </cell>
          <cell r="H28" t="str">
            <v>Formula 1</v>
          </cell>
          <cell r="I28" t="str">
            <v>C Plant and Materials Local Formula 1</v>
          </cell>
          <cell r="J28">
            <v>109703.42</v>
          </cell>
          <cell r="K28">
            <v>0</v>
          </cell>
          <cell r="L28">
            <v>109703.42</v>
          </cell>
          <cell r="M28">
            <v>-0.41999999999825377</v>
          </cell>
          <cell r="N28">
            <v>109703</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109703</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row>
        <row r="29">
          <cell r="A29">
            <v>76</v>
          </cell>
          <cell r="B29" t="str">
            <v>CSC</v>
          </cell>
          <cell r="C29" t="str">
            <v>CONTROL SYSTEM CUBICLES (INFRASTRUCTURE)</v>
          </cell>
          <cell r="D29" t="str">
            <v>Unit 3</v>
          </cell>
          <cell r="E29" t="str">
            <v>Local</v>
          </cell>
          <cell r="F29" t="str">
            <v>D</v>
          </cell>
          <cell r="G29" t="str">
            <v>Shipping / Freight</v>
          </cell>
          <cell r="H29" t="str">
            <v>Fixed</v>
          </cell>
          <cell r="I29" t="str">
            <v>D Shipping / Freight Local Fixed</v>
          </cell>
          <cell r="J29">
            <v>122478.44</v>
          </cell>
          <cell r="K29">
            <v>0</v>
          </cell>
          <cell r="L29">
            <v>122478.44</v>
          </cell>
          <cell r="M29">
            <v>-0.44000000000232831</v>
          </cell>
          <cell r="N29">
            <v>122478</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122478</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row>
        <row r="30">
          <cell r="A30">
            <v>80</v>
          </cell>
          <cell r="B30" t="str">
            <v>CSC</v>
          </cell>
          <cell r="C30" t="str">
            <v>CONTROL SYSTEM CUBICLES (INFRASTRUCTURE)</v>
          </cell>
          <cell r="D30" t="str">
            <v>Unit 3</v>
          </cell>
          <cell r="E30" t="str">
            <v>Local</v>
          </cell>
          <cell r="F30" t="str">
            <v>H</v>
          </cell>
          <cell r="G30" t="str">
            <v>Commissioning and Testing</v>
          </cell>
          <cell r="H30" t="str">
            <v>Formula 4</v>
          </cell>
          <cell r="I30" t="str">
            <v>H Commissioning and Testing Local Formula 4</v>
          </cell>
          <cell r="J30">
            <v>501911.16</v>
          </cell>
          <cell r="K30">
            <v>0</v>
          </cell>
          <cell r="L30">
            <v>501911.16</v>
          </cell>
          <cell r="M30">
            <v>-0.15999999997438863</v>
          </cell>
          <cell r="N30">
            <v>501911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501911</v>
          </cell>
          <cell r="BI30">
            <v>0</v>
          </cell>
          <cell r="BJ30">
            <v>0</v>
          </cell>
          <cell r="BK30">
            <v>0</v>
          </cell>
          <cell r="BL30">
            <v>0</v>
          </cell>
          <cell r="BM30">
            <v>0</v>
          </cell>
          <cell r="BN30">
            <v>0</v>
          </cell>
          <cell r="BO30">
            <v>0</v>
          </cell>
          <cell r="BP30">
            <v>0</v>
          </cell>
          <cell r="BQ30">
            <v>0</v>
          </cell>
          <cell r="BR30">
            <v>0</v>
          </cell>
          <cell r="BS30">
            <v>0</v>
          </cell>
        </row>
        <row r="31">
          <cell r="A31">
            <v>82</v>
          </cell>
          <cell r="B31" t="str">
            <v>CSC</v>
          </cell>
          <cell r="C31" t="str">
            <v>CONTROL SYSTEM CUBICLES (INFRASTRUCTURE)</v>
          </cell>
          <cell r="D31" t="str">
            <v>Unit 4</v>
          </cell>
          <cell r="E31" t="str">
            <v>Foreign</v>
          </cell>
          <cell r="F31" t="str">
            <v>B</v>
          </cell>
          <cell r="G31" t="str">
            <v>Engineering</v>
          </cell>
          <cell r="H31" t="str">
            <v>Fixed</v>
          </cell>
          <cell r="I31" t="str">
            <v>B Engineering Foreign Fixed</v>
          </cell>
          <cell r="J31">
            <v>136221.51999999999</v>
          </cell>
          <cell r="K31">
            <v>0</v>
          </cell>
          <cell r="L31">
            <v>136221.51999999999</v>
          </cell>
          <cell r="M31">
            <v>0.48000000001047738</v>
          </cell>
          <cell r="N31">
            <v>136222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136222</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row>
        <row r="32">
          <cell r="A32">
            <v>83</v>
          </cell>
          <cell r="B32" t="str">
            <v>CSC</v>
          </cell>
          <cell r="C32" t="str">
            <v>CONTROL SYSTEM CUBICLES (INFRASTRUCTURE)</v>
          </cell>
          <cell r="D32" t="str">
            <v>Unit 4</v>
          </cell>
          <cell r="E32" t="str">
            <v>Foreign</v>
          </cell>
          <cell r="F32" t="str">
            <v>C</v>
          </cell>
          <cell r="G32" t="str">
            <v>Plant and Materials</v>
          </cell>
          <cell r="H32" t="str">
            <v>Fixed</v>
          </cell>
          <cell r="I32" t="str">
            <v>C Plant and Materials Foreign Fixed</v>
          </cell>
          <cell r="J32">
            <v>2242122.0299999998</v>
          </cell>
          <cell r="K32">
            <v>2242122.0299999998</v>
          </cell>
          <cell r="L32">
            <v>0</v>
          </cell>
          <cell r="M32">
            <v>0</v>
          </cell>
          <cell r="N32">
            <v>2242122.0299999998</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2242122.0299999998</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row>
        <row r="33">
          <cell r="A33">
            <v>90</v>
          </cell>
          <cell r="B33" t="str">
            <v>CSC</v>
          </cell>
          <cell r="C33" t="str">
            <v>CONTROL SYSTEM CUBICLES (INFRASTRUCTURE)</v>
          </cell>
          <cell r="D33" t="str">
            <v>Unit 4</v>
          </cell>
          <cell r="E33" t="str">
            <v>Local</v>
          </cell>
          <cell r="F33" t="str">
            <v>B</v>
          </cell>
          <cell r="G33" t="str">
            <v>Engineering</v>
          </cell>
          <cell r="H33" t="str">
            <v>Formula 4</v>
          </cell>
          <cell r="I33" t="str">
            <v>B Engineering Local Formula 4</v>
          </cell>
          <cell r="J33">
            <v>106026.69</v>
          </cell>
          <cell r="K33">
            <v>0</v>
          </cell>
          <cell r="L33">
            <v>106026.69</v>
          </cell>
          <cell r="M33">
            <v>0.30999999999767169</v>
          </cell>
          <cell r="N33">
            <v>106027</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106027</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row>
        <row r="34">
          <cell r="A34">
            <v>91</v>
          </cell>
          <cell r="B34" t="str">
            <v>CSC</v>
          </cell>
          <cell r="C34" t="str">
            <v>CONTROL SYSTEM CUBICLES (INFRASTRUCTURE)</v>
          </cell>
          <cell r="D34" t="str">
            <v>Unit 4</v>
          </cell>
          <cell r="E34" t="str">
            <v>Local</v>
          </cell>
          <cell r="F34" t="str">
            <v>C</v>
          </cell>
          <cell r="G34" t="str">
            <v>Plant and Materials</v>
          </cell>
          <cell r="H34" t="str">
            <v>Formula 1</v>
          </cell>
          <cell r="I34" t="str">
            <v>C Plant and Materials Local Formula 1</v>
          </cell>
          <cell r="J34">
            <v>109703.42</v>
          </cell>
          <cell r="K34">
            <v>0</v>
          </cell>
          <cell r="L34">
            <v>109703.42</v>
          </cell>
          <cell r="M34">
            <v>-0.41999999999825377</v>
          </cell>
          <cell r="N34">
            <v>109703</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109703</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row>
        <row r="35">
          <cell r="A35">
            <v>92</v>
          </cell>
          <cell r="B35" t="str">
            <v>CSC</v>
          </cell>
          <cell r="C35" t="str">
            <v>CONTROL SYSTEM CUBICLES (INFRASTRUCTURE)</v>
          </cell>
          <cell r="D35" t="str">
            <v>Unit 4</v>
          </cell>
          <cell r="E35" t="str">
            <v>Local</v>
          </cell>
          <cell r="F35" t="str">
            <v>D</v>
          </cell>
          <cell r="G35" t="str">
            <v>Shipping / Freight</v>
          </cell>
          <cell r="H35" t="str">
            <v>Fixed</v>
          </cell>
          <cell r="I35" t="str">
            <v>D Shipping / Freight Local Fixed</v>
          </cell>
          <cell r="J35">
            <v>122478.44</v>
          </cell>
          <cell r="K35">
            <v>0</v>
          </cell>
          <cell r="L35">
            <v>122478.44</v>
          </cell>
          <cell r="M35">
            <v>-0.44000000000232831</v>
          </cell>
          <cell r="N35">
            <v>122478</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122478</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row>
        <row r="36">
          <cell r="A36">
            <v>96</v>
          </cell>
          <cell r="B36" t="str">
            <v>CSC</v>
          </cell>
          <cell r="C36" t="str">
            <v>CONTROL SYSTEM CUBICLES (INFRASTRUCTURE)</v>
          </cell>
          <cell r="D36" t="str">
            <v>Unit 4</v>
          </cell>
          <cell r="E36" t="str">
            <v>Local</v>
          </cell>
          <cell r="F36" t="str">
            <v>H</v>
          </cell>
          <cell r="G36" t="str">
            <v>Commissioning and Testing</v>
          </cell>
          <cell r="H36" t="str">
            <v>Formula 4</v>
          </cell>
          <cell r="I36" t="str">
            <v>H Commissioning and Testing Local Formula 4</v>
          </cell>
          <cell r="J36">
            <v>501911.16</v>
          </cell>
          <cell r="K36">
            <v>0</v>
          </cell>
          <cell r="L36">
            <v>501911.16</v>
          </cell>
          <cell r="M36">
            <v>-0.15999999997438863</v>
          </cell>
          <cell r="N36">
            <v>501911</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501911</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row>
        <row r="37">
          <cell r="A37">
            <v>98</v>
          </cell>
          <cell r="B37" t="str">
            <v>CSC</v>
          </cell>
          <cell r="C37" t="str">
            <v>CONTROL SYSTEM CUBICLES (INFRASTRUCTURE)</v>
          </cell>
          <cell r="D37" t="str">
            <v>Unit 5</v>
          </cell>
          <cell r="E37" t="str">
            <v>Foreign</v>
          </cell>
          <cell r="F37" t="str">
            <v>B</v>
          </cell>
          <cell r="G37" t="str">
            <v>Engineering</v>
          </cell>
          <cell r="H37" t="str">
            <v>Fixed</v>
          </cell>
          <cell r="I37" t="str">
            <v>B Engineering Foreign Fixed</v>
          </cell>
          <cell r="J37">
            <v>136221.51999999999</v>
          </cell>
          <cell r="K37">
            <v>0</v>
          </cell>
          <cell r="L37">
            <v>136221.51999999999</v>
          </cell>
          <cell r="M37">
            <v>0.48000000001047738</v>
          </cell>
          <cell r="N37">
            <v>136222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136222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row>
        <row r="38">
          <cell r="A38">
            <v>99</v>
          </cell>
          <cell r="B38" t="str">
            <v>CSC</v>
          </cell>
          <cell r="C38" t="str">
            <v>CONTROL SYSTEM CUBICLES (INFRASTRUCTURE)</v>
          </cell>
          <cell r="D38" t="str">
            <v>Unit 5</v>
          </cell>
          <cell r="E38" t="str">
            <v>Foreign</v>
          </cell>
          <cell r="F38" t="str">
            <v>C</v>
          </cell>
          <cell r="G38" t="str">
            <v>Plant and Materials</v>
          </cell>
          <cell r="H38" t="str">
            <v>Fixed</v>
          </cell>
          <cell r="I38" t="str">
            <v>C Plant and Materials Foreign Fixed</v>
          </cell>
          <cell r="J38">
            <v>2242122.0299999998</v>
          </cell>
          <cell r="K38">
            <v>0</v>
          </cell>
          <cell r="L38">
            <v>2242122.0299999998</v>
          </cell>
          <cell r="M38">
            <v>0</v>
          </cell>
          <cell r="N38">
            <v>2242122.0299999998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2242122.0299999998</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row>
        <row r="39">
          <cell r="A39">
            <v>106</v>
          </cell>
          <cell r="B39" t="str">
            <v>CSC</v>
          </cell>
          <cell r="C39" t="str">
            <v>CONTROL SYSTEM CUBICLES (INFRASTRUCTURE)</v>
          </cell>
          <cell r="D39" t="str">
            <v>Unit 5</v>
          </cell>
          <cell r="E39" t="str">
            <v>Local</v>
          </cell>
          <cell r="F39" t="str">
            <v>B</v>
          </cell>
          <cell r="G39" t="str">
            <v>Engineering</v>
          </cell>
          <cell r="H39" t="str">
            <v>Formula 4</v>
          </cell>
          <cell r="I39" t="str">
            <v>B Engineering Local Formula 4</v>
          </cell>
          <cell r="J39">
            <v>106026.69</v>
          </cell>
          <cell r="K39">
            <v>0</v>
          </cell>
          <cell r="L39">
            <v>106026.69</v>
          </cell>
          <cell r="M39">
            <v>0.30999999999767169</v>
          </cell>
          <cell r="N39">
            <v>106027</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106027</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row>
        <row r="40">
          <cell r="A40">
            <v>107</v>
          </cell>
          <cell r="B40" t="str">
            <v>CSC</v>
          </cell>
          <cell r="C40" t="str">
            <v>CONTROL SYSTEM CUBICLES (INFRASTRUCTURE)</v>
          </cell>
          <cell r="D40" t="str">
            <v>Unit 5</v>
          </cell>
          <cell r="E40" t="str">
            <v>Local</v>
          </cell>
          <cell r="F40" t="str">
            <v>C</v>
          </cell>
          <cell r="G40" t="str">
            <v>Plant and Materials</v>
          </cell>
          <cell r="H40" t="str">
            <v>Formula 1</v>
          </cell>
          <cell r="I40" t="str">
            <v>C Plant and Materials Local Formula 1</v>
          </cell>
          <cell r="J40">
            <v>109703.42</v>
          </cell>
          <cell r="K40">
            <v>0</v>
          </cell>
          <cell r="L40">
            <v>109703.42</v>
          </cell>
          <cell r="M40">
            <v>-0.41999999999825377</v>
          </cell>
          <cell r="N40">
            <v>109703</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109703</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row>
        <row r="41">
          <cell r="A41">
            <v>108</v>
          </cell>
          <cell r="B41" t="str">
            <v>CSC</v>
          </cell>
          <cell r="C41" t="str">
            <v>CONTROL SYSTEM CUBICLES (INFRASTRUCTURE)</v>
          </cell>
          <cell r="D41" t="str">
            <v>Unit 5</v>
          </cell>
          <cell r="E41" t="str">
            <v>Local</v>
          </cell>
          <cell r="F41" t="str">
            <v>D</v>
          </cell>
          <cell r="G41" t="str">
            <v>Shipping / Freight</v>
          </cell>
          <cell r="H41" t="str">
            <v>Fixed</v>
          </cell>
          <cell r="I41" t="str">
            <v>D Shipping / Freight Local Fixed</v>
          </cell>
          <cell r="J41">
            <v>122478.44</v>
          </cell>
          <cell r="K41">
            <v>0</v>
          </cell>
          <cell r="L41">
            <v>122478.44</v>
          </cell>
          <cell r="M41">
            <v>-0.44000000000232831</v>
          </cell>
          <cell r="N41">
            <v>122478</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122478</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row>
        <row r="42">
          <cell r="A42">
            <v>112</v>
          </cell>
          <cell r="B42" t="str">
            <v>CSC</v>
          </cell>
          <cell r="C42" t="str">
            <v>CONTROL SYSTEM CUBICLES (INFRASTRUCTURE)</v>
          </cell>
          <cell r="D42" t="str">
            <v>Unit 5</v>
          </cell>
          <cell r="E42" t="str">
            <v>Local</v>
          </cell>
          <cell r="F42" t="str">
            <v>H</v>
          </cell>
          <cell r="G42" t="str">
            <v>Commissioning and Testing</v>
          </cell>
          <cell r="H42" t="str">
            <v>Formula 4</v>
          </cell>
          <cell r="I42" t="str">
            <v>H Commissioning and Testing Local Formula 4</v>
          </cell>
          <cell r="J42">
            <v>501911.16</v>
          </cell>
          <cell r="K42">
            <v>0</v>
          </cell>
          <cell r="L42">
            <v>501911.16</v>
          </cell>
          <cell r="M42">
            <v>0</v>
          </cell>
          <cell r="N42">
            <v>501911.16</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501911.16</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row>
        <row r="43">
          <cell r="A43">
            <v>114</v>
          </cell>
          <cell r="B43" t="str">
            <v>CSC</v>
          </cell>
          <cell r="C43" t="str">
            <v>CONTROL SYSTEM CUBICLES (INFRASTRUCTURE)</v>
          </cell>
          <cell r="D43" t="str">
            <v>Unit 6</v>
          </cell>
          <cell r="E43" t="str">
            <v>Foreign</v>
          </cell>
          <cell r="F43" t="str">
            <v>B</v>
          </cell>
          <cell r="G43" t="str">
            <v>Engineering</v>
          </cell>
          <cell r="H43" t="str">
            <v>Fixed</v>
          </cell>
          <cell r="I43" t="str">
            <v>B Engineering Foreign Fixed</v>
          </cell>
          <cell r="J43">
            <v>136221.51999999999</v>
          </cell>
          <cell r="K43">
            <v>0</v>
          </cell>
          <cell r="L43">
            <v>136221.51999999999</v>
          </cell>
          <cell r="M43">
            <v>0.48000000001047738</v>
          </cell>
          <cell r="N43">
            <v>136222</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136222</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row>
        <row r="44">
          <cell r="A44">
            <v>115</v>
          </cell>
          <cell r="B44" t="str">
            <v>CSC</v>
          </cell>
          <cell r="C44" t="str">
            <v>CONTROL SYSTEM CUBICLES (INFRASTRUCTURE)</v>
          </cell>
          <cell r="D44" t="str">
            <v>Unit 6</v>
          </cell>
          <cell r="E44" t="str">
            <v>Foreign</v>
          </cell>
          <cell r="F44" t="str">
            <v>C</v>
          </cell>
          <cell r="G44" t="str">
            <v>Plant and Materials</v>
          </cell>
          <cell r="H44" t="str">
            <v>Fixed</v>
          </cell>
          <cell r="I44" t="str">
            <v>C Plant and Materials Foreign Fixed</v>
          </cell>
          <cell r="J44">
            <v>2242122.0299999998</v>
          </cell>
          <cell r="K44">
            <v>2242122.0299999998</v>
          </cell>
          <cell r="L44">
            <v>0</v>
          </cell>
          <cell r="M44">
            <v>0</v>
          </cell>
          <cell r="N44">
            <v>2242122.0299999998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2242122.0299999998</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row>
        <row r="45">
          <cell r="A45">
            <v>122</v>
          </cell>
          <cell r="B45" t="str">
            <v>CSC</v>
          </cell>
          <cell r="C45" t="str">
            <v>CONTROL SYSTEM CUBICLES (INFRASTRUCTURE)</v>
          </cell>
          <cell r="D45" t="str">
            <v>Unit 6</v>
          </cell>
          <cell r="E45" t="str">
            <v>Local</v>
          </cell>
          <cell r="F45" t="str">
            <v>B</v>
          </cell>
          <cell r="G45" t="str">
            <v>Engineering</v>
          </cell>
          <cell r="H45" t="str">
            <v>Formula 4</v>
          </cell>
          <cell r="I45" t="str">
            <v>B Engineering Local Formula 4</v>
          </cell>
          <cell r="J45">
            <v>106026.69</v>
          </cell>
          <cell r="K45">
            <v>0</v>
          </cell>
          <cell r="L45">
            <v>106026.69</v>
          </cell>
          <cell r="M45">
            <v>0.30999999999767169</v>
          </cell>
          <cell r="N45">
            <v>106027</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106027</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row>
        <row r="46">
          <cell r="A46">
            <v>123</v>
          </cell>
          <cell r="B46" t="str">
            <v>CSC</v>
          </cell>
          <cell r="C46" t="str">
            <v>CONTROL SYSTEM CUBICLES (INFRASTRUCTURE)</v>
          </cell>
          <cell r="D46" t="str">
            <v>Unit 6</v>
          </cell>
          <cell r="E46" t="str">
            <v>Local</v>
          </cell>
          <cell r="F46" t="str">
            <v>C</v>
          </cell>
          <cell r="G46" t="str">
            <v>Plant and Materials</v>
          </cell>
          <cell r="H46" t="str">
            <v>Formula 1</v>
          </cell>
          <cell r="I46" t="str">
            <v>C Plant and Materials Local Formula 1</v>
          </cell>
          <cell r="J46">
            <v>109703.42</v>
          </cell>
          <cell r="K46">
            <v>109703.42</v>
          </cell>
          <cell r="L46">
            <v>0</v>
          </cell>
          <cell r="M46">
            <v>0</v>
          </cell>
          <cell r="N46">
            <v>109703.42</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109703.42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row>
        <row r="47">
          <cell r="A47">
            <v>124</v>
          </cell>
          <cell r="B47" t="str">
            <v>CSC</v>
          </cell>
          <cell r="C47" t="str">
            <v>CONTROL SYSTEM CUBICLES (INFRASTRUCTURE)</v>
          </cell>
          <cell r="D47" t="str">
            <v>Unit 6</v>
          </cell>
          <cell r="E47" t="str">
            <v>Local</v>
          </cell>
          <cell r="F47" t="str">
            <v>D</v>
          </cell>
          <cell r="G47" t="str">
            <v>Shipping / Freight</v>
          </cell>
          <cell r="H47" t="str">
            <v>Fixed</v>
          </cell>
          <cell r="I47" t="str">
            <v>D Shipping / Freight Local Fixed</v>
          </cell>
          <cell r="J47">
            <v>122478.44</v>
          </cell>
          <cell r="K47">
            <v>122478.44</v>
          </cell>
          <cell r="L47">
            <v>0</v>
          </cell>
          <cell r="M47">
            <v>0</v>
          </cell>
          <cell r="N47">
            <v>122478.44</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122478.44</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row>
        <row r="48">
          <cell r="A48">
            <v>128</v>
          </cell>
          <cell r="B48" t="str">
            <v>CSC</v>
          </cell>
          <cell r="C48" t="str">
            <v>CONTROL SYSTEM CUBICLES (INFRASTRUCTURE)</v>
          </cell>
          <cell r="D48" t="str">
            <v>Unit 6</v>
          </cell>
          <cell r="E48" t="str">
            <v>Local</v>
          </cell>
          <cell r="F48" t="str">
            <v>H</v>
          </cell>
          <cell r="G48" t="str">
            <v>Commissioning and Testing</v>
          </cell>
          <cell r="H48" t="str">
            <v>Formula 4</v>
          </cell>
          <cell r="I48" t="str">
            <v>H Commissioning and Testing Local Formula 4</v>
          </cell>
          <cell r="J48">
            <v>501911.16</v>
          </cell>
          <cell r="K48">
            <v>0</v>
          </cell>
          <cell r="L48">
            <v>501911.16</v>
          </cell>
          <cell r="M48">
            <v>-0.15999999997438863</v>
          </cell>
          <cell r="N48">
            <v>501911</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501911</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row>
        <row r="49">
          <cell r="A49">
            <v>130</v>
          </cell>
          <cell r="B49" t="str">
            <v>CSC</v>
          </cell>
          <cell r="C49" t="str">
            <v>CONTROL SYSTEM CUBICLES (INFRASTRUCTURE)</v>
          </cell>
          <cell r="D49" t="str">
            <v>Unit 7</v>
          </cell>
          <cell r="E49" t="str">
            <v>Foreign</v>
          </cell>
          <cell r="F49" t="str">
            <v>B</v>
          </cell>
          <cell r="G49" t="str">
            <v>Engineering</v>
          </cell>
          <cell r="H49" t="str">
            <v>Fixed</v>
          </cell>
          <cell r="I49" t="str">
            <v>B Engineering Foreign Fixed</v>
          </cell>
          <cell r="J49">
            <v>240394.39</v>
          </cell>
          <cell r="K49">
            <v>240394.39</v>
          </cell>
          <cell r="L49">
            <v>0</v>
          </cell>
          <cell r="M49">
            <v>0</v>
          </cell>
          <cell r="N49">
            <v>240394.39</v>
          </cell>
          <cell r="P49">
            <v>0</v>
          </cell>
          <cell r="Q49">
            <v>0</v>
          </cell>
          <cell r="R49">
            <v>0</v>
          </cell>
          <cell r="S49">
            <v>0</v>
          </cell>
          <cell r="T49">
            <v>0</v>
          </cell>
          <cell r="U49">
            <v>0</v>
          </cell>
          <cell r="V49">
            <v>0</v>
          </cell>
          <cell r="W49">
            <v>0</v>
          </cell>
          <cell r="X49">
            <v>0</v>
          </cell>
          <cell r="Y49">
            <v>0</v>
          </cell>
          <cell r="Z49">
            <v>0</v>
          </cell>
          <cell r="AA49">
            <v>0</v>
          </cell>
          <cell r="AB49">
            <v>240394.39</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row>
        <row r="50">
          <cell r="A50">
            <v>131</v>
          </cell>
          <cell r="B50" t="str">
            <v>CSC</v>
          </cell>
          <cell r="C50" t="str">
            <v>CONTROL SYSTEM CUBICLES (INFRASTRUCTURE)</v>
          </cell>
          <cell r="D50" t="str">
            <v>Unit 7</v>
          </cell>
          <cell r="E50" t="str">
            <v>Foreign</v>
          </cell>
          <cell r="F50" t="str">
            <v>C</v>
          </cell>
          <cell r="G50" t="str">
            <v>Plant and Materials</v>
          </cell>
          <cell r="H50" t="str">
            <v>Fixed</v>
          </cell>
          <cell r="I50" t="str">
            <v>C Plant and Materials Foreign Fixed</v>
          </cell>
          <cell r="J50">
            <v>2242122.0299999998</v>
          </cell>
          <cell r="K50">
            <v>2242122.0299999998</v>
          </cell>
          <cell r="L50">
            <v>0</v>
          </cell>
          <cell r="M50">
            <v>0</v>
          </cell>
          <cell r="N50">
            <v>2242122.0299999998</v>
          </cell>
          <cell r="P50">
            <v>0</v>
          </cell>
          <cell r="Q50">
            <v>0</v>
          </cell>
          <cell r="R50">
            <v>0</v>
          </cell>
          <cell r="S50">
            <v>0</v>
          </cell>
          <cell r="T50">
            <v>0</v>
          </cell>
          <cell r="U50">
            <v>0</v>
          </cell>
          <cell r="V50">
            <v>0</v>
          </cell>
          <cell r="W50">
            <v>0</v>
          </cell>
          <cell r="X50">
            <v>0</v>
          </cell>
          <cell r="Y50">
            <v>0</v>
          </cell>
          <cell r="Z50">
            <v>0</v>
          </cell>
          <cell r="AA50">
            <v>0</v>
          </cell>
          <cell r="AB50">
            <v>0</v>
          </cell>
          <cell r="AC50">
            <v>2242122.0299999998</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row>
        <row r="51">
          <cell r="A51">
            <v>138</v>
          </cell>
          <cell r="B51" t="str">
            <v>CSC</v>
          </cell>
          <cell r="C51" t="str">
            <v>CONTROL SYSTEM CUBICLES (INFRASTRUCTURE)</v>
          </cell>
          <cell r="D51" t="str">
            <v>Unit 7</v>
          </cell>
          <cell r="E51" t="str">
            <v>Local</v>
          </cell>
          <cell r="F51" t="str">
            <v>B</v>
          </cell>
          <cell r="G51" t="str">
            <v>Engineering</v>
          </cell>
          <cell r="H51" t="str">
            <v>Formula 4</v>
          </cell>
          <cell r="I51" t="str">
            <v>B Engineering Local Formula 4</v>
          </cell>
          <cell r="J51">
            <v>116206.89</v>
          </cell>
          <cell r="K51">
            <v>116206.89</v>
          </cell>
          <cell r="L51">
            <v>0</v>
          </cell>
          <cell r="M51">
            <v>0</v>
          </cell>
          <cell r="N51">
            <v>116206.89</v>
          </cell>
          <cell r="P51">
            <v>0</v>
          </cell>
          <cell r="Q51">
            <v>0</v>
          </cell>
          <cell r="R51">
            <v>0</v>
          </cell>
          <cell r="S51">
            <v>0</v>
          </cell>
          <cell r="T51">
            <v>0</v>
          </cell>
          <cell r="U51">
            <v>0</v>
          </cell>
          <cell r="V51">
            <v>0</v>
          </cell>
          <cell r="W51">
            <v>0</v>
          </cell>
          <cell r="X51">
            <v>0</v>
          </cell>
          <cell r="Y51">
            <v>0</v>
          </cell>
          <cell r="Z51">
            <v>0</v>
          </cell>
          <cell r="AA51">
            <v>58103.45</v>
          </cell>
          <cell r="AB51">
            <v>116206.89</v>
          </cell>
          <cell r="AC51">
            <v>0</v>
          </cell>
          <cell r="AD51">
            <v>0</v>
          </cell>
          <cell r="AE51">
            <v>0</v>
          </cell>
          <cell r="AF51">
            <v>0</v>
          </cell>
          <cell r="AG51">
            <v>0</v>
          </cell>
          <cell r="AH51">
            <v>-58103.45</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row>
        <row r="52">
          <cell r="A52">
            <v>139</v>
          </cell>
          <cell r="B52" t="str">
            <v>CSC</v>
          </cell>
          <cell r="C52" t="str">
            <v>CONTROL SYSTEM CUBICLES (INFRASTRUCTURE)</v>
          </cell>
          <cell r="D52" t="str">
            <v>Unit 7</v>
          </cell>
          <cell r="E52" t="str">
            <v>Local</v>
          </cell>
          <cell r="F52" t="str">
            <v>C</v>
          </cell>
          <cell r="G52" t="str">
            <v>Plant and Materials</v>
          </cell>
          <cell r="H52" t="str">
            <v>Formula 1</v>
          </cell>
          <cell r="I52" t="str">
            <v>C Plant and Materials Local Formula 1</v>
          </cell>
          <cell r="J52">
            <v>109703.42</v>
          </cell>
          <cell r="K52">
            <v>109703.42</v>
          </cell>
          <cell r="L52">
            <v>0</v>
          </cell>
          <cell r="M52">
            <v>0</v>
          </cell>
          <cell r="N52">
            <v>109703.42</v>
          </cell>
          <cell r="P52">
            <v>0</v>
          </cell>
          <cell r="Q52">
            <v>0</v>
          </cell>
          <cell r="R52">
            <v>0</v>
          </cell>
          <cell r="S52">
            <v>0</v>
          </cell>
          <cell r="T52">
            <v>0</v>
          </cell>
          <cell r="U52">
            <v>0</v>
          </cell>
          <cell r="V52">
            <v>0</v>
          </cell>
          <cell r="W52">
            <v>0</v>
          </cell>
          <cell r="X52">
            <v>0</v>
          </cell>
          <cell r="Y52">
            <v>0</v>
          </cell>
          <cell r="Z52">
            <v>0</v>
          </cell>
          <cell r="AA52">
            <v>109703.42</v>
          </cell>
          <cell r="AB52">
            <v>109703.42</v>
          </cell>
          <cell r="AC52">
            <v>0</v>
          </cell>
          <cell r="AD52">
            <v>0</v>
          </cell>
          <cell r="AE52">
            <v>0</v>
          </cell>
          <cell r="AF52">
            <v>0</v>
          </cell>
          <cell r="AG52">
            <v>0</v>
          </cell>
          <cell r="AH52">
            <v>-109703.42</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row>
        <row r="53">
          <cell r="A53">
            <v>140</v>
          </cell>
          <cell r="B53" t="str">
            <v>CSC</v>
          </cell>
          <cell r="C53" t="str">
            <v>CONTROL SYSTEM CUBICLES (INFRASTRUCTURE)</v>
          </cell>
          <cell r="D53" t="str">
            <v>Unit 7</v>
          </cell>
          <cell r="E53" t="str">
            <v>Local</v>
          </cell>
          <cell r="F53" t="str">
            <v>D</v>
          </cell>
          <cell r="G53" t="str">
            <v>Shipping / Freight</v>
          </cell>
          <cell r="H53" t="str">
            <v>Fixed</v>
          </cell>
          <cell r="I53" t="str">
            <v>D Shipping / Freight Local Fixed</v>
          </cell>
          <cell r="J53">
            <v>122478.44</v>
          </cell>
          <cell r="K53">
            <v>122478.44</v>
          </cell>
          <cell r="L53">
            <v>0</v>
          </cell>
          <cell r="M53">
            <v>0</v>
          </cell>
          <cell r="N53">
            <v>122478.44</v>
          </cell>
          <cell r="P53">
            <v>0</v>
          </cell>
          <cell r="Q53">
            <v>0</v>
          </cell>
          <cell r="R53">
            <v>0</v>
          </cell>
          <cell r="S53">
            <v>0</v>
          </cell>
          <cell r="T53">
            <v>0</v>
          </cell>
          <cell r="U53">
            <v>0</v>
          </cell>
          <cell r="V53">
            <v>0</v>
          </cell>
          <cell r="W53">
            <v>0</v>
          </cell>
          <cell r="X53">
            <v>0</v>
          </cell>
          <cell r="Y53">
            <v>0</v>
          </cell>
          <cell r="Z53">
            <v>0</v>
          </cell>
          <cell r="AA53">
            <v>122478.44</v>
          </cell>
          <cell r="AB53">
            <v>122478.44</v>
          </cell>
          <cell r="AC53">
            <v>0</v>
          </cell>
          <cell r="AD53">
            <v>0</v>
          </cell>
          <cell r="AE53">
            <v>0</v>
          </cell>
          <cell r="AF53">
            <v>0</v>
          </cell>
          <cell r="AG53">
            <v>0</v>
          </cell>
          <cell r="AH53">
            <v>-122478.44</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row>
        <row r="54">
          <cell r="A54">
            <v>144</v>
          </cell>
          <cell r="B54" t="str">
            <v>CSC</v>
          </cell>
          <cell r="C54" t="str">
            <v>CONTROL SYSTEM CUBICLES (INFRASTRUCTURE)</v>
          </cell>
          <cell r="D54" t="str">
            <v>Unit 7</v>
          </cell>
          <cell r="E54" t="str">
            <v>Local</v>
          </cell>
          <cell r="F54" t="str">
            <v>H</v>
          </cell>
          <cell r="G54" t="str">
            <v>Commissioning and Testing</v>
          </cell>
          <cell r="H54" t="str">
            <v>Formula 4</v>
          </cell>
          <cell r="I54" t="str">
            <v>H Commissioning and Testing Local Formula 4</v>
          </cell>
          <cell r="J54">
            <v>501911.16</v>
          </cell>
          <cell r="K54">
            <v>0</v>
          </cell>
          <cell r="L54">
            <v>501911.16</v>
          </cell>
          <cell r="M54">
            <v>-0.15999999997438863</v>
          </cell>
          <cell r="N54">
            <v>501911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501911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row>
        <row r="55">
          <cell r="A55">
            <v>146</v>
          </cell>
          <cell r="B55" t="str">
            <v>CSC</v>
          </cell>
          <cell r="C55" t="str">
            <v>CONTROL SYSTEM CUBICLES (INFRASTRUCTURE)</v>
          </cell>
          <cell r="D55" t="str">
            <v>Unit 8</v>
          </cell>
          <cell r="E55" t="str">
            <v>Foreign</v>
          </cell>
          <cell r="F55" t="str">
            <v>B</v>
          </cell>
          <cell r="G55" t="str">
            <v>Engineering</v>
          </cell>
          <cell r="H55" t="str">
            <v>Fixed</v>
          </cell>
          <cell r="I55" t="str">
            <v>B Engineering Foreign Fixed</v>
          </cell>
          <cell r="J55">
            <v>136221.51999999999</v>
          </cell>
          <cell r="K55">
            <v>136221.51999999999</v>
          </cell>
          <cell r="L55">
            <v>0</v>
          </cell>
          <cell r="M55">
            <v>0</v>
          </cell>
          <cell r="N55">
            <v>136221.51999999999</v>
          </cell>
          <cell r="P55">
            <v>0</v>
          </cell>
          <cell r="Q55">
            <v>0</v>
          </cell>
          <cell r="R55">
            <v>0</v>
          </cell>
          <cell r="S55">
            <v>0</v>
          </cell>
          <cell r="T55">
            <v>0</v>
          </cell>
          <cell r="U55">
            <v>0</v>
          </cell>
          <cell r="V55">
            <v>0</v>
          </cell>
          <cell r="W55">
            <v>0</v>
          </cell>
          <cell r="X55">
            <v>136221.51999999999</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row>
        <row r="56">
          <cell r="A56">
            <v>147</v>
          </cell>
          <cell r="B56" t="str">
            <v>CSC</v>
          </cell>
          <cell r="C56" t="str">
            <v>CONTROL SYSTEM CUBICLES (INFRASTRUCTURE)</v>
          </cell>
          <cell r="D56" t="str">
            <v>Unit 8</v>
          </cell>
          <cell r="E56" t="str">
            <v>Foreign</v>
          </cell>
          <cell r="F56" t="str">
            <v>C</v>
          </cell>
          <cell r="G56" t="str">
            <v>Plant and Materials</v>
          </cell>
          <cell r="H56" t="str">
            <v>Fixed</v>
          </cell>
          <cell r="I56" t="str">
            <v>C Plant and Materials Foreign Fixed</v>
          </cell>
          <cell r="J56">
            <v>2242122.0299999998</v>
          </cell>
          <cell r="K56">
            <v>2242122.0299999998</v>
          </cell>
          <cell r="L56">
            <v>0</v>
          </cell>
          <cell r="M56">
            <v>0</v>
          </cell>
          <cell r="N56">
            <v>2242122.0299999998</v>
          </cell>
          <cell r="P56">
            <v>0</v>
          </cell>
          <cell r="Q56">
            <v>0</v>
          </cell>
          <cell r="R56">
            <v>0</v>
          </cell>
          <cell r="S56">
            <v>0</v>
          </cell>
          <cell r="T56">
            <v>0</v>
          </cell>
          <cell r="U56">
            <v>2242122.0299999998</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row>
        <row r="57">
          <cell r="A57">
            <v>154</v>
          </cell>
          <cell r="B57" t="str">
            <v>CSC</v>
          </cell>
          <cell r="C57" t="str">
            <v>CONTROL SYSTEM CUBICLES (INFRASTRUCTURE)</v>
          </cell>
          <cell r="D57" t="str">
            <v>Unit 8</v>
          </cell>
          <cell r="E57" t="str">
            <v>Local</v>
          </cell>
          <cell r="F57" t="str">
            <v>B</v>
          </cell>
          <cell r="G57" t="str">
            <v>Engineering</v>
          </cell>
          <cell r="H57" t="str">
            <v>Formula 4</v>
          </cell>
          <cell r="I57" t="str">
            <v>B Engineering Local Formula 4</v>
          </cell>
          <cell r="J57">
            <v>106026.69</v>
          </cell>
          <cell r="K57">
            <v>106026.69</v>
          </cell>
          <cell r="L57">
            <v>0</v>
          </cell>
          <cell r="M57">
            <v>0</v>
          </cell>
          <cell r="N57">
            <v>106026.69</v>
          </cell>
          <cell r="P57">
            <v>0</v>
          </cell>
          <cell r="Q57">
            <v>0</v>
          </cell>
          <cell r="R57">
            <v>0</v>
          </cell>
          <cell r="S57">
            <v>0</v>
          </cell>
          <cell r="T57">
            <v>0</v>
          </cell>
          <cell r="U57">
            <v>0</v>
          </cell>
          <cell r="V57">
            <v>0</v>
          </cell>
          <cell r="W57">
            <v>0</v>
          </cell>
          <cell r="X57">
            <v>0</v>
          </cell>
          <cell r="Y57">
            <v>106026.69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row>
        <row r="58">
          <cell r="A58">
            <v>155</v>
          </cell>
          <cell r="B58" t="str">
            <v>CSC</v>
          </cell>
          <cell r="C58" t="str">
            <v>CONTROL SYSTEM CUBICLES (INFRASTRUCTURE)</v>
          </cell>
          <cell r="D58" t="str">
            <v>Unit 8</v>
          </cell>
          <cell r="E58" t="str">
            <v>Local</v>
          </cell>
          <cell r="F58" t="str">
            <v>C</v>
          </cell>
          <cell r="G58" t="str">
            <v>Plant and Materials</v>
          </cell>
          <cell r="H58" t="str">
            <v>Formula 1</v>
          </cell>
          <cell r="I58" t="str">
            <v>C Plant and Materials Local Formula 1</v>
          </cell>
          <cell r="J58">
            <v>109703.42</v>
          </cell>
          <cell r="K58">
            <v>109703.42</v>
          </cell>
          <cell r="L58">
            <v>0</v>
          </cell>
          <cell r="M58">
            <v>0</v>
          </cell>
          <cell r="N58">
            <v>109703.42</v>
          </cell>
          <cell r="P58">
            <v>0</v>
          </cell>
          <cell r="Q58">
            <v>0</v>
          </cell>
          <cell r="R58">
            <v>0</v>
          </cell>
          <cell r="S58">
            <v>0</v>
          </cell>
          <cell r="T58">
            <v>0</v>
          </cell>
          <cell r="U58">
            <v>0</v>
          </cell>
          <cell r="V58">
            <v>0</v>
          </cell>
          <cell r="W58">
            <v>0</v>
          </cell>
          <cell r="X58">
            <v>109703.42</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row>
        <row r="59">
          <cell r="A59">
            <v>156</v>
          </cell>
          <cell r="B59" t="str">
            <v>CSC</v>
          </cell>
          <cell r="C59" t="str">
            <v>CONTROL SYSTEM CUBICLES (INFRASTRUCTURE)</v>
          </cell>
          <cell r="D59" t="str">
            <v>Unit 8</v>
          </cell>
          <cell r="E59" t="str">
            <v>Local</v>
          </cell>
          <cell r="F59" t="str">
            <v>D</v>
          </cell>
          <cell r="G59" t="str">
            <v>Shipping / Freight</v>
          </cell>
          <cell r="H59" t="str">
            <v>Fixed</v>
          </cell>
          <cell r="I59" t="str">
            <v>D Shipping / Freight Local Fixed</v>
          </cell>
          <cell r="J59">
            <v>122478.44</v>
          </cell>
          <cell r="K59">
            <v>122478.44</v>
          </cell>
          <cell r="L59">
            <v>0</v>
          </cell>
          <cell r="M59">
            <v>0</v>
          </cell>
          <cell r="N59">
            <v>122478.44</v>
          </cell>
          <cell r="P59">
            <v>0</v>
          </cell>
          <cell r="Q59">
            <v>0</v>
          </cell>
          <cell r="R59">
            <v>0</v>
          </cell>
          <cell r="S59">
            <v>0</v>
          </cell>
          <cell r="T59">
            <v>0</v>
          </cell>
          <cell r="U59">
            <v>122478.44</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row>
        <row r="60">
          <cell r="A60">
            <v>160</v>
          </cell>
          <cell r="B60" t="str">
            <v>CSC</v>
          </cell>
          <cell r="C60" t="str">
            <v>CONTROL SYSTEM CUBICLES (INFRASTRUCTURE)</v>
          </cell>
          <cell r="D60" t="str">
            <v>Unit 8</v>
          </cell>
          <cell r="E60" t="str">
            <v>Local</v>
          </cell>
          <cell r="F60" t="str">
            <v>H</v>
          </cell>
          <cell r="G60" t="str">
            <v>Commissioning and Testing</v>
          </cell>
          <cell r="H60" t="str">
            <v>Formula 4</v>
          </cell>
          <cell r="I60" t="str">
            <v>H Commissioning and Testing Local Formula 4</v>
          </cell>
          <cell r="J60">
            <v>501911.16</v>
          </cell>
          <cell r="K60">
            <v>501911.16</v>
          </cell>
          <cell r="L60">
            <v>0</v>
          </cell>
          <cell r="M60">
            <v>0</v>
          </cell>
          <cell r="N60">
            <v>501911.16</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100382.23</v>
          </cell>
          <cell r="AM60">
            <v>0</v>
          </cell>
          <cell r="AN60">
            <v>0</v>
          </cell>
          <cell r="AO60">
            <v>0</v>
          </cell>
          <cell r="AP60">
            <v>0</v>
          </cell>
          <cell r="AQ60">
            <v>0</v>
          </cell>
          <cell r="AR60">
            <v>401528.93</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row>
        <row r="61">
          <cell r="A61">
            <v>162</v>
          </cell>
          <cell r="B61" t="str">
            <v>CSC</v>
          </cell>
          <cell r="C61" t="str">
            <v>CONTROL SYSTEM CUBICLES (INFRASTRUCTURE)</v>
          </cell>
          <cell r="D61" t="str">
            <v>Unit 9</v>
          </cell>
          <cell r="E61" t="str">
            <v>Foreign</v>
          </cell>
          <cell r="F61" t="str">
            <v>B</v>
          </cell>
          <cell r="G61" t="str">
            <v>Engineering</v>
          </cell>
          <cell r="H61" t="str">
            <v>Fixed</v>
          </cell>
          <cell r="I61" t="str">
            <v>B Engineering Foreign Fixed</v>
          </cell>
          <cell r="J61">
            <v>852666.87</v>
          </cell>
          <cell r="K61">
            <v>852666.87</v>
          </cell>
          <cell r="L61">
            <v>0</v>
          </cell>
          <cell r="M61">
            <v>0</v>
          </cell>
          <cell r="N61">
            <v>852666.87</v>
          </cell>
          <cell r="P61">
            <v>486474.63</v>
          </cell>
          <cell r="Q61">
            <v>366192.24</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row>
        <row r="62">
          <cell r="A62">
            <v>163</v>
          </cell>
          <cell r="B62" t="str">
            <v>CSC</v>
          </cell>
          <cell r="C62" t="str">
            <v>CONTROL SYSTEM CUBICLES (INFRASTRUCTURE)</v>
          </cell>
          <cell r="D62" t="str">
            <v>Unit 9</v>
          </cell>
          <cell r="E62" t="str">
            <v>Foreign</v>
          </cell>
          <cell r="F62" t="str">
            <v>C</v>
          </cell>
          <cell r="G62" t="str">
            <v>Plant and Materials</v>
          </cell>
          <cell r="H62" t="str">
            <v>Fixed</v>
          </cell>
          <cell r="I62" t="str">
            <v>C Plant and Materials Foreign Fixed</v>
          </cell>
          <cell r="J62">
            <v>2606550.5699999998</v>
          </cell>
          <cell r="K62">
            <v>2606550.5699999998</v>
          </cell>
          <cell r="L62">
            <v>0</v>
          </cell>
          <cell r="M62">
            <v>0</v>
          </cell>
          <cell r="N62">
            <v>2606550.5699999998</v>
          </cell>
          <cell r="P62">
            <v>0</v>
          </cell>
          <cell r="Q62">
            <v>0</v>
          </cell>
          <cell r="R62">
            <v>0</v>
          </cell>
          <cell r="S62">
            <v>0</v>
          </cell>
          <cell r="T62">
            <v>0</v>
          </cell>
          <cell r="U62">
            <v>2606550.5699999998</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row>
        <row r="63">
          <cell r="A63">
            <v>168</v>
          </cell>
          <cell r="B63" t="str">
            <v>CSC</v>
          </cell>
          <cell r="C63" t="str">
            <v>CONTROL SYSTEM CUBICLES (INFRASTRUCTURE)</v>
          </cell>
          <cell r="D63" t="str">
            <v>Unit 9</v>
          </cell>
          <cell r="E63" t="str">
            <v>Foreign</v>
          </cell>
          <cell r="F63" t="str">
            <v>H</v>
          </cell>
          <cell r="G63" t="str">
            <v>Commissioning and Testing</v>
          </cell>
          <cell r="H63" t="str">
            <v>Fixed</v>
          </cell>
          <cell r="I63" t="str">
            <v>H Commissioning and Testing Foreign Fixed</v>
          </cell>
          <cell r="J63">
            <v>519293.37</v>
          </cell>
          <cell r="K63">
            <v>519293.37</v>
          </cell>
          <cell r="L63">
            <v>0</v>
          </cell>
          <cell r="M63">
            <v>0</v>
          </cell>
          <cell r="N63">
            <v>519293.37</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519293.37</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row>
        <row r="64">
          <cell r="A64">
            <v>170</v>
          </cell>
          <cell r="B64" t="str">
            <v>CSC</v>
          </cell>
          <cell r="C64" t="str">
            <v>CONTROL SYSTEM CUBICLES (INFRASTRUCTURE)</v>
          </cell>
          <cell r="D64" t="str">
            <v>Unit 9</v>
          </cell>
          <cell r="E64" t="str">
            <v>Local</v>
          </cell>
          <cell r="F64" t="str">
            <v>B</v>
          </cell>
          <cell r="G64" t="str">
            <v>Engineering</v>
          </cell>
          <cell r="H64" t="str">
            <v>Formula 4</v>
          </cell>
          <cell r="I64" t="str">
            <v>B Engineering Local Formula 4</v>
          </cell>
          <cell r="J64">
            <v>557634.31000000006</v>
          </cell>
          <cell r="K64">
            <v>557634.31000000006</v>
          </cell>
          <cell r="L64">
            <v>0</v>
          </cell>
          <cell r="M64">
            <v>0</v>
          </cell>
          <cell r="N64">
            <v>557634.31000000006</v>
          </cell>
          <cell r="P64">
            <v>0</v>
          </cell>
          <cell r="Q64">
            <v>0</v>
          </cell>
          <cell r="R64">
            <v>0</v>
          </cell>
          <cell r="S64">
            <v>228634.31</v>
          </cell>
          <cell r="T64">
            <v>329000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row>
        <row r="65">
          <cell r="A65">
            <v>171</v>
          </cell>
          <cell r="B65" t="str">
            <v>CSC</v>
          </cell>
          <cell r="C65" t="str">
            <v>CONTROL SYSTEM CUBICLES (INFRASTRUCTURE)</v>
          </cell>
          <cell r="D65" t="str">
            <v>Unit 9</v>
          </cell>
          <cell r="E65" t="str">
            <v>Local</v>
          </cell>
          <cell r="F65" t="str">
            <v>C</v>
          </cell>
          <cell r="G65" t="str">
            <v>Plant and Materials</v>
          </cell>
          <cell r="H65" t="str">
            <v>Formula 1</v>
          </cell>
          <cell r="I65" t="str">
            <v>C Plant and Materials Local Formula 1</v>
          </cell>
          <cell r="J65">
            <v>128415.03</v>
          </cell>
          <cell r="K65">
            <v>128415.03</v>
          </cell>
          <cell r="L65">
            <v>0</v>
          </cell>
          <cell r="M65">
            <v>0</v>
          </cell>
          <cell r="N65">
            <v>128415.03</v>
          </cell>
          <cell r="P65">
            <v>0</v>
          </cell>
          <cell r="Q65">
            <v>0</v>
          </cell>
          <cell r="R65">
            <v>0</v>
          </cell>
          <cell r="S65">
            <v>0</v>
          </cell>
          <cell r="T65">
            <v>128415.03</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row>
        <row r="66">
          <cell r="A66">
            <v>172</v>
          </cell>
          <cell r="B66" t="str">
            <v>CSC</v>
          </cell>
          <cell r="C66" t="str">
            <v>CONTROL SYSTEM CUBICLES (INFRASTRUCTURE)</v>
          </cell>
          <cell r="D66" t="str">
            <v>Unit 9</v>
          </cell>
          <cell r="E66" t="str">
            <v>Local</v>
          </cell>
          <cell r="F66" t="str">
            <v>D</v>
          </cell>
          <cell r="G66" t="str">
            <v>Shipping / Freight</v>
          </cell>
          <cell r="H66" t="str">
            <v>Fixed</v>
          </cell>
          <cell r="I66" t="str">
            <v>D Shipping / Freight Local Fixed</v>
          </cell>
          <cell r="J66">
            <v>143369.03</v>
          </cell>
          <cell r="K66">
            <v>143369.03</v>
          </cell>
          <cell r="L66">
            <v>0</v>
          </cell>
          <cell r="M66">
            <v>0</v>
          </cell>
          <cell r="N66">
            <v>143369.03</v>
          </cell>
          <cell r="P66">
            <v>0</v>
          </cell>
          <cell r="Q66">
            <v>0</v>
          </cell>
          <cell r="R66">
            <v>0</v>
          </cell>
          <cell r="S66">
            <v>0</v>
          </cell>
          <cell r="T66">
            <v>0</v>
          </cell>
          <cell r="U66">
            <v>143369.03</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row>
        <row r="67">
          <cell r="A67">
            <v>176</v>
          </cell>
          <cell r="B67" t="str">
            <v>CSC</v>
          </cell>
          <cell r="C67" t="str">
            <v>CONTROL SYSTEM CUBICLES (INFRASTRUCTURE)</v>
          </cell>
          <cell r="D67" t="str">
            <v>Unit 9</v>
          </cell>
          <cell r="E67" t="str">
            <v>Local</v>
          </cell>
          <cell r="F67" t="str">
            <v>H</v>
          </cell>
          <cell r="G67" t="str">
            <v>Commissioning and Testing</v>
          </cell>
          <cell r="H67" t="str">
            <v>Formula 4</v>
          </cell>
          <cell r="I67" t="str">
            <v>H Commissioning and Testing Local Formula 4</v>
          </cell>
          <cell r="J67">
            <v>481025.2</v>
          </cell>
          <cell r="K67">
            <v>481025.2</v>
          </cell>
          <cell r="L67">
            <v>0</v>
          </cell>
          <cell r="M67">
            <v>0</v>
          </cell>
          <cell r="N67">
            <v>481025.2</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481025.2</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row>
        <row r="68">
          <cell r="A68">
            <v>179</v>
          </cell>
          <cell r="B68" t="str">
            <v>CS-I/O</v>
          </cell>
          <cell r="C68" t="str">
            <v>CONTROL SYSTEM (Functional Block input/Outputs)</v>
          </cell>
          <cell r="D68" t="str">
            <v>Common Plant</v>
          </cell>
          <cell r="E68" t="str">
            <v>Foreign</v>
          </cell>
          <cell r="F68" t="str">
            <v>C</v>
          </cell>
          <cell r="G68" t="str">
            <v>Plant and Materials</v>
          </cell>
          <cell r="H68" t="str">
            <v>Fixed</v>
          </cell>
          <cell r="I68" t="str">
            <v>C Plant and Materials Foreign Fixed</v>
          </cell>
          <cell r="J68">
            <v>5988280.9200000009</v>
          </cell>
          <cell r="K68">
            <v>5988280.9199999999</v>
          </cell>
          <cell r="L68">
            <v>0</v>
          </cell>
          <cell r="M68">
            <v>0</v>
          </cell>
          <cell r="N68">
            <v>5988280.9199999999</v>
          </cell>
          <cell r="P68">
            <v>0</v>
          </cell>
          <cell r="Q68">
            <v>0</v>
          </cell>
          <cell r="R68">
            <v>945638</v>
          </cell>
          <cell r="S68">
            <v>0</v>
          </cell>
          <cell r="T68">
            <v>0</v>
          </cell>
          <cell r="U68">
            <v>1959932.19</v>
          </cell>
          <cell r="V68">
            <v>0</v>
          </cell>
          <cell r="W68">
            <v>0</v>
          </cell>
          <cell r="X68">
            <v>0</v>
          </cell>
          <cell r="Y68">
            <v>0</v>
          </cell>
          <cell r="Z68">
            <v>0</v>
          </cell>
          <cell r="AA68">
            <v>0</v>
          </cell>
          <cell r="AB68">
            <v>0</v>
          </cell>
          <cell r="AC68">
            <v>1585640.5</v>
          </cell>
          <cell r="AD68">
            <v>1497070.23</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row>
        <row r="69">
          <cell r="A69">
            <v>186</v>
          </cell>
          <cell r="B69" t="str">
            <v>CS-I/O</v>
          </cell>
          <cell r="C69" t="str">
            <v>CONTROL SYSTEM (Functional Block input/Outputs)</v>
          </cell>
          <cell r="D69" t="str">
            <v>Common Plant</v>
          </cell>
          <cell r="E69" t="str">
            <v>Local</v>
          </cell>
          <cell r="F69" t="str">
            <v>B</v>
          </cell>
          <cell r="G69" t="str">
            <v>Engineering</v>
          </cell>
          <cell r="H69" t="str">
            <v>Formula 4</v>
          </cell>
          <cell r="I69" t="str">
            <v>B Engineering Local Formula 4</v>
          </cell>
          <cell r="J69">
            <v>4038796.98</v>
          </cell>
          <cell r="K69">
            <v>3231037.5799999996</v>
          </cell>
          <cell r="L69">
            <v>807759.40000000037</v>
          </cell>
          <cell r="M69">
            <v>-0.40000000037252903</v>
          </cell>
          <cell r="N69">
            <v>4038796.5799999996</v>
          </cell>
          <cell r="P69">
            <v>0</v>
          </cell>
          <cell r="Q69">
            <v>714269.44</v>
          </cell>
          <cell r="R69">
            <v>440000</v>
          </cell>
          <cell r="S69">
            <v>645055</v>
          </cell>
          <cell r="T69">
            <v>0</v>
          </cell>
          <cell r="U69">
            <v>0</v>
          </cell>
          <cell r="V69">
            <v>0</v>
          </cell>
          <cell r="W69">
            <v>0</v>
          </cell>
          <cell r="X69">
            <v>0</v>
          </cell>
          <cell r="Y69">
            <v>0</v>
          </cell>
          <cell r="Z69">
            <v>0</v>
          </cell>
          <cell r="AA69">
            <v>343483.88</v>
          </cell>
          <cell r="AB69">
            <v>343483.88</v>
          </cell>
          <cell r="AC69">
            <v>0</v>
          </cell>
          <cell r="AD69">
            <v>0</v>
          </cell>
          <cell r="AE69">
            <v>0</v>
          </cell>
          <cell r="AF69">
            <v>421641.63</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323103.75</v>
          </cell>
          <cell r="AV69">
            <v>0</v>
          </cell>
          <cell r="AW69">
            <v>0</v>
          </cell>
          <cell r="AX69">
            <v>400000</v>
          </cell>
          <cell r="AY69">
            <v>407759</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row>
        <row r="70">
          <cell r="A70">
            <v>187</v>
          </cell>
          <cell r="B70" t="str">
            <v>CS-I/O</v>
          </cell>
          <cell r="C70" t="str">
            <v>CONTROL SYSTEM (Functional Block input/Outputs)</v>
          </cell>
          <cell r="D70" t="str">
            <v>Common Plant</v>
          </cell>
          <cell r="E70" t="str">
            <v>Local</v>
          </cell>
          <cell r="F70" t="str">
            <v>C</v>
          </cell>
          <cell r="G70" t="str">
            <v>Plant and Materials</v>
          </cell>
          <cell r="H70" t="str">
            <v>Formula 1</v>
          </cell>
          <cell r="I70" t="str">
            <v>C Plant and Materials Local Formula 1</v>
          </cell>
          <cell r="J70">
            <v>301792.32</v>
          </cell>
          <cell r="K70">
            <v>301792.32</v>
          </cell>
          <cell r="L70">
            <v>0</v>
          </cell>
          <cell r="M70">
            <v>0</v>
          </cell>
          <cell r="N70">
            <v>301792.32</v>
          </cell>
          <cell r="P70">
            <v>0</v>
          </cell>
          <cell r="Q70">
            <v>0</v>
          </cell>
          <cell r="R70">
            <v>0</v>
          </cell>
          <cell r="S70">
            <v>0</v>
          </cell>
          <cell r="T70">
            <v>142166.64000000001</v>
          </cell>
          <cell r="U70">
            <v>0</v>
          </cell>
          <cell r="V70">
            <v>0</v>
          </cell>
          <cell r="W70">
            <v>0</v>
          </cell>
          <cell r="X70">
            <v>0</v>
          </cell>
          <cell r="Y70">
            <v>0</v>
          </cell>
          <cell r="Z70">
            <v>0</v>
          </cell>
          <cell r="AA70">
            <v>0</v>
          </cell>
          <cell r="AB70">
            <v>0</v>
          </cell>
          <cell r="AC70">
            <v>159625.68</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row>
        <row r="71">
          <cell r="A71">
            <v>188</v>
          </cell>
          <cell r="B71" t="str">
            <v>CS-I/O</v>
          </cell>
          <cell r="C71" t="str">
            <v>CONTROL SYSTEM (Functional Block input/Outputs)</v>
          </cell>
          <cell r="D71" t="str">
            <v>Common Plant</v>
          </cell>
          <cell r="E71" t="str">
            <v>Local</v>
          </cell>
          <cell r="F71" t="str">
            <v>D</v>
          </cell>
          <cell r="G71" t="str">
            <v>Shipping / Freight</v>
          </cell>
          <cell r="H71" t="str">
            <v>Fixed</v>
          </cell>
          <cell r="I71" t="str">
            <v>D Shipping / Freight Local Fixed</v>
          </cell>
          <cell r="J71">
            <v>145965.20000000001</v>
          </cell>
          <cell r="K71">
            <v>145965.19999999998</v>
          </cell>
          <cell r="L71">
            <v>0</v>
          </cell>
          <cell r="M71">
            <v>0</v>
          </cell>
          <cell r="N71">
            <v>145965.19999999998</v>
          </cell>
          <cell r="P71">
            <v>0</v>
          </cell>
          <cell r="Q71">
            <v>0</v>
          </cell>
          <cell r="R71">
            <v>0</v>
          </cell>
          <cell r="S71">
            <v>0</v>
          </cell>
          <cell r="T71">
            <v>0</v>
          </cell>
          <cell r="U71">
            <v>158717.85999999999</v>
          </cell>
          <cell r="V71">
            <v>0</v>
          </cell>
          <cell r="W71">
            <v>0</v>
          </cell>
          <cell r="X71">
            <v>0</v>
          </cell>
          <cell r="Y71">
            <v>0</v>
          </cell>
          <cell r="Z71">
            <v>0</v>
          </cell>
          <cell r="AA71">
            <v>0</v>
          </cell>
          <cell r="AB71">
            <v>0</v>
          </cell>
          <cell r="AC71">
            <v>0</v>
          </cell>
          <cell r="AD71">
            <v>0</v>
          </cell>
          <cell r="AE71">
            <v>0</v>
          </cell>
          <cell r="AF71">
            <v>0</v>
          </cell>
          <cell r="AG71">
            <v>0</v>
          </cell>
          <cell r="AH71">
            <v>-12752.66</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row>
        <row r="72">
          <cell r="A72">
            <v>211</v>
          </cell>
          <cell r="B72" t="str">
            <v>CS-I/O</v>
          </cell>
          <cell r="C72" t="str">
            <v>CONTROL SYSTEM (Functional Block input/Outputs)</v>
          </cell>
          <cell r="D72" t="str">
            <v>Unit 1</v>
          </cell>
          <cell r="E72" t="str">
            <v>Foreign</v>
          </cell>
          <cell r="F72" t="str">
            <v>C</v>
          </cell>
          <cell r="G72" t="str">
            <v>Plant and Materials</v>
          </cell>
          <cell r="H72" t="str">
            <v>Fixed</v>
          </cell>
          <cell r="I72" t="str">
            <v>C Plant and Materials Foreign Fixed</v>
          </cell>
          <cell r="J72">
            <v>1339831.31</v>
          </cell>
          <cell r="K72">
            <v>0</v>
          </cell>
          <cell r="L72">
            <v>1339831.31</v>
          </cell>
          <cell r="M72">
            <v>-0.31000000005587935</v>
          </cell>
          <cell r="N72">
            <v>1339831</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1339831</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row>
        <row r="73">
          <cell r="A73">
            <v>218</v>
          </cell>
          <cell r="B73" t="str">
            <v>CS-I/O</v>
          </cell>
          <cell r="C73" t="str">
            <v>CONTROL SYSTEM (Functional Block input/Outputs)</v>
          </cell>
          <cell r="D73" t="str">
            <v>Unit 1</v>
          </cell>
          <cell r="E73" t="str">
            <v>Local</v>
          </cell>
          <cell r="F73" t="str">
            <v>B</v>
          </cell>
          <cell r="G73" t="str">
            <v>Engineering</v>
          </cell>
          <cell r="H73" t="str">
            <v>Formula 4</v>
          </cell>
          <cell r="I73" t="str">
            <v>B Engineering Local Formula 4</v>
          </cell>
          <cell r="J73">
            <v>208792.69</v>
          </cell>
          <cell r="K73">
            <v>0</v>
          </cell>
          <cell r="L73">
            <v>208792.69</v>
          </cell>
          <cell r="M73">
            <v>0.30999999999767169</v>
          </cell>
          <cell r="N73">
            <v>208793</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208793</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row>
        <row r="74">
          <cell r="A74">
            <v>219</v>
          </cell>
          <cell r="B74" t="str">
            <v>CS-I/O</v>
          </cell>
          <cell r="C74" t="str">
            <v>CONTROL SYSTEM (Functional Block input/Outputs)</v>
          </cell>
          <cell r="D74" t="str">
            <v>Unit 1</v>
          </cell>
          <cell r="E74" t="str">
            <v>Local</v>
          </cell>
          <cell r="F74" t="str">
            <v>C</v>
          </cell>
          <cell r="G74" t="str">
            <v>Plant and Materials</v>
          </cell>
          <cell r="H74" t="str">
            <v>Formula 1</v>
          </cell>
          <cell r="I74" t="str">
            <v>C Plant and Materials Local Formula 1</v>
          </cell>
          <cell r="J74">
            <v>65555.259999999995</v>
          </cell>
          <cell r="K74">
            <v>0</v>
          </cell>
          <cell r="L74">
            <v>65555.259999999995</v>
          </cell>
          <cell r="M74">
            <v>-0.25999999999476131</v>
          </cell>
          <cell r="N74">
            <v>65555</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65555</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row>
        <row r="75">
          <cell r="A75">
            <v>220</v>
          </cell>
          <cell r="B75" t="str">
            <v>CS-I/O</v>
          </cell>
          <cell r="C75" t="str">
            <v>CONTROL SYSTEM (Functional Block input/Outputs)</v>
          </cell>
          <cell r="D75" t="str">
            <v>Unit 1</v>
          </cell>
          <cell r="E75" t="str">
            <v>Local</v>
          </cell>
          <cell r="F75" t="str">
            <v>D</v>
          </cell>
          <cell r="G75" t="str">
            <v>Shipping / Freight</v>
          </cell>
          <cell r="H75" t="str">
            <v>Fixed</v>
          </cell>
          <cell r="I75" t="str">
            <v>D Shipping / Freight Local Fixed</v>
          </cell>
          <cell r="J75">
            <v>73186.66</v>
          </cell>
          <cell r="K75">
            <v>0</v>
          </cell>
          <cell r="L75">
            <v>73186.66</v>
          </cell>
          <cell r="M75">
            <v>0.33999999999650754</v>
          </cell>
          <cell r="N75">
            <v>73187</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73187</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row>
        <row r="76">
          <cell r="A76">
            <v>227</v>
          </cell>
          <cell r="B76" t="str">
            <v>CS-I/O</v>
          </cell>
          <cell r="C76" t="str">
            <v>CONTROL SYSTEM (Functional Block input/Outputs)</v>
          </cell>
          <cell r="D76" t="str">
            <v>Unit 2</v>
          </cell>
          <cell r="E76" t="str">
            <v>Foreign</v>
          </cell>
          <cell r="F76" t="str">
            <v>C</v>
          </cell>
          <cell r="G76" t="str">
            <v>Plant and Materials</v>
          </cell>
          <cell r="H76" t="str">
            <v>Fixed</v>
          </cell>
          <cell r="I76" t="str">
            <v>C Plant and Materials Foreign Fixed</v>
          </cell>
          <cell r="J76">
            <v>1339831.31</v>
          </cell>
          <cell r="K76">
            <v>0</v>
          </cell>
          <cell r="L76">
            <v>1339831.31</v>
          </cell>
          <cell r="M76">
            <v>-0.31000000005587935</v>
          </cell>
          <cell r="N76">
            <v>1339831</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1339831</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row>
        <row r="77">
          <cell r="A77">
            <v>234</v>
          </cell>
          <cell r="B77" t="str">
            <v>CS-I/O</v>
          </cell>
          <cell r="C77" t="str">
            <v>CONTROL SYSTEM (Functional Block input/Outputs)</v>
          </cell>
          <cell r="D77" t="str">
            <v>Unit 2</v>
          </cell>
          <cell r="E77" t="str">
            <v>Local</v>
          </cell>
          <cell r="F77" t="str">
            <v>B</v>
          </cell>
          <cell r="G77" t="str">
            <v>Engineering</v>
          </cell>
          <cell r="H77" t="str">
            <v>Formula 4</v>
          </cell>
          <cell r="I77" t="str">
            <v>B Engineering Local Formula 4</v>
          </cell>
          <cell r="J77">
            <v>208792.69</v>
          </cell>
          <cell r="K77">
            <v>0</v>
          </cell>
          <cell r="L77">
            <v>208792.69</v>
          </cell>
          <cell r="M77">
            <v>0.30999999999767169</v>
          </cell>
          <cell r="N77">
            <v>208793</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208793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row>
        <row r="78">
          <cell r="A78">
            <v>235</v>
          </cell>
          <cell r="B78" t="str">
            <v>CS-I/O</v>
          </cell>
          <cell r="C78" t="str">
            <v>CONTROL SYSTEM (Functional Block input/Outputs)</v>
          </cell>
          <cell r="D78" t="str">
            <v>Unit 2</v>
          </cell>
          <cell r="E78" t="str">
            <v>Local</v>
          </cell>
          <cell r="F78" t="str">
            <v>C</v>
          </cell>
          <cell r="G78" t="str">
            <v>Plant and Materials</v>
          </cell>
          <cell r="H78" t="str">
            <v>Formula 1</v>
          </cell>
          <cell r="I78" t="str">
            <v>C Plant and Materials Local Formula 1</v>
          </cell>
          <cell r="J78">
            <v>65555.259999999995</v>
          </cell>
          <cell r="K78">
            <v>0</v>
          </cell>
          <cell r="L78">
            <v>65555.259999999995</v>
          </cell>
          <cell r="M78">
            <v>-0.25999999999476131</v>
          </cell>
          <cell r="N78">
            <v>65555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65555</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row>
        <row r="79">
          <cell r="A79">
            <v>236</v>
          </cell>
          <cell r="B79" t="str">
            <v>CS-I/O</v>
          </cell>
          <cell r="C79" t="str">
            <v>CONTROL SYSTEM (Functional Block input/Outputs)</v>
          </cell>
          <cell r="D79" t="str">
            <v>Unit 2</v>
          </cell>
          <cell r="E79" t="str">
            <v>Local</v>
          </cell>
          <cell r="F79" t="str">
            <v>D</v>
          </cell>
          <cell r="G79" t="str">
            <v>Shipping / Freight</v>
          </cell>
          <cell r="H79" t="str">
            <v>Fixed</v>
          </cell>
          <cell r="I79" t="str">
            <v>D Shipping / Freight Local Fixed</v>
          </cell>
          <cell r="J79">
            <v>73186.66</v>
          </cell>
          <cell r="K79">
            <v>0</v>
          </cell>
          <cell r="L79">
            <v>73186.66</v>
          </cell>
          <cell r="M79">
            <v>0.33999999999650754</v>
          </cell>
          <cell r="N79">
            <v>73187</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73187</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row>
        <row r="80">
          <cell r="A80">
            <v>243</v>
          </cell>
          <cell r="B80" t="str">
            <v>CS-I/O</v>
          </cell>
          <cell r="C80" t="str">
            <v>CONTROL SYSTEM (Functional Block input/Outputs)</v>
          </cell>
          <cell r="D80" t="str">
            <v>Unit 3</v>
          </cell>
          <cell r="E80" t="str">
            <v>Foreign</v>
          </cell>
          <cell r="F80" t="str">
            <v>C</v>
          </cell>
          <cell r="G80" t="str">
            <v>Plant and Materials</v>
          </cell>
          <cell r="H80" t="str">
            <v>Fixed</v>
          </cell>
          <cell r="I80" t="str">
            <v>C Plant and Materials Foreign Fixed</v>
          </cell>
          <cell r="J80">
            <v>1339831.31</v>
          </cell>
          <cell r="K80">
            <v>0</v>
          </cell>
          <cell r="L80">
            <v>1339831.31</v>
          </cell>
          <cell r="M80">
            <v>0</v>
          </cell>
          <cell r="N80">
            <v>1339831.31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1339831.31</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row>
        <row r="81">
          <cell r="A81">
            <v>250</v>
          </cell>
          <cell r="B81" t="str">
            <v>CS-I/O</v>
          </cell>
          <cell r="C81" t="str">
            <v>CONTROL SYSTEM (Functional Block input/Outputs)</v>
          </cell>
          <cell r="D81" t="str">
            <v>Unit 3</v>
          </cell>
          <cell r="E81" t="str">
            <v>Local</v>
          </cell>
          <cell r="F81" t="str">
            <v>B</v>
          </cell>
          <cell r="G81" t="str">
            <v>Engineering</v>
          </cell>
          <cell r="H81" t="str">
            <v>Formula 4</v>
          </cell>
          <cell r="I81" t="str">
            <v>B Engineering Local Formula 4</v>
          </cell>
          <cell r="J81">
            <v>208792.69</v>
          </cell>
          <cell r="K81">
            <v>0</v>
          </cell>
          <cell r="L81">
            <v>208792.69</v>
          </cell>
          <cell r="M81">
            <v>0</v>
          </cell>
          <cell r="N81">
            <v>208792.69</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208792.69</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row>
        <row r="82">
          <cell r="A82">
            <v>251</v>
          </cell>
          <cell r="B82" t="str">
            <v>CS-I/O</v>
          </cell>
          <cell r="C82" t="str">
            <v>CONTROL SYSTEM (Functional Block input/Outputs)</v>
          </cell>
          <cell r="D82" t="str">
            <v>Unit 3</v>
          </cell>
          <cell r="E82" t="str">
            <v>Local</v>
          </cell>
          <cell r="F82" t="str">
            <v>C</v>
          </cell>
          <cell r="G82" t="str">
            <v>Plant and Materials</v>
          </cell>
          <cell r="H82" t="str">
            <v>Formula 1</v>
          </cell>
          <cell r="I82" t="str">
            <v>C Plant and Materials Local Formula 1</v>
          </cell>
          <cell r="J82">
            <v>65555.259999999995</v>
          </cell>
          <cell r="K82">
            <v>0</v>
          </cell>
          <cell r="L82">
            <v>65555.259999999995</v>
          </cell>
          <cell r="M82">
            <v>-0.25999999999476131</v>
          </cell>
          <cell r="N82">
            <v>65555</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65555</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row>
        <row r="83">
          <cell r="A83">
            <v>252</v>
          </cell>
          <cell r="B83" t="str">
            <v>CS-I/O</v>
          </cell>
          <cell r="C83" t="str">
            <v>CONTROL SYSTEM (Functional Block input/Outputs)</v>
          </cell>
          <cell r="D83" t="str">
            <v>Unit 3</v>
          </cell>
          <cell r="E83" t="str">
            <v>Local</v>
          </cell>
          <cell r="F83" t="str">
            <v>D</v>
          </cell>
          <cell r="G83" t="str">
            <v>Shipping / Freight</v>
          </cell>
          <cell r="H83" t="str">
            <v>Fixed</v>
          </cell>
          <cell r="I83" t="str">
            <v>D Shipping / Freight Local Fixed</v>
          </cell>
          <cell r="J83">
            <v>73186.66</v>
          </cell>
          <cell r="K83">
            <v>0</v>
          </cell>
          <cell r="L83">
            <v>73186.66</v>
          </cell>
          <cell r="M83">
            <v>0.33999999999650754</v>
          </cell>
          <cell r="N83">
            <v>73187</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73187</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row>
        <row r="84">
          <cell r="A84">
            <v>259</v>
          </cell>
          <cell r="B84" t="str">
            <v>CS-I/O</v>
          </cell>
          <cell r="C84" t="str">
            <v>CONTROL SYSTEM (Functional Block input/Outputs)</v>
          </cell>
          <cell r="D84" t="str">
            <v>Unit 4</v>
          </cell>
          <cell r="E84" t="str">
            <v>Foreign</v>
          </cell>
          <cell r="F84" t="str">
            <v>C</v>
          </cell>
          <cell r="G84" t="str">
            <v>Plant and Materials</v>
          </cell>
          <cell r="H84" t="str">
            <v>Fixed</v>
          </cell>
          <cell r="I84" t="str">
            <v>C Plant and Materials Foreign Fixed</v>
          </cell>
          <cell r="J84">
            <v>1339831.31</v>
          </cell>
          <cell r="K84">
            <v>1339831.31</v>
          </cell>
          <cell r="L84">
            <v>0</v>
          </cell>
          <cell r="M84">
            <v>0</v>
          </cell>
          <cell r="N84">
            <v>1339831.31</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1339831.31</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row>
        <row r="85">
          <cell r="A85">
            <v>266</v>
          </cell>
          <cell r="B85" t="str">
            <v>CS-I/O</v>
          </cell>
          <cell r="C85" t="str">
            <v>CONTROL SYSTEM (Functional Block input/Outputs)</v>
          </cell>
          <cell r="D85" t="str">
            <v>Unit 4</v>
          </cell>
          <cell r="E85" t="str">
            <v>Local</v>
          </cell>
          <cell r="F85" t="str">
            <v>B</v>
          </cell>
          <cell r="G85" t="str">
            <v>Engineering</v>
          </cell>
          <cell r="H85" t="str">
            <v>Formula 4</v>
          </cell>
          <cell r="I85" t="str">
            <v>B Engineering Local Formula 4</v>
          </cell>
          <cell r="J85">
            <v>208792.69</v>
          </cell>
          <cell r="K85">
            <v>0</v>
          </cell>
          <cell r="L85">
            <v>208792.69</v>
          </cell>
          <cell r="M85">
            <v>0.30999999999767169</v>
          </cell>
          <cell r="N85">
            <v>208793</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208793</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row>
        <row r="86">
          <cell r="A86">
            <v>267</v>
          </cell>
          <cell r="B86" t="str">
            <v>CS-I/O</v>
          </cell>
          <cell r="C86" t="str">
            <v>CONTROL SYSTEM (Functional Block input/Outputs)</v>
          </cell>
          <cell r="D86" t="str">
            <v>Unit 4</v>
          </cell>
          <cell r="E86" t="str">
            <v>Local</v>
          </cell>
          <cell r="F86" t="str">
            <v>C</v>
          </cell>
          <cell r="G86" t="str">
            <v>Plant and Materials</v>
          </cell>
          <cell r="H86" t="str">
            <v>Formula 1</v>
          </cell>
          <cell r="I86" t="str">
            <v>C Plant and Materials Local Formula 1</v>
          </cell>
          <cell r="J86">
            <v>65555.259999999995</v>
          </cell>
          <cell r="K86">
            <v>0</v>
          </cell>
          <cell r="L86">
            <v>65555.259999999995</v>
          </cell>
          <cell r="M86">
            <v>-0.25999999999476131</v>
          </cell>
          <cell r="N86">
            <v>65555</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65555</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row>
        <row r="87">
          <cell r="A87">
            <v>268</v>
          </cell>
          <cell r="B87" t="str">
            <v>CS-I/O</v>
          </cell>
          <cell r="C87" t="str">
            <v>CONTROL SYSTEM (Functional Block input/Outputs)</v>
          </cell>
          <cell r="D87" t="str">
            <v>Unit 4</v>
          </cell>
          <cell r="E87" t="str">
            <v>Local</v>
          </cell>
          <cell r="F87" t="str">
            <v>D</v>
          </cell>
          <cell r="G87" t="str">
            <v>Shipping / Freight</v>
          </cell>
          <cell r="H87" t="str">
            <v>Fixed</v>
          </cell>
          <cell r="I87" t="str">
            <v>D Shipping / Freight Local Fixed</v>
          </cell>
          <cell r="J87">
            <v>73186.66</v>
          </cell>
          <cell r="K87">
            <v>0</v>
          </cell>
          <cell r="L87">
            <v>73186.66</v>
          </cell>
          <cell r="M87">
            <v>0.33999999999650754</v>
          </cell>
          <cell r="N87">
            <v>73187</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73187</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row>
        <row r="88">
          <cell r="A88">
            <v>275</v>
          </cell>
          <cell r="B88" t="str">
            <v>CS-I/O</v>
          </cell>
          <cell r="C88" t="str">
            <v>CONTROL SYSTEM (Functional Block input/Outputs)</v>
          </cell>
          <cell r="D88" t="str">
            <v>Unit 5</v>
          </cell>
          <cell r="E88" t="str">
            <v>Foreign</v>
          </cell>
          <cell r="F88" t="str">
            <v>C</v>
          </cell>
          <cell r="G88" t="str">
            <v>Plant and Materials</v>
          </cell>
          <cell r="H88" t="str">
            <v>Fixed</v>
          </cell>
          <cell r="I88" t="str">
            <v>C Plant and Materials Foreign Fixed</v>
          </cell>
          <cell r="J88">
            <v>1339831.31</v>
          </cell>
          <cell r="K88">
            <v>194275.54</v>
          </cell>
          <cell r="L88">
            <v>1145555.77</v>
          </cell>
          <cell r="M88">
            <v>0.22999999998137355</v>
          </cell>
          <cell r="N88">
            <v>1339831.54</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194275.54</v>
          </cell>
          <cell r="AO88">
            <v>0</v>
          </cell>
          <cell r="AP88">
            <v>0</v>
          </cell>
          <cell r="AQ88">
            <v>0</v>
          </cell>
          <cell r="AR88">
            <v>0</v>
          </cell>
          <cell r="AS88">
            <v>0</v>
          </cell>
          <cell r="AT88">
            <v>0</v>
          </cell>
          <cell r="AU88">
            <v>0</v>
          </cell>
          <cell r="AV88">
            <v>0</v>
          </cell>
          <cell r="AW88">
            <v>572778</v>
          </cell>
          <cell r="AX88" t="str">
            <v xml:space="preserve"> </v>
          </cell>
          <cell r="AY88">
            <v>0</v>
          </cell>
          <cell r="AZ88">
            <v>572778</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row>
        <row r="89">
          <cell r="A89">
            <v>282</v>
          </cell>
          <cell r="B89" t="str">
            <v>CS-I/O</v>
          </cell>
          <cell r="C89" t="str">
            <v>CONTROL SYSTEM (Functional Block input/Outputs)</v>
          </cell>
          <cell r="D89" t="str">
            <v>Unit 5</v>
          </cell>
          <cell r="E89" t="str">
            <v>Local</v>
          </cell>
          <cell r="F89" t="str">
            <v>B</v>
          </cell>
          <cell r="G89" t="str">
            <v>Engineering</v>
          </cell>
          <cell r="H89" t="str">
            <v>Formula 4</v>
          </cell>
          <cell r="I89" t="str">
            <v>B Engineering Local Formula 4</v>
          </cell>
          <cell r="J89">
            <v>208792.69</v>
          </cell>
          <cell r="K89">
            <v>0</v>
          </cell>
          <cell r="L89">
            <v>208792.69</v>
          </cell>
          <cell r="M89">
            <v>0.30999999999767169</v>
          </cell>
          <cell r="N89">
            <v>208793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208793</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row>
        <row r="90">
          <cell r="A90">
            <v>283</v>
          </cell>
          <cell r="B90" t="str">
            <v>CS-I/O</v>
          </cell>
          <cell r="C90" t="str">
            <v>CONTROL SYSTEM (Functional Block input/Outputs)</v>
          </cell>
          <cell r="D90" t="str">
            <v>Unit 5</v>
          </cell>
          <cell r="E90" t="str">
            <v>Local</v>
          </cell>
          <cell r="F90" t="str">
            <v>C</v>
          </cell>
          <cell r="G90" t="str">
            <v>Plant and Materials</v>
          </cell>
          <cell r="H90" t="str">
            <v>Formula 1</v>
          </cell>
          <cell r="I90" t="str">
            <v>C Plant and Materials Local Formula 1</v>
          </cell>
          <cell r="J90">
            <v>65555.259999999995</v>
          </cell>
          <cell r="K90">
            <v>0</v>
          </cell>
          <cell r="L90">
            <v>65555.259999999995</v>
          </cell>
          <cell r="M90">
            <v>-0.25999999999476131</v>
          </cell>
          <cell r="N90">
            <v>65555</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65555</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row>
        <row r="91">
          <cell r="A91">
            <v>284</v>
          </cell>
          <cell r="B91" t="str">
            <v>CS-I/O</v>
          </cell>
          <cell r="C91" t="str">
            <v>CONTROL SYSTEM (Functional Block input/Outputs)</v>
          </cell>
          <cell r="D91" t="str">
            <v>Unit 5</v>
          </cell>
          <cell r="E91" t="str">
            <v>Local</v>
          </cell>
          <cell r="F91" t="str">
            <v>D</v>
          </cell>
          <cell r="G91" t="str">
            <v>Shipping / Freight</v>
          </cell>
          <cell r="H91" t="str">
            <v>Fixed</v>
          </cell>
          <cell r="I91" t="str">
            <v>D Shipping / Freight Local Fixed</v>
          </cell>
          <cell r="J91">
            <v>73186.66</v>
          </cell>
          <cell r="K91">
            <v>0</v>
          </cell>
          <cell r="L91">
            <v>73186.66</v>
          </cell>
          <cell r="M91">
            <v>0.33999999999650754</v>
          </cell>
          <cell r="N91">
            <v>73187</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73187</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row>
        <row r="92">
          <cell r="A92">
            <v>291</v>
          </cell>
          <cell r="B92" t="str">
            <v>CS-I/O</v>
          </cell>
          <cell r="C92" t="str">
            <v>CONTROL SYSTEM (Functional Block input/Outputs)</v>
          </cell>
          <cell r="D92" t="str">
            <v>Unit 6</v>
          </cell>
          <cell r="E92" t="str">
            <v>Foreign</v>
          </cell>
          <cell r="F92" t="str">
            <v>C</v>
          </cell>
          <cell r="G92" t="str">
            <v>Plant and Materials</v>
          </cell>
          <cell r="H92" t="str">
            <v>Fixed</v>
          </cell>
          <cell r="I92" t="str">
            <v>C Plant and Materials Foreign Fixed</v>
          </cell>
          <cell r="J92">
            <v>1339831.31</v>
          </cell>
          <cell r="K92">
            <v>1339831.31</v>
          </cell>
          <cell r="L92">
            <v>0</v>
          </cell>
          <cell r="M92">
            <v>0</v>
          </cell>
          <cell r="N92">
            <v>1339831.31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267966.26</v>
          </cell>
          <cell r="AI92">
            <v>1071865.05</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row>
        <row r="93">
          <cell r="A93">
            <v>298</v>
          </cell>
          <cell r="B93" t="str">
            <v>CS-I/O</v>
          </cell>
          <cell r="C93" t="str">
            <v>CONTROL SYSTEM (Functional Block input/Outputs)</v>
          </cell>
          <cell r="D93" t="str">
            <v>Unit 6</v>
          </cell>
          <cell r="E93" t="str">
            <v>Local</v>
          </cell>
          <cell r="F93" t="str">
            <v>B</v>
          </cell>
          <cell r="G93" t="str">
            <v>Engineering</v>
          </cell>
          <cell r="H93" t="str">
            <v>Formula 4</v>
          </cell>
          <cell r="I93" t="str">
            <v>B Engineering Local Formula 4</v>
          </cell>
          <cell r="J93">
            <v>208792.69</v>
          </cell>
          <cell r="K93">
            <v>0</v>
          </cell>
          <cell r="L93">
            <v>208792.69</v>
          </cell>
          <cell r="M93">
            <v>0.30999999999767169</v>
          </cell>
          <cell r="N93">
            <v>208793</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208793</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row>
        <row r="94">
          <cell r="A94">
            <v>299</v>
          </cell>
          <cell r="B94" t="str">
            <v>CS-I/O</v>
          </cell>
          <cell r="C94" t="str">
            <v>CONTROL SYSTEM (Functional Block input/Outputs)</v>
          </cell>
          <cell r="D94" t="str">
            <v>Unit 6</v>
          </cell>
          <cell r="E94" t="str">
            <v>Local</v>
          </cell>
          <cell r="F94" t="str">
            <v>C</v>
          </cell>
          <cell r="G94" t="str">
            <v>Plant and Materials</v>
          </cell>
          <cell r="H94" t="str">
            <v>Formula 1</v>
          </cell>
          <cell r="I94" t="str">
            <v>C Plant and Materials Local Formula 1</v>
          </cell>
          <cell r="J94">
            <v>65555.259999999995</v>
          </cell>
          <cell r="K94">
            <v>65555.259999999995</v>
          </cell>
          <cell r="L94">
            <v>0</v>
          </cell>
          <cell r="M94">
            <v>0</v>
          </cell>
          <cell r="N94">
            <v>65555.259999999995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65555.259999999995</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row>
        <row r="95">
          <cell r="A95">
            <v>300</v>
          </cell>
          <cell r="B95" t="str">
            <v>CS-I/O</v>
          </cell>
          <cell r="C95" t="str">
            <v>CONTROL SYSTEM (Functional Block input/Outputs)</v>
          </cell>
          <cell r="D95" t="str">
            <v>Unit 6</v>
          </cell>
          <cell r="E95" t="str">
            <v>Local</v>
          </cell>
          <cell r="F95" t="str">
            <v>D</v>
          </cell>
          <cell r="G95" t="str">
            <v>Shipping / Freight</v>
          </cell>
          <cell r="H95" t="str">
            <v>Fixed</v>
          </cell>
          <cell r="I95" t="str">
            <v>D Shipping / Freight Local Fixed</v>
          </cell>
          <cell r="J95">
            <v>73186.66</v>
          </cell>
          <cell r="K95">
            <v>73186.66</v>
          </cell>
          <cell r="L95">
            <v>0</v>
          </cell>
          <cell r="M95">
            <v>0</v>
          </cell>
          <cell r="N95">
            <v>73186.66</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73186.66</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row>
        <row r="96">
          <cell r="A96">
            <v>307</v>
          </cell>
          <cell r="B96" t="str">
            <v>CS-I/O</v>
          </cell>
          <cell r="C96" t="str">
            <v>CONTROL SYSTEM (Functional Block input/Outputs)</v>
          </cell>
          <cell r="D96" t="str">
            <v>Unit 7</v>
          </cell>
          <cell r="E96" t="str">
            <v>Foreign</v>
          </cell>
          <cell r="F96" t="str">
            <v>C</v>
          </cell>
          <cell r="G96" t="str">
            <v>Plant and Materials</v>
          </cell>
          <cell r="H96" t="str">
            <v>Fixed</v>
          </cell>
          <cell r="I96" t="str">
            <v>C Plant and Materials Foreign Fixed</v>
          </cell>
          <cell r="J96">
            <v>1339831.31</v>
          </cell>
          <cell r="K96">
            <v>1339831.31</v>
          </cell>
          <cell r="L96">
            <v>0</v>
          </cell>
          <cell r="M96">
            <v>0</v>
          </cell>
          <cell r="N96">
            <v>1339831.31</v>
          </cell>
          <cell r="P96">
            <v>0</v>
          </cell>
          <cell r="Q96">
            <v>0</v>
          </cell>
          <cell r="R96">
            <v>0</v>
          </cell>
          <cell r="S96">
            <v>0</v>
          </cell>
          <cell r="T96">
            <v>0</v>
          </cell>
          <cell r="U96">
            <v>0</v>
          </cell>
          <cell r="V96">
            <v>0</v>
          </cell>
          <cell r="W96">
            <v>0</v>
          </cell>
          <cell r="X96">
            <v>0</v>
          </cell>
          <cell r="Y96">
            <v>0</v>
          </cell>
          <cell r="Z96">
            <v>0</v>
          </cell>
          <cell r="AA96">
            <v>0</v>
          </cell>
          <cell r="AB96">
            <v>0</v>
          </cell>
          <cell r="AC96">
            <v>1339831.31</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row>
        <row r="97">
          <cell r="A97">
            <v>314</v>
          </cell>
          <cell r="B97" t="str">
            <v>CS-I/O</v>
          </cell>
          <cell r="C97" t="str">
            <v>CONTROL SYSTEM (Functional Block input/Outputs)</v>
          </cell>
          <cell r="D97" t="str">
            <v>Unit 7</v>
          </cell>
          <cell r="E97" t="str">
            <v>Local</v>
          </cell>
          <cell r="F97" t="str">
            <v>B</v>
          </cell>
          <cell r="G97" t="str">
            <v>Engineering</v>
          </cell>
          <cell r="H97" t="str">
            <v>Formula 4</v>
          </cell>
          <cell r="I97" t="str">
            <v>B Engineering Local Formula 4</v>
          </cell>
          <cell r="J97">
            <v>208792.69</v>
          </cell>
          <cell r="K97">
            <v>208792.7</v>
          </cell>
          <cell r="L97">
            <v>-1.0000000009313226E-2</v>
          </cell>
          <cell r="M97">
            <v>1.0000000009313226E-2</v>
          </cell>
          <cell r="N97">
            <v>208792.7</v>
          </cell>
          <cell r="P97">
            <v>0</v>
          </cell>
          <cell r="Q97">
            <v>0</v>
          </cell>
          <cell r="R97">
            <v>0</v>
          </cell>
          <cell r="S97">
            <v>0</v>
          </cell>
          <cell r="T97">
            <v>0</v>
          </cell>
          <cell r="U97">
            <v>0</v>
          </cell>
          <cell r="V97">
            <v>0</v>
          </cell>
          <cell r="W97">
            <v>0</v>
          </cell>
          <cell r="X97">
            <v>0</v>
          </cell>
          <cell r="Y97">
            <v>0</v>
          </cell>
          <cell r="Z97">
            <v>0</v>
          </cell>
          <cell r="AA97">
            <v>104396.35</v>
          </cell>
          <cell r="AB97">
            <v>104396.35</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row>
        <row r="98">
          <cell r="A98">
            <v>315</v>
          </cell>
          <cell r="B98" t="str">
            <v>CS-I/O</v>
          </cell>
          <cell r="C98" t="str">
            <v>CONTROL SYSTEM (Functional Block input/Outputs)</v>
          </cell>
          <cell r="D98" t="str">
            <v>Unit 7</v>
          </cell>
          <cell r="E98" t="str">
            <v>Local</v>
          </cell>
          <cell r="F98" t="str">
            <v>C</v>
          </cell>
          <cell r="G98" t="str">
            <v>Plant and Materials</v>
          </cell>
          <cell r="H98" t="str">
            <v>Formula 1</v>
          </cell>
          <cell r="I98" t="str">
            <v>C Plant and Materials Local Formula 1</v>
          </cell>
          <cell r="J98">
            <v>65555.259999999995</v>
          </cell>
          <cell r="K98">
            <v>65555.259999999995</v>
          </cell>
          <cell r="L98">
            <v>0</v>
          </cell>
          <cell r="M98">
            <v>0</v>
          </cell>
          <cell r="N98">
            <v>65555.259999999995</v>
          </cell>
          <cell r="P98">
            <v>0</v>
          </cell>
          <cell r="Q98">
            <v>0</v>
          </cell>
          <cell r="R98">
            <v>0</v>
          </cell>
          <cell r="S98">
            <v>0</v>
          </cell>
          <cell r="T98">
            <v>0</v>
          </cell>
          <cell r="U98">
            <v>0</v>
          </cell>
          <cell r="V98">
            <v>0</v>
          </cell>
          <cell r="W98">
            <v>0</v>
          </cell>
          <cell r="X98">
            <v>0</v>
          </cell>
          <cell r="Y98">
            <v>0</v>
          </cell>
          <cell r="Z98">
            <v>0</v>
          </cell>
          <cell r="AA98">
            <v>65555.259999999995</v>
          </cell>
          <cell r="AB98">
            <v>65555.259999999995</v>
          </cell>
          <cell r="AC98">
            <v>0</v>
          </cell>
          <cell r="AD98">
            <v>0</v>
          </cell>
          <cell r="AE98">
            <v>0</v>
          </cell>
          <cell r="AF98">
            <v>0</v>
          </cell>
          <cell r="AG98">
            <v>0</v>
          </cell>
          <cell r="AH98">
            <v>-65555.259999999995</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row>
        <row r="99">
          <cell r="A99">
            <v>316</v>
          </cell>
          <cell r="B99" t="str">
            <v>CS-I/O</v>
          </cell>
          <cell r="C99" t="str">
            <v>CONTROL SYSTEM (Functional Block input/Outputs)</v>
          </cell>
          <cell r="D99" t="str">
            <v>Unit 7</v>
          </cell>
          <cell r="E99" t="str">
            <v>Local</v>
          </cell>
          <cell r="F99" t="str">
            <v>D</v>
          </cell>
          <cell r="G99" t="str">
            <v>Shipping / Freight</v>
          </cell>
          <cell r="H99" t="str">
            <v>Fixed</v>
          </cell>
          <cell r="I99" t="str">
            <v>D Shipping / Freight Local Fixed</v>
          </cell>
          <cell r="J99">
            <v>73186.66</v>
          </cell>
          <cell r="K99">
            <v>73186.66</v>
          </cell>
          <cell r="L99">
            <v>0</v>
          </cell>
          <cell r="M99">
            <v>0</v>
          </cell>
          <cell r="N99">
            <v>73186.66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73186.66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row>
        <row r="100">
          <cell r="A100">
            <v>323</v>
          </cell>
          <cell r="B100" t="str">
            <v>CS-I/O</v>
          </cell>
          <cell r="C100" t="str">
            <v>CONTROL SYSTEM (Functional Block input/Outputs)</v>
          </cell>
          <cell r="D100" t="str">
            <v>Unit 8</v>
          </cell>
          <cell r="E100" t="str">
            <v>Foreign</v>
          </cell>
          <cell r="F100" t="str">
            <v>C</v>
          </cell>
          <cell r="G100" t="str">
            <v>Plant and Materials</v>
          </cell>
          <cell r="H100" t="str">
            <v>Fixed</v>
          </cell>
          <cell r="I100" t="str">
            <v>C Plant and Materials Foreign Fixed</v>
          </cell>
          <cell r="J100">
            <v>1593045.36</v>
          </cell>
          <cell r="K100">
            <v>1593045.3599999999</v>
          </cell>
          <cell r="L100">
            <v>0</v>
          </cell>
          <cell r="M100">
            <v>0</v>
          </cell>
          <cell r="N100">
            <v>1593045.3599999999</v>
          </cell>
          <cell r="P100">
            <v>0</v>
          </cell>
          <cell r="Q100">
            <v>0</v>
          </cell>
          <cell r="R100">
            <v>0</v>
          </cell>
          <cell r="S100">
            <v>0</v>
          </cell>
          <cell r="T100">
            <v>0</v>
          </cell>
          <cell r="U100">
            <v>1339831.31</v>
          </cell>
          <cell r="V100">
            <v>0</v>
          </cell>
          <cell r="W100">
            <v>0</v>
          </cell>
          <cell r="X100">
            <v>0</v>
          </cell>
          <cell r="Y100">
            <v>0</v>
          </cell>
          <cell r="Z100">
            <v>0</v>
          </cell>
          <cell r="AA100">
            <v>0</v>
          </cell>
          <cell r="AB100">
            <v>0</v>
          </cell>
          <cell r="AC100">
            <v>22777.939999999944</v>
          </cell>
          <cell r="AD100">
            <v>0</v>
          </cell>
          <cell r="AE100">
            <v>0</v>
          </cell>
          <cell r="AF100">
            <v>0</v>
          </cell>
          <cell r="AG100">
            <v>0</v>
          </cell>
          <cell r="AH100">
            <v>0</v>
          </cell>
          <cell r="AI100">
            <v>0</v>
          </cell>
          <cell r="AJ100">
            <v>0</v>
          </cell>
          <cell r="AK100">
            <v>0</v>
          </cell>
          <cell r="AL100">
            <v>0</v>
          </cell>
          <cell r="AM100">
            <v>0</v>
          </cell>
          <cell r="AN100">
            <v>230436.11</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row>
        <row r="101">
          <cell r="A101">
            <v>330</v>
          </cell>
          <cell r="B101" t="str">
            <v>CS-I/O</v>
          </cell>
          <cell r="C101" t="str">
            <v>CONTROL SYSTEM (Functional Block input/Outputs)</v>
          </cell>
          <cell r="D101" t="str">
            <v>Unit 8</v>
          </cell>
          <cell r="E101" t="str">
            <v>Local</v>
          </cell>
          <cell r="F101" t="str">
            <v>B</v>
          </cell>
          <cell r="G101" t="str">
            <v>Engineering</v>
          </cell>
          <cell r="H101" t="str">
            <v>Formula 4</v>
          </cell>
          <cell r="I101" t="str">
            <v>B Engineering Local Formula 4</v>
          </cell>
          <cell r="J101">
            <v>424407.52</v>
          </cell>
          <cell r="K101">
            <v>424407.52</v>
          </cell>
          <cell r="L101">
            <v>0</v>
          </cell>
          <cell r="M101">
            <v>0</v>
          </cell>
          <cell r="N101">
            <v>424407.52</v>
          </cell>
          <cell r="P101">
            <v>0</v>
          </cell>
          <cell r="Q101">
            <v>0</v>
          </cell>
          <cell r="R101">
            <v>0</v>
          </cell>
          <cell r="S101">
            <v>0</v>
          </cell>
          <cell r="T101">
            <v>0</v>
          </cell>
          <cell r="U101">
            <v>0</v>
          </cell>
          <cell r="V101">
            <v>0</v>
          </cell>
          <cell r="W101">
            <v>0</v>
          </cell>
          <cell r="X101">
            <v>0</v>
          </cell>
          <cell r="Y101">
            <v>208792.69</v>
          </cell>
          <cell r="Z101">
            <v>0</v>
          </cell>
          <cell r="AA101">
            <v>0</v>
          </cell>
          <cell r="AB101">
            <v>0</v>
          </cell>
          <cell r="AC101">
            <v>0</v>
          </cell>
          <cell r="AD101">
            <v>0</v>
          </cell>
          <cell r="AE101">
            <v>0</v>
          </cell>
          <cell r="AF101">
            <v>0</v>
          </cell>
          <cell r="AG101">
            <v>0</v>
          </cell>
          <cell r="AH101">
            <v>-1686.1100000000151</v>
          </cell>
          <cell r="AI101">
            <v>0</v>
          </cell>
          <cell r="AJ101">
            <v>0</v>
          </cell>
          <cell r="AK101">
            <v>0</v>
          </cell>
          <cell r="AL101">
            <v>0</v>
          </cell>
          <cell r="AM101">
            <v>0</v>
          </cell>
          <cell r="AN101">
            <v>217300.94</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row>
        <row r="102">
          <cell r="A102">
            <v>331</v>
          </cell>
          <cell r="B102" t="str">
            <v>CS-I/O</v>
          </cell>
          <cell r="C102" t="str">
            <v>CONTROL SYSTEM (Functional Block input/Outputs)</v>
          </cell>
          <cell r="D102" t="str">
            <v>Unit 8</v>
          </cell>
          <cell r="E102" t="str">
            <v>Local</v>
          </cell>
          <cell r="F102" t="str">
            <v>C</v>
          </cell>
          <cell r="G102" t="str">
            <v>Plant and Materials</v>
          </cell>
          <cell r="H102" t="str">
            <v>Formula 1</v>
          </cell>
          <cell r="I102" t="str">
            <v>C Plant and Materials Local Formula 1</v>
          </cell>
          <cell r="J102">
            <v>85014.74</v>
          </cell>
          <cell r="K102">
            <v>85014.739999999991</v>
          </cell>
          <cell r="L102">
            <v>0</v>
          </cell>
          <cell r="M102">
            <v>0</v>
          </cell>
          <cell r="N102">
            <v>85014.739999999991</v>
          </cell>
          <cell r="P102">
            <v>0</v>
          </cell>
          <cell r="Q102">
            <v>0</v>
          </cell>
          <cell r="R102">
            <v>0</v>
          </cell>
          <cell r="S102">
            <v>0</v>
          </cell>
          <cell r="T102">
            <v>0</v>
          </cell>
          <cell r="U102">
            <v>0</v>
          </cell>
          <cell r="V102">
            <v>0</v>
          </cell>
          <cell r="W102">
            <v>0</v>
          </cell>
          <cell r="X102">
            <v>0</v>
          </cell>
          <cell r="Y102">
            <v>65555.259999999995</v>
          </cell>
          <cell r="Z102">
            <v>0</v>
          </cell>
          <cell r="AA102">
            <v>0</v>
          </cell>
          <cell r="AB102">
            <v>0</v>
          </cell>
          <cell r="AC102">
            <v>1114.58</v>
          </cell>
          <cell r="AD102">
            <v>0</v>
          </cell>
          <cell r="AE102">
            <v>0</v>
          </cell>
          <cell r="AF102">
            <v>0</v>
          </cell>
          <cell r="AG102">
            <v>0</v>
          </cell>
          <cell r="AH102">
            <v>0</v>
          </cell>
          <cell r="AI102">
            <v>0</v>
          </cell>
          <cell r="AJ102">
            <v>0</v>
          </cell>
          <cell r="AK102">
            <v>0</v>
          </cell>
          <cell r="AL102">
            <v>0</v>
          </cell>
          <cell r="AM102">
            <v>0</v>
          </cell>
          <cell r="AN102">
            <v>18344.900000000001</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row>
        <row r="103">
          <cell r="A103">
            <v>332</v>
          </cell>
          <cell r="B103" t="str">
            <v>CS-I/O</v>
          </cell>
          <cell r="C103" t="str">
            <v>CONTROL SYSTEM (Functional Block input/Outputs)</v>
          </cell>
          <cell r="D103" t="str">
            <v>Unit 8</v>
          </cell>
          <cell r="E103" t="str">
            <v>Local</v>
          </cell>
          <cell r="F103" t="str">
            <v>D</v>
          </cell>
          <cell r="G103" t="str">
            <v>Shipping / Freight</v>
          </cell>
          <cell r="H103" t="str">
            <v>Fixed</v>
          </cell>
          <cell r="I103" t="str">
            <v>D Shipping / Freight Local Fixed</v>
          </cell>
          <cell r="J103">
            <v>82983.09</v>
          </cell>
          <cell r="K103">
            <v>82983.09</v>
          </cell>
          <cell r="L103">
            <v>0</v>
          </cell>
          <cell r="M103">
            <v>0</v>
          </cell>
          <cell r="N103">
            <v>82983.09</v>
          </cell>
          <cell r="P103">
            <v>0</v>
          </cell>
          <cell r="Q103">
            <v>0</v>
          </cell>
          <cell r="R103">
            <v>0</v>
          </cell>
          <cell r="S103">
            <v>0</v>
          </cell>
          <cell r="T103">
            <v>0</v>
          </cell>
          <cell r="U103">
            <v>0</v>
          </cell>
          <cell r="V103">
            <v>0</v>
          </cell>
          <cell r="W103">
            <v>0</v>
          </cell>
          <cell r="X103">
            <v>0</v>
          </cell>
          <cell r="Y103">
            <v>73186.66</v>
          </cell>
          <cell r="Z103">
            <v>0</v>
          </cell>
          <cell r="AA103">
            <v>0</v>
          </cell>
          <cell r="AB103">
            <v>0</v>
          </cell>
          <cell r="AC103">
            <v>0</v>
          </cell>
          <cell r="AD103">
            <v>0</v>
          </cell>
          <cell r="AE103">
            <v>0</v>
          </cell>
          <cell r="AF103">
            <v>0</v>
          </cell>
          <cell r="AG103">
            <v>0</v>
          </cell>
          <cell r="AH103">
            <v>1244.31</v>
          </cell>
          <cell r="AI103">
            <v>0</v>
          </cell>
          <cell r="AJ103">
            <v>0</v>
          </cell>
          <cell r="AK103">
            <v>0</v>
          </cell>
          <cell r="AL103">
            <v>0</v>
          </cell>
          <cell r="AM103">
            <v>0</v>
          </cell>
          <cell r="AN103">
            <v>8552.1200000000008</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row>
        <row r="104">
          <cell r="A104">
            <v>339</v>
          </cell>
          <cell r="B104" t="str">
            <v>CS-I/O</v>
          </cell>
          <cell r="C104" t="str">
            <v>CONTROL SYSTEM (Functional Block input/Outputs)</v>
          </cell>
          <cell r="D104" t="str">
            <v>Unit 9</v>
          </cell>
          <cell r="E104" t="str">
            <v>Foreign</v>
          </cell>
          <cell r="F104" t="str">
            <v>C</v>
          </cell>
          <cell r="G104" t="str">
            <v>Plant and Materials</v>
          </cell>
          <cell r="H104" t="str">
            <v>Fixed</v>
          </cell>
          <cell r="I104" t="str">
            <v>C Plant and Materials Foreign Fixed</v>
          </cell>
          <cell r="J104">
            <v>1722471.4</v>
          </cell>
          <cell r="K104">
            <v>1722471.4000000001</v>
          </cell>
          <cell r="L104">
            <v>0</v>
          </cell>
          <cell r="M104">
            <v>0</v>
          </cell>
          <cell r="N104">
            <v>1722471.4000000001</v>
          </cell>
          <cell r="P104">
            <v>0</v>
          </cell>
          <cell r="Q104">
            <v>0</v>
          </cell>
          <cell r="R104">
            <v>0</v>
          </cell>
          <cell r="S104">
            <v>0</v>
          </cell>
          <cell r="T104">
            <v>0</v>
          </cell>
          <cell r="U104">
            <v>1339831.31</v>
          </cell>
          <cell r="V104">
            <v>0</v>
          </cell>
          <cell r="W104">
            <v>0</v>
          </cell>
          <cell r="X104">
            <v>0</v>
          </cell>
          <cell r="Y104">
            <v>0</v>
          </cell>
          <cell r="Z104">
            <v>0</v>
          </cell>
          <cell r="AA104">
            <v>0</v>
          </cell>
          <cell r="AB104">
            <v>0</v>
          </cell>
          <cell r="AC104">
            <v>382640.09</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row>
        <row r="105">
          <cell r="A105">
            <v>346</v>
          </cell>
          <cell r="B105" t="str">
            <v>CS-I/O</v>
          </cell>
          <cell r="C105" t="str">
            <v>CONTROL SYSTEM (Functional Block input/Outputs)</v>
          </cell>
          <cell r="D105" t="str">
            <v>Unit 9</v>
          </cell>
          <cell r="E105" t="str">
            <v>Local</v>
          </cell>
          <cell r="F105" t="str">
            <v>B</v>
          </cell>
          <cell r="G105" t="str">
            <v>Engineering</v>
          </cell>
          <cell r="H105" t="str">
            <v>Formula 4</v>
          </cell>
          <cell r="I105" t="str">
            <v>B Engineering Local Formula 4</v>
          </cell>
          <cell r="J105">
            <v>1358619.08</v>
          </cell>
          <cell r="K105">
            <v>1358619.08</v>
          </cell>
          <cell r="L105">
            <v>0</v>
          </cell>
          <cell r="M105">
            <v>0</v>
          </cell>
          <cell r="N105">
            <v>1358619.08</v>
          </cell>
          <cell r="P105">
            <v>0</v>
          </cell>
          <cell r="Q105">
            <v>0</v>
          </cell>
          <cell r="R105">
            <v>0</v>
          </cell>
          <cell r="S105">
            <v>864773</v>
          </cell>
          <cell r="T105">
            <v>183072.07</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310774.01</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row>
        <row r="106">
          <cell r="A106">
            <v>347</v>
          </cell>
          <cell r="B106" t="str">
            <v>CS-I/O</v>
          </cell>
          <cell r="C106" t="str">
            <v>CONTROL SYSTEM (Functional Block input/Outputs)</v>
          </cell>
          <cell r="D106" t="str">
            <v>Unit 9</v>
          </cell>
          <cell r="E106" t="str">
            <v>Local</v>
          </cell>
          <cell r="F106" t="str">
            <v>C</v>
          </cell>
          <cell r="G106" t="str">
            <v>Plant and Materials</v>
          </cell>
          <cell r="H106" t="str">
            <v>Formula 1</v>
          </cell>
          <cell r="I106" t="str">
            <v>C Plant and Materials Local Formula 1</v>
          </cell>
          <cell r="J106">
            <v>91831.82</v>
          </cell>
          <cell r="K106">
            <v>91831.819999999992</v>
          </cell>
          <cell r="L106">
            <v>0</v>
          </cell>
          <cell r="M106">
            <v>0</v>
          </cell>
          <cell r="N106">
            <v>91831.819999999992</v>
          </cell>
          <cell r="P106">
            <v>0</v>
          </cell>
          <cell r="Q106">
            <v>0</v>
          </cell>
          <cell r="R106">
            <v>0</v>
          </cell>
          <cell r="S106">
            <v>0</v>
          </cell>
          <cell r="T106">
            <v>65555.259999999995</v>
          </cell>
          <cell r="U106">
            <v>0</v>
          </cell>
          <cell r="V106">
            <v>0</v>
          </cell>
          <cell r="W106">
            <v>0</v>
          </cell>
          <cell r="X106">
            <v>0</v>
          </cell>
          <cell r="Y106">
            <v>0</v>
          </cell>
          <cell r="Z106">
            <v>0</v>
          </cell>
          <cell r="AA106">
            <v>0</v>
          </cell>
          <cell r="AB106">
            <v>0</v>
          </cell>
          <cell r="AC106">
            <v>26276.560000000001</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row>
        <row r="107">
          <cell r="A107">
            <v>348</v>
          </cell>
          <cell r="B107" t="str">
            <v>CS-I/O</v>
          </cell>
          <cell r="C107" t="str">
            <v>CONTROL SYSTEM (Functional Block input/Outputs)</v>
          </cell>
          <cell r="D107" t="str">
            <v>Unit 9</v>
          </cell>
          <cell r="E107" t="str">
            <v>Local</v>
          </cell>
          <cell r="F107" t="str">
            <v>D</v>
          </cell>
          <cell r="G107" t="str">
            <v>Shipping / Freight</v>
          </cell>
          <cell r="H107" t="str">
            <v>Fixed</v>
          </cell>
          <cell r="I107" t="str">
            <v>D Shipping / Freight Local Fixed</v>
          </cell>
          <cell r="J107">
            <v>76163.55</v>
          </cell>
          <cell r="K107">
            <v>76163.55</v>
          </cell>
          <cell r="L107">
            <v>0</v>
          </cell>
          <cell r="M107">
            <v>0</v>
          </cell>
          <cell r="N107">
            <v>76163.55</v>
          </cell>
          <cell r="P107">
            <v>0</v>
          </cell>
          <cell r="Q107">
            <v>0</v>
          </cell>
          <cell r="R107">
            <v>0</v>
          </cell>
          <cell r="S107">
            <v>0</v>
          </cell>
          <cell r="T107">
            <v>0</v>
          </cell>
          <cell r="U107">
            <v>0</v>
          </cell>
          <cell r="V107">
            <v>0</v>
          </cell>
          <cell r="W107">
            <v>0</v>
          </cell>
          <cell r="X107">
            <v>0</v>
          </cell>
          <cell r="Y107">
            <v>73186.66</v>
          </cell>
          <cell r="Z107">
            <v>0</v>
          </cell>
          <cell r="AA107">
            <v>0</v>
          </cell>
          <cell r="AB107">
            <v>0</v>
          </cell>
          <cell r="AC107">
            <v>0</v>
          </cell>
          <cell r="AD107">
            <v>0</v>
          </cell>
          <cell r="AE107">
            <v>0</v>
          </cell>
          <cell r="AF107">
            <v>0</v>
          </cell>
          <cell r="AG107">
            <v>0</v>
          </cell>
          <cell r="AH107">
            <v>2976.89</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row>
        <row r="108">
          <cell r="A108">
            <v>354</v>
          </cell>
          <cell r="B108" t="str">
            <v>ENGSYM</v>
          </cell>
          <cell r="C108" t="str">
            <v>System Engineering (Control Philosophies P &amp; I D's, Instrument, Drive and Actuator schedules development)</v>
          </cell>
          <cell r="D108" t="str">
            <v>Common Plant</v>
          </cell>
          <cell r="E108" t="str">
            <v>Foreign</v>
          </cell>
          <cell r="F108" t="str">
            <v>B</v>
          </cell>
          <cell r="G108" t="str">
            <v>Engineering</v>
          </cell>
          <cell r="H108" t="str">
            <v>Fixed</v>
          </cell>
          <cell r="I108" t="str">
            <v>B Engineering Foreign Fixed</v>
          </cell>
          <cell r="J108">
            <v>2494000</v>
          </cell>
          <cell r="K108">
            <v>2119900</v>
          </cell>
          <cell r="L108">
            <v>374100</v>
          </cell>
          <cell r="M108">
            <v>0</v>
          </cell>
          <cell r="N108">
            <v>2494000</v>
          </cell>
          <cell r="P108">
            <v>0</v>
          </cell>
          <cell r="Q108">
            <v>872900</v>
          </cell>
          <cell r="R108">
            <v>0</v>
          </cell>
          <cell r="S108">
            <v>0</v>
          </cell>
          <cell r="T108">
            <v>0</v>
          </cell>
          <cell r="U108">
            <v>0</v>
          </cell>
          <cell r="V108">
            <v>0</v>
          </cell>
          <cell r="W108">
            <v>0</v>
          </cell>
          <cell r="X108">
            <v>0</v>
          </cell>
          <cell r="Y108">
            <v>0</v>
          </cell>
          <cell r="Z108">
            <v>0</v>
          </cell>
          <cell r="AA108">
            <v>124700</v>
          </cell>
          <cell r="AB108">
            <v>124700</v>
          </cell>
          <cell r="AC108">
            <v>0</v>
          </cell>
          <cell r="AD108">
            <v>0</v>
          </cell>
          <cell r="AE108">
            <v>0</v>
          </cell>
          <cell r="AF108">
            <v>0</v>
          </cell>
          <cell r="AG108">
            <v>0</v>
          </cell>
          <cell r="AH108">
            <v>0</v>
          </cell>
          <cell r="AI108">
            <v>0</v>
          </cell>
          <cell r="AJ108">
            <v>0</v>
          </cell>
          <cell r="AK108">
            <v>0</v>
          </cell>
          <cell r="AL108">
            <v>997600</v>
          </cell>
          <cell r="AM108">
            <v>0</v>
          </cell>
          <cell r="AN108">
            <v>0</v>
          </cell>
          <cell r="AO108">
            <v>0</v>
          </cell>
          <cell r="AP108">
            <v>0</v>
          </cell>
          <cell r="AQ108">
            <v>0</v>
          </cell>
          <cell r="AR108">
            <v>0</v>
          </cell>
          <cell r="AS108">
            <v>0</v>
          </cell>
          <cell r="AT108">
            <v>0</v>
          </cell>
          <cell r="AU108">
            <v>0</v>
          </cell>
          <cell r="AV108">
            <v>374100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row>
        <row r="109">
          <cell r="A109">
            <v>362</v>
          </cell>
          <cell r="B109" t="str">
            <v>ENGSYM</v>
          </cell>
          <cell r="C109" t="str">
            <v>System Engineering (Control Philosophies P &amp; I D's, Instrument, Drive and Actuator schedules development)</v>
          </cell>
          <cell r="D109" t="str">
            <v>Common Plant</v>
          </cell>
          <cell r="E109" t="str">
            <v>Local</v>
          </cell>
          <cell r="F109" t="str">
            <v>B</v>
          </cell>
          <cell r="G109" t="str">
            <v>Engineering</v>
          </cell>
          <cell r="H109" t="str">
            <v>Formula 4</v>
          </cell>
          <cell r="I109" t="str">
            <v>B Engineering Local Formula 4</v>
          </cell>
          <cell r="J109">
            <v>623500</v>
          </cell>
          <cell r="K109">
            <v>561150</v>
          </cell>
          <cell r="L109">
            <v>62350</v>
          </cell>
          <cell r="M109">
            <v>0</v>
          </cell>
          <cell r="N109">
            <v>623500</v>
          </cell>
          <cell r="P109">
            <v>0</v>
          </cell>
          <cell r="Q109">
            <v>311750</v>
          </cell>
          <cell r="R109">
            <v>0</v>
          </cell>
          <cell r="S109">
            <v>0</v>
          </cell>
          <cell r="T109">
            <v>0</v>
          </cell>
          <cell r="U109">
            <v>0</v>
          </cell>
          <cell r="V109">
            <v>0</v>
          </cell>
          <cell r="W109">
            <v>0</v>
          </cell>
          <cell r="X109">
            <v>0</v>
          </cell>
          <cell r="Y109">
            <v>0</v>
          </cell>
          <cell r="Z109">
            <v>0</v>
          </cell>
          <cell r="AA109">
            <v>0</v>
          </cell>
          <cell r="AB109">
            <v>0</v>
          </cell>
          <cell r="AC109">
            <v>249400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62350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row>
        <row r="110">
          <cell r="A110">
            <v>386</v>
          </cell>
          <cell r="B110" t="str">
            <v>ENGSYM</v>
          </cell>
          <cell r="C110" t="str">
            <v>System Engineering (Control Philosophies P &amp; I D's, Instrument, Drive and Actuator schedules development)</v>
          </cell>
          <cell r="D110" t="str">
            <v>Unit 1</v>
          </cell>
          <cell r="E110" t="str">
            <v>Foreign</v>
          </cell>
          <cell r="F110" t="str">
            <v>B</v>
          </cell>
          <cell r="G110" t="str">
            <v>Engineering</v>
          </cell>
          <cell r="H110" t="str">
            <v>Fixed</v>
          </cell>
          <cell r="I110" t="str">
            <v>B Engineering Foreign Fixed</v>
          </cell>
          <cell r="J110">
            <v>249400</v>
          </cell>
          <cell r="K110">
            <v>0</v>
          </cell>
          <cell r="L110">
            <v>249400</v>
          </cell>
          <cell r="M110">
            <v>0</v>
          </cell>
          <cell r="N110">
            <v>249400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249400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row>
        <row r="111">
          <cell r="A111">
            <v>394</v>
          </cell>
          <cell r="B111" t="str">
            <v>ENGSYM</v>
          </cell>
          <cell r="C111" t="str">
            <v>System Engineering (Control Philosophies P &amp; I D's, Instrument, Drive and Actuator schedules development)</v>
          </cell>
          <cell r="D111" t="str">
            <v>Unit 1</v>
          </cell>
          <cell r="E111" t="str">
            <v>Local</v>
          </cell>
          <cell r="F111" t="str">
            <v>B</v>
          </cell>
          <cell r="G111" t="str">
            <v>Engineering</v>
          </cell>
          <cell r="H111" t="str">
            <v>Formula 4</v>
          </cell>
          <cell r="I111" t="str">
            <v>B Engineering Local Formula 4</v>
          </cell>
          <cell r="J111">
            <v>62350</v>
          </cell>
          <cell r="K111">
            <v>0</v>
          </cell>
          <cell r="L111">
            <v>62350</v>
          </cell>
          <cell r="M111">
            <v>0</v>
          </cell>
          <cell r="N111">
            <v>62350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62350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row>
        <row r="112">
          <cell r="A112">
            <v>402</v>
          </cell>
          <cell r="B112" t="str">
            <v>ENGSYM</v>
          </cell>
          <cell r="C112" t="str">
            <v>System Engineering (Control Philosophies P &amp; I D's, Instrument, Drive and Actuator schedules development)</v>
          </cell>
          <cell r="D112" t="str">
            <v>Unit 2</v>
          </cell>
          <cell r="E112" t="str">
            <v>Foreign</v>
          </cell>
          <cell r="F112" t="str">
            <v>B</v>
          </cell>
          <cell r="G112" t="str">
            <v>Engineering</v>
          </cell>
          <cell r="H112" t="str">
            <v>Fixed</v>
          </cell>
          <cell r="I112" t="str">
            <v>B Engineering Foreign Fixed</v>
          </cell>
          <cell r="J112">
            <v>249400</v>
          </cell>
          <cell r="K112">
            <v>0</v>
          </cell>
          <cell r="L112">
            <v>249400</v>
          </cell>
          <cell r="M112">
            <v>0</v>
          </cell>
          <cell r="N112">
            <v>249400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249400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row>
        <row r="113">
          <cell r="A113">
            <v>410</v>
          </cell>
          <cell r="B113" t="str">
            <v>ENGSYM</v>
          </cell>
          <cell r="C113" t="str">
            <v>System Engineering (Control Philosophies P &amp; I D's, Instrument, Drive and Actuator schedules development)</v>
          </cell>
          <cell r="D113" t="str">
            <v>Unit 2</v>
          </cell>
          <cell r="E113" t="str">
            <v>Local</v>
          </cell>
          <cell r="F113" t="str">
            <v>B</v>
          </cell>
          <cell r="G113" t="str">
            <v>Engineering</v>
          </cell>
          <cell r="H113" t="str">
            <v>Formula 4</v>
          </cell>
          <cell r="I113" t="str">
            <v>B Engineering Local Formula 4</v>
          </cell>
          <cell r="J113">
            <v>62350</v>
          </cell>
          <cell r="K113">
            <v>0</v>
          </cell>
          <cell r="L113">
            <v>62350</v>
          </cell>
          <cell r="M113">
            <v>0</v>
          </cell>
          <cell r="N113">
            <v>62350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62350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row>
        <row r="114">
          <cell r="A114">
            <v>418</v>
          </cell>
          <cell r="B114" t="str">
            <v>ENGSYM</v>
          </cell>
          <cell r="C114" t="str">
            <v>System Engineering (Control Philosophies P &amp; I D's, Instrument, Drive and Actuator schedules development)</v>
          </cell>
          <cell r="D114" t="str">
            <v>Unit 3</v>
          </cell>
          <cell r="E114" t="str">
            <v>Foreign</v>
          </cell>
          <cell r="F114" t="str">
            <v>B</v>
          </cell>
          <cell r="G114" t="str">
            <v>Engineering</v>
          </cell>
          <cell r="H114" t="str">
            <v>Fixed</v>
          </cell>
          <cell r="I114" t="str">
            <v>B Engineering Foreign Fixed</v>
          </cell>
          <cell r="J114">
            <v>598560</v>
          </cell>
          <cell r="K114">
            <v>0</v>
          </cell>
          <cell r="L114">
            <v>598560</v>
          </cell>
          <cell r="M114">
            <v>0</v>
          </cell>
          <cell r="N114">
            <v>598560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598560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row>
        <row r="115">
          <cell r="A115">
            <v>426</v>
          </cell>
          <cell r="B115" t="str">
            <v>ENGSYM</v>
          </cell>
          <cell r="C115" t="str">
            <v>System Engineering (Control Philosophies P &amp; I D's, Instrument, Drive and Actuator schedules development)</v>
          </cell>
          <cell r="D115" t="str">
            <v>Unit 3</v>
          </cell>
          <cell r="E115" t="str">
            <v>Local</v>
          </cell>
          <cell r="F115" t="str">
            <v>B</v>
          </cell>
          <cell r="G115" t="str">
            <v>Engineering</v>
          </cell>
          <cell r="H115" t="str">
            <v>Formula 4</v>
          </cell>
          <cell r="I115" t="str">
            <v>B Engineering Local Formula 4</v>
          </cell>
          <cell r="J115">
            <v>149640</v>
          </cell>
          <cell r="K115">
            <v>0</v>
          </cell>
          <cell r="L115">
            <v>149640</v>
          </cell>
          <cell r="M115">
            <v>0</v>
          </cell>
          <cell r="N115">
            <v>149640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149640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row>
        <row r="116">
          <cell r="A116">
            <v>434</v>
          </cell>
          <cell r="B116" t="str">
            <v>ENGSYM</v>
          </cell>
          <cell r="C116" t="str">
            <v>System Engineering (Control Philosophies P &amp; I D's, Instrument, Drive and Actuator schedules development)</v>
          </cell>
          <cell r="D116" t="str">
            <v>Unit 4</v>
          </cell>
          <cell r="E116" t="str">
            <v>Foreign</v>
          </cell>
          <cell r="F116" t="str">
            <v>B</v>
          </cell>
          <cell r="G116" t="str">
            <v>Engineering</v>
          </cell>
          <cell r="H116" t="str">
            <v>Fixed</v>
          </cell>
          <cell r="I116" t="str">
            <v>B Engineering Foreign Fixed</v>
          </cell>
          <cell r="J116">
            <v>199520</v>
          </cell>
          <cell r="K116">
            <v>0</v>
          </cell>
          <cell r="L116">
            <v>199520</v>
          </cell>
          <cell r="M116">
            <v>0</v>
          </cell>
          <cell r="N116">
            <v>199520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199520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row>
        <row r="117">
          <cell r="A117">
            <v>442</v>
          </cell>
          <cell r="B117" t="str">
            <v>ENGSYM</v>
          </cell>
          <cell r="C117" t="str">
            <v>System Engineering (Control Philosophies P &amp; I D's, Instrument, Drive and Actuator schedules development)</v>
          </cell>
          <cell r="D117" t="str">
            <v>Unit 4</v>
          </cell>
          <cell r="E117" t="str">
            <v>Local</v>
          </cell>
          <cell r="F117" t="str">
            <v>B</v>
          </cell>
          <cell r="G117" t="str">
            <v>Engineering</v>
          </cell>
          <cell r="H117" t="str">
            <v>Formula 4</v>
          </cell>
          <cell r="I117" t="str">
            <v>B Engineering Local Formula 4</v>
          </cell>
          <cell r="J117">
            <v>49880</v>
          </cell>
          <cell r="K117">
            <v>0</v>
          </cell>
          <cell r="L117">
            <v>49880</v>
          </cell>
          <cell r="M117">
            <v>0</v>
          </cell>
          <cell r="N117">
            <v>49880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49880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row>
        <row r="118">
          <cell r="A118">
            <v>450</v>
          </cell>
          <cell r="B118" t="str">
            <v>ENGSYM</v>
          </cell>
          <cell r="C118" t="str">
            <v>System Engineering (Control Philosophies P &amp; I D's, Instrument, Drive and Actuator schedules development)</v>
          </cell>
          <cell r="D118" t="str">
            <v>Unit 5</v>
          </cell>
          <cell r="E118" t="str">
            <v>Foreign</v>
          </cell>
          <cell r="F118" t="str">
            <v>B</v>
          </cell>
          <cell r="G118" t="str">
            <v>Engineering</v>
          </cell>
          <cell r="H118" t="str">
            <v>Fixed</v>
          </cell>
          <cell r="I118" t="str">
            <v>B Engineering Foreign Fixed</v>
          </cell>
          <cell r="J118">
            <v>199520</v>
          </cell>
          <cell r="K118">
            <v>0</v>
          </cell>
          <cell r="L118">
            <v>199520</v>
          </cell>
          <cell r="M118">
            <v>0</v>
          </cell>
          <cell r="N118">
            <v>199520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199520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row>
        <row r="119">
          <cell r="A119">
            <v>458</v>
          </cell>
          <cell r="B119" t="str">
            <v>ENGSYM</v>
          </cell>
          <cell r="C119" t="str">
            <v>System Engineering (Control Philosophies P &amp; I D's, Instrument, Drive and Actuator schedules development)</v>
          </cell>
          <cell r="D119" t="str">
            <v>Unit 5</v>
          </cell>
          <cell r="E119" t="str">
            <v>Local</v>
          </cell>
          <cell r="F119" t="str">
            <v>B</v>
          </cell>
          <cell r="G119" t="str">
            <v>Engineering</v>
          </cell>
          <cell r="H119" t="str">
            <v>Formula 4</v>
          </cell>
          <cell r="I119" t="str">
            <v>B Engineering Local Formula 4</v>
          </cell>
          <cell r="J119">
            <v>49880</v>
          </cell>
          <cell r="K119">
            <v>0</v>
          </cell>
          <cell r="L119">
            <v>49880</v>
          </cell>
          <cell r="M119">
            <v>0</v>
          </cell>
          <cell r="N119">
            <v>49880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49880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row>
        <row r="120">
          <cell r="A120">
            <v>466</v>
          </cell>
          <cell r="B120" t="str">
            <v>ENGSYM</v>
          </cell>
          <cell r="C120" t="str">
            <v>System Engineering (Control Philosophies P &amp; I D's, Instrument, Drive and Actuator schedules development)</v>
          </cell>
          <cell r="D120" t="str">
            <v>Unit 6</v>
          </cell>
          <cell r="E120" t="str">
            <v>Foreign</v>
          </cell>
          <cell r="F120" t="str">
            <v>B</v>
          </cell>
          <cell r="G120" t="str">
            <v>Engineering</v>
          </cell>
          <cell r="H120" t="str">
            <v>Fixed</v>
          </cell>
          <cell r="I120" t="str">
            <v>B Engineering Foreign Fixed</v>
          </cell>
          <cell r="J120">
            <v>349160</v>
          </cell>
          <cell r="K120">
            <v>0</v>
          </cell>
          <cell r="L120">
            <v>349160</v>
          </cell>
          <cell r="M120">
            <v>0</v>
          </cell>
          <cell r="N120">
            <v>349160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349160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row>
        <row r="121">
          <cell r="A121">
            <v>474</v>
          </cell>
          <cell r="B121" t="str">
            <v>ENGSYM</v>
          </cell>
          <cell r="C121" t="str">
            <v>System Engineering (Control Philosophies P &amp; I D's, Instrument, Drive and Actuator schedules development)</v>
          </cell>
          <cell r="D121" t="str">
            <v>Unit 6</v>
          </cell>
          <cell r="E121" t="str">
            <v>Local</v>
          </cell>
          <cell r="F121" t="str">
            <v>B</v>
          </cell>
          <cell r="G121" t="str">
            <v>Engineering</v>
          </cell>
          <cell r="H121" t="str">
            <v>Formula 4</v>
          </cell>
          <cell r="I121" t="str">
            <v>B Engineering Local Formula 4</v>
          </cell>
          <cell r="J121">
            <v>87290</v>
          </cell>
          <cell r="K121">
            <v>0</v>
          </cell>
          <cell r="L121">
            <v>87290</v>
          </cell>
          <cell r="M121">
            <v>0</v>
          </cell>
          <cell r="N121">
            <v>87290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87290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row>
        <row r="122">
          <cell r="A122">
            <v>482</v>
          </cell>
          <cell r="B122" t="str">
            <v>ENGSYM</v>
          </cell>
          <cell r="C122" t="str">
            <v>System Engineering (Control Philosophies P &amp; I D's, Instrument, Drive and Actuator schedules development)</v>
          </cell>
          <cell r="D122" t="str">
            <v>Unit 7</v>
          </cell>
          <cell r="E122" t="str">
            <v>Foreign</v>
          </cell>
          <cell r="F122" t="str">
            <v>B</v>
          </cell>
          <cell r="G122" t="str">
            <v>Engineering</v>
          </cell>
          <cell r="H122" t="str">
            <v>Fixed</v>
          </cell>
          <cell r="I122" t="str">
            <v>B Engineering Foreign Fixed</v>
          </cell>
          <cell r="J122">
            <v>598560</v>
          </cell>
          <cell r="K122">
            <v>299280</v>
          </cell>
          <cell r="L122">
            <v>299280</v>
          </cell>
          <cell r="M122">
            <v>0</v>
          </cell>
          <cell r="N122">
            <v>598560</v>
          </cell>
          <cell r="P122">
            <v>0</v>
          </cell>
          <cell r="Q122">
            <v>0</v>
          </cell>
          <cell r="R122">
            <v>0</v>
          </cell>
          <cell r="S122">
            <v>0</v>
          </cell>
          <cell r="T122">
            <v>0</v>
          </cell>
          <cell r="U122">
            <v>0</v>
          </cell>
          <cell r="V122">
            <v>0</v>
          </cell>
          <cell r="W122">
            <v>0</v>
          </cell>
          <cell r="X122">
            <v>0</v>
          </cell>
          <cell r="Y122">
            <v>0</v>
          </cell>
          <cell r="Z122">
            <v>0</v>
          </cell>
          <cell r="AA122">
            <v>0</v>
          </cell>
          <cell r="AB122">
            <v>299280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299280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row>
        <row r="123">
          <cell r="A123">
            <v>490</v>
          </cell>
          <cell r="B123" t="str">
            <v>ENGSYM</v>
          </cell>
          <cell r="C123" t="str">
            <v>System Engineering (Control Philosophies P &amp; I D's, Instrument, Drive and Actuator schedules development)</v>
          </cell>
          <cell r="D123" t="str">
            <v>Unit 7</v>
          </cell>
          <cell r="E123" t="str">
            <v>Local</v>
          </cell>
          <cell r="F123" t="str">
            <v>B</v>
          </cell>
          <cell r="G123" t="str">
            <v>Engineering</v>
          </cell>
          <cell r="H123" t="str">
            <v>Formula 4</v>
          </cell>
          <cell r="I123" t="str">
            <v>B Engineering Local Formula 4</v>
          </cell>
          <cell r="J123">
            <v>149640</v>
          </cell>
          <cell r="K123">
            <v>149640</v>
          </cell>
          <cell r="L123">
            <v>0</v>
          </cell>
          <cell r="M123">
            <v>0</v>
          </cell>
          <cell r="N123">
            <v>149640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74820</v>
          </cell>
          <cell r="AD123">
            <v>0</v>
          </cell>
          <cell r="AE123">
            <v>0</v>
          </cell>
          <cell r="AF123">
            <v>0</v>
          </cell>
          <cell r="AG123">
            <v>0</v>
          </cell>
          <cell r="AH123">
            <v>0</v>
          </cell>
          <cell r="AI123">
            <v>0</v>
          </cell>
          <cell r="AJ123">
            <v>0</v>
          </cell>
          <cell r="AK123">
            <v>0</v>
          </cell>
          <cell r="AL123">
            <v>44892</v>
          </cell>
          <cell r="AM123">
            <v>0</v>
          </cell>
          <cell r="AN123">
            <v>0</v>
          </cell>
          <cell r="AO123">
            <v>0</v>
          </cell>
          <cell r="AP123">
            <v>0</v>
          </cell>
          <cell r="AQ123">
            <v>0</v>
          </cell>
          <cell r="AR123">
            <v>29928</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row>
        <row r="124">
          <cell r="A124">
            <v>498</v>
          </cell>
          <cell r="B124" t="str">
            <v>ENGSYM</v>
          </cell>
          <cell r="C124" t="str">
            <v>System Engineering (Control Philosophies P &amp; I D's, Instrument, Drive and Actuator schedules development)</v>
          </cell>
          <cell r="D124" t="str">
            <v>Unit 8</v>
          </cell>
          <cell r="E124" t="str">
            <v>Foreign</v>
          </cell>
          <cell r="F124" t="str">
            <v>B</v>
          </cell>
          <cell r="G124" t="str">
            <v>Engineering</v>
          </cell>
          <cell r="H124" t="str">
            <v>Fixed</v>
          </cell>
          <cell r="I124" t="str">
            <v>B Engineering Foreign Fixed</v>
          </cell>
          <cell r="J124">
            <v>1596160</v>
          </cell>
          <cell r="K124">
            <v>1404620.8</v>
          </cell>
          <cell r="L124">
            <v>191539.19999999995</v>
          </cell>
          <cell r="M124">
            <v>-0.19999999995343387</v>
          </cell>
          <cell r="N124">
            <v>1596159.8</v>
          </cell>
          <cell r="P124">
            <v>0</v>
          </cell>
          <cell r="Q124">
            <v>0</v>
          </cell>
          <cell r="R124">
            <v>0</v>
          </cell>
          <cell r="S124">
            <v>0</v>
          </cell>
          <cell r="T124">
            <v>0</v>
          </cell>
          <cell r="U124">
            <v>0</v>
          </cell>
          <cell r="V124">
            <v>0</v>
          </cell>
          <cell r="W124">
            <v>0</v>
          </cell>
          <cell r="X124">
            <v>399040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941734.40000000002</v>
          </cell>
          <cell r="AO124">
            <v>0</v>
          </cell>
          <cell r="AP124">
            <v>0</v>
          </cell>
          <cell r="AQ124">
            <v>63846.40000000014</v>
          </cell>
          <cell r="AR124">
            <v>0</v>
          </cell>
          <cell r="AS124">
            <v>0</v>
          </cell>
          <cell r="AT124">
            <v>0</v>
          </cell>
          <cell r="AU124">
            <v>0</v>
          </cell>
          <cell r="AV124">
            <v>0</v>
          </cell>
          <cell r="AW124">
            <v>191539</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row>
        <row r="125">
          <cell r="A125">
            <v>506</v>
          </cell>
          <cell r="B125" t="str">
            <v>ENGSYM</v>
          </cell>
          <cell r="C125" t="str">
            <v>System Engineering (Control Philosophies P &amp; I D's, Instrument, Drive and Actuator schedules development)</v>
          </cell>
          <cell r="D125" t="str">
            <v>Unit 8</v>
          </cell>
          <cell r="E125" t="str">
            <v>Local</v>
          </cell>
          <cell r="F125" t="str">
            <v>B</v>
          </cell>
          <cell r="G125" t="str">
            <v>Engineering</v>
          </cell>
          <cell r="H125" t="str">
            <v>Formula 4</v>
          </cell>
          <cell r="I125" t="str">
            <v>B Engineering Local Formula 4</v>
          </cell>
          <cell r="J125">
            <v>399040</v>
          </cell>
          <cell r="K125">
            <v>399040</v>
          </cell>
          <cell r="L125">
            <v>0</v>
          </cell>
          <cell r="M125">
            <v>0</v>
          </cell>
          <cell r="N125">
            <v>399040</v>
          </cell>
          <cell r="P125">
            <v>0</v>
          </cell>
          <cell r="Q125">
            <v>0</v>
          </cell>
          <cell r="R125">
            <v>0</v>
          </cell>
          <cell r="S125">
            <v>0</v>
          </cell>
          <cell r="T125">
            <v>0</v>
          </cell>
          <cell r="U125">
            <v>0</v>
          </cell>
          <cell r="V125">
            <v>0</v>
          </cell>
          <cell r="W125">
            <v>0</v>
          </cell>
          <cell r="X125">
            <v>0</v>
          </cell>
          <cell r="Y125">
            <v>99760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299280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row>
        <row r="126">
          <cell r="A126">
            <v>514</v>
          </cell>
          <cell r="B126" t="str">
            <v>ENGSYM</v>
          </cell>
          <cell r="C126" t="str">
            <v>System Engineering (Control Philosophies P &amp; I D's, Instrument, Drive and Actuator schedules development)</v>
          </cell>
          <cell r="D126" t="str">
            <v>Unit 9</v>
          </cell>
          <cell r="E126" t="str">
            <v>Foreign</v>
          </cell>
          <cell r="F126" t="str">
            <v>B</v>
          </cell>
          <cell r="G126" t="str">
            <v>Engineering</v>
          </cell>
          <cell r="H126" t="str">
            <v>Fixed</v>
          </cell>
          <cell r="I126" t="str">
            <v>B Engineering Foreign Fixed</v>
          </cell>
          <cell r="J126">
            <v>997600</v>
          </cell>
          <cell r="K126">
            <v>997600</v>
          </cell>
          <cell r="L126">
            <v>0</v>
          </cell>
          <cell r="M126">
            <v>0</v>
          </cell>
          <cell r="N126">
            <v>997600</v>
          </cell>
          <cell r="P126">
            <v>0</v>
          </cell>
          <cell r="Q126">
            <v>199520</v>
          </cell>
          <cell r="R126">
            <v>0</v>
          </cell>
          <cell r="S126">
            <v>0</v>
          </cell>
          <cell r="T126">
            <v>0</v>
          </cell>
          <cell r="U126">
            <v>0</v>
          </cell>
          <cell r="V126">
            <v>0</v>
          </cell>
          <cell r="W126">
            <v>0</v>
          </cell>
          <cell r="X126">
            <v>798080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row>
        <row r="127">
          <cell r="A127">
            <v>522</v>
          </cell>
          <cell r="B127" t="str">
            <v>ENGSYM</v>
          </cell>
          <cell r="C127" t="str">
            <v>System Engineering (Control Philosophies P &amp; I D's, Instrument, Drive and Actuator schedules development)</v>
          </cell>
          <cell r="D127" t="str">
            <v>Unit 9</v>
          </cell>
          <cell r="E127" t="str">
            <v>Local</v>
          </cell>
          <cell r="F127" t="str">
            <v>B</v>
          </cell>
          <cell r="G127" t="str">
            <v>Engineering</v>
          </cell>
          <cell r="H127" t="str">
            <v>Formula 4</v>
          </cell>
          <cell r="I127" t="str">
            <v>B Engineering Local Formula 4</v>
          </cell>
          <cell r="J127">
            <v>532694.4</v>
          </cell>
          <cell r="K127">
            <v>532694.4</v>
          </cell>
          <cell r="L127">
            <v>0</v>
          </cell>
          <cell r="M127">
            <v>0</v>
          </cell>
          <cell r="N127">
            <v>532694.4</v>
          </cell>
          <cell r="P127">
            <v>0</v>
          </cell>
          <cell r="Q127">
            <v>0</v>
          </cell>
          <cell r="R127">
            <v>0</v>
          </cell>
          <cell r="S127">
            <v>0</v>
          </cell>
          <cell r="T127">
            <v>0</v>
          </cell>
          <cell r="U127">
            <v>0</v>
          </cell>
          <cell r="V127">
            <v>532694.4</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row>
        <row r="128">
          <cell r="A128">
            <v>531</v>
          </cell>
          <cell r="B128" t="str">
            <v>FDMSC</v>
          </cell>
          <cell r="C128" t="str">
            <v>FIRE DETECTION MONITORING SYSTEM CUBICLES (INFRASTRUCTURE)</v>
          </cell>
          <cell r="D128" t="str">
            <v>Common Plant</v>
          </cell>
          <cell r="E128" t="str">
            <v>Foreign</v>
          </cell>
          <cell r="F128" t="str">
            <v>C</v>
          </cell>
          <cell r="G128" t="str">
            <v>Plant and Materials</v>
          </cell>
          <cell r="H128" t="str">
            <v>Fixed</v>
          </cell>
          <cell r="I128" t="str">
            <v>C Plant and Materials Foreign Fixed</v>
          </cell>
          <cell r="J128">
            <v>57321</v>
          </cell>
          <cell r="K128">
            <v>57321</v>
          </cell>
          <cell r="L128">
            <v>0</v>
          </cell>
          <cell r="M128">
            <v>0</v>
          </cell>
          <cell r="N128">
            <v>57321</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57321</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row>
        <row r="129">
          <cell r="A129">
            <v>539</v>
          </cell>
          <cell r="B129" t="str">
            <v>FDMSC</v>
          </cell>
          <cell r="C129" t="str">
            <v>FIRE DETECTION MONITORING SYSTEM CUBICLES (INFRASTRUCTURE)</v>
          </cell>
          <cell r="D129" t="str">
            <v>Common Plant</v>
          </cell>
          <cell r="E129" t="str">
            <v>Local</v>
          </cell>
          <cell r="F129" t="str">
            <v>C</v>
          </cell>
          <cell r="G129" t="str">
            <v>Plant and Materials</v>
          </cell>
          <cell r="H129" t="str">
            <v>Formula 1</v>
          </cell>
          <cell r="I129" t="str">
            <v>C Plant and Materials Local Formula 1</v>
          </cell>
          <cell r="J129">
            <v>16476</v>
          </cell>
          <cell r="K129">
            <v>16476</v>
          </cell>
          <cell r="L129">
            <v>0</v>
          </cell>
          <cell r="M129">
            <v>0</v>
          </cell>
          <cell r="N129">
            <v>16476</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16476</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row>
        <row r="130">
          <cell r="A130">
            <v>540</v>
          </cell>
          <cell r="B130" t="str">
            <v>FDMSC</v>
          </cell>
          <cell r="C130" t="str">
            <v>FIRE DETECTION MONITORING SYSTEM CUBICLES (INFRASTRUCTURE)</v>
          </cell>
          <cell r="D130" t="str">
            <v>Common Plant</v>
          </cell>
          <cell r="E130" t="str">
            <v>Local</v>
          </cell>
          <cell r="F130" t="str">
            <v>D</v>
          </cell>
          <cell r="G130" t="str">
            <v>Shipping / Freight</v>
          </cell>
          <cell r="H130" t="str">
            <v>Fixed</v>
          </cell>
          <cell r="I130" t="str">
            <v>D Shipping / Freight Local Fixed</v>
          </cell>
          <cell r="J130">
            <v>361.92361223360001</v>
          </cell>
          <cell r="K130">
            <v>361.92</v>
          </cell>
          <cell r="L130">
            <v>3.6122335999948518E-3</v>
          </cell>
          <cell r="M130">
            <v>-3.6122335999948518E-3</v>
          </cell>
          <cell r="N130">
            <v>361.92</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361.92</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row>
        <row r="131">
          <cell r="A131">
            <v>543</v>
          </cell>
          <cell r="B131" t="str">
            <v>FDMSC</v>
          </cell>
          <cell r="C131" t="str">
            <v>FIRE DETECTION MONITORING SYSTEM CUBICLES (INFRASTRUCTURE)</v>
          </cell>
          <cell r="D131" t="str">
            <v>Common Plant</v>
          </cell>
          <cell r="E131" t="str">
            <v>Local</v>
          </cell>
          <cell r="F131" t="str">
            <v>G</v>
          </cell>
          <cell r="G131" t="str">
            <v>Construction, Erection, Installation</v>
          </cell>
          <cell r="H131" t="str">
            <v>Formula 4</v>
          </cell>
          <cell r="I131" t="str">
            <v>G Construction, Erection, Installation Local Formula 4</v>
          </cell>
          <cell r="J131">
            <v>3799.26</v>
          </cell>
          <cell r="K131">
            <v>3799.26</v>
          </cell>
          <cell r="L131">
            <v>0</v>
          </cell>
          <cell r="M131">
            <v>0</v>
          </cell>
          <cell r="N131">
            <v>3799.26</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3799.26</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row>
        <row r="132">
          <cell r="A132">
            <v>544</v>
          </cell>
          <cell r="B132" t="str">
            <v>FDMSC</v>
          </cell>
          <cell r="C132" t="str">
            <v>FIRE DETECTION MONITORING SYSTEM CUBICLES (INFRASTRUCTURE)</v>
          </cell>
          <cell r="D132" t="str">
            <v>Common Plant</v>
          </cell>
          <cell r="E132" t="str">
            <v>Local</v>
          </cell>
          <cell r="F132" t="str">
            <v>H</v>
          </cell>
          <cell r="G132" t="str">
            <v>Commissioning and Testing</v>
          </cell>
          <cell r="H132" t="str">
            <v>Formula 4</v>
          </cell>
          <cell r="I132" t="str">
            <v>H Commissioning and Testing Local Formula 4</v>
          </cell>
          <cell r="J132">
            <v>58308.77</v>
          </cell>
          <cell r="K132">
            <v>58308.77</v>
          </cell>
          <cell r="L132">
            <v>0</v>
          </cell>
          <cell r="M132">
            <v>0</v>
          </cell>
          <cell r="N132">
            <v>58308.77</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58308.77</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row>
        <row r="133">
          <cell r="A133">
            <v>691</v>
          </cell>
          <cell r="B133" t="str">
            <v>FDMSC</v>
          </cell>
          <cell r="C133" t="str">
            <v>FIRE DETECTION MONITORING SYSTEM CUBICLES (INFRASTRUCTURE)</v>
          </cell>
          <cell r="D133" t="str">
            <v>Unit 9</v>
          </cell>
          <cell r="E133" t="str">
            <v>Foreign</v>
          </cell>
          <cell r="F133" t="str">
            <v>C</v>
          </cell>
          <cell r="G133" t="str">
            <v>Plant and Materials</v>
          </cell>
          <cell r="H133" t="str">
            <v>Fixed</v>
          </cell>
          <cell r="I133" t="str">
            <v>C Plant and Materials Foreign Fixed</v>
          </cell>
          <cell r="J133">
            <v>211421.16</v>
          </cell>
          <cell r="K133">
            <v>211421.16</v>
          </cell>
          <cell r="L133">
            <v>0</v>
          </cell>
          <cell r="M133">
            <v>0</v>
          </cell>
          <cell r="N133">
            <v>211421.16</v>
          </cell>
          <cell r="P133">
            <v>0</v>
          </cell>
          <cell r="Q133">
            <v>0</v>
          </cell>
          <cell r="R133">
            <v>0</v>
          </cell>
          <cell r="S133">
            <v>0</v>
          </cell>
          <cell r="T133">
            <v>0</v>
          </cell>
          <cell r="U133">
            <v>211421.16</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row>
        <row r="134">
          <cell r="A134">
            <v>697</v>
          </cell>
          <cell r="B134" t="str">
            <v>FDMSC</v>
          </cell>
          <cell r="C134" t="str">
            <v>FIRE DETECTION MONITORING SYSTEM CUBICLES (INFRASTRUCTURE)</v>
          </cell>
          <cell r="D134" t="str">
            <v>Unit 9</v>
          </cell>
          <cell r="E134" t="str">
            <v>Local</v>
          </cell>
          <cell r="F134" t="str">
            <v>A</v>
          </cell>
          <cell r="G134" t="str">
            <v>Management</v>
          </cell>
          <cell r="H134" t="str">
            <v>Formula 4</v>
          </cell>
          <cell r="I134" t="str">
            <v>A Management Local Formula 4</v>
          </cell>
          <cell r="J134">
            <v>43155.32</v>
          </cell>
          <cell r="K134">
            <v>43155.32</v>
          </cell>
          <cell r="L134">
            <v>0</v>
          </cell>
          <cell r="M134">
            <v>0</v>
          </cell>
          <cell r="N134">
            <v>43155.32</v>
          </cell>
          <cell r="P134">
            <v>0</v>
          </cell>
          <cell r="Q134">
            <v>0</v>
          </cell>
          <cell r="R134">
            <v>0</v>
          </cell>
          <cell r="S134">
            <v>0</v>
          </cell>
          <cell r="T134">
            <v>15000</v>
          </cell>
          <cell r="U134">
            <v>0</v>
          </cell>
          <cell r="V134">
            <v>0</v>
          </cell>
          <cell r="W134">
            <v>0</v>
          </cell>
          <cell r="X134">
            <v>0</v>
          </cell>
          <cell r="Y134">
            <v>0</v>
          </cell>
          <cell r="Z134">
            <v>28155.32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row>
        <row r="135">
          <cell r="A135">
            <v>698</v>
          </cell>
          <cell r="B135" t="str">
            <v>FDMSC</v>
          </cell>
          <cell r="C135" t="str">
            <v>FIRE DETECTION MONITORING SYSTEM CUBICLES (INFRASTRUCTURE)</v>
          </cell>
          <cell r="D135" t="str">
            <v>Unit 9</v>
          </cell>
          <cell r="E135" t="str">
            <v>Local</v>
          </cell>
          <cell r="F135" t="str">
            <v>B</v>
          </cell>
          <cell r="G135" t="str">
            <v>Engineering</v>
          </cell>
          <cell r="H135" t="str">
            <v>Formula 4</v>
          </cell>
          <cell r="I135" t="str">
            <v>B Engineering Local Formula 4</v>
          </cell>
          <cell r="J135">
            <v>96886.68</v>
          </cell>
          <cell r="K135">
            <v>96886.68</v>
          </cell>
          <cell r="L135">
            <v>0</v>
          </cell>
          <cell r="M135">
            <v>0</v>
          </cell>
          <cell r="N135">
            <v>96886.68</v>
          </cell>
          <cell r="P135">
            <v>23420</v>
          </cell>
          <cell r="Q135">
            <v>0</v>
          </cell>
          <cell r="R135">
            <v>0</v>
          </cell>
          <cell r="S135">
            <v>0</v>
          </cell>
          <cell r="T135">
            <v>73466.679999999993</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row>
        <row r="136">
          <cell r="A136">
            <v>699</v>
          </cell>
          <cell r="B136" t="str">
            <v>FDMSC</v>
          </cell>
          <cell r="C136" t="str">
            <v>FIRE DETECTION MONITORING SYSTEM CUBICLES (INFRASTRUCTURE)</v>
          </cell>
          <cell r="D136" t="str">
            <v>Unit 9</v>
          </cell>
          <cell r="E136" t="str">
            <v>Local</v>
          </cell>
          <cell r="F136" t="str">
            <v>C</v>
          </cell>
          <cell r="G136" t="str">
            <v>Plant and Materials</v>
          </cell>
          <cell r="H136" t="str">
            <v>Formula 1</v>
          </cell>
          <cell r="I136" t="str">
            <v>C Plant and Materials Local Formula 1</v>
          </cell>
          <cell r="J136">
            <v>229484.98</v>
          </cell>
          <cell r="K136">
            <v>229484.98</v>
          </cell>
          <cell r="L136">
            <v>0</v>
          </cell>
          <cell r="M136">
            <v>0</v>
          </cell>
          <cell r="N136">
            <v>229484.98</v>
          </cell>
          <cell r="P136">
            <v>0</v>
          </cell>
          <cell r="Q136">
            <v>0</v>
          </cell>
          <cell r="R136">
            <v>0</v>
          </cell>
          <cell r="S136">
            <v>0</v>
          </cell>
          <cell r="T136">
            <v>229484.98</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row>
        <row r="137">
          <cell r="A137">
            <v>703</v>
          </cell>
          <cell r="B137" t="str">
            <v>FDMSC</v>
          </cell>
          <cell r="C137" t="str">
            <v>FIRE DETECTION MONITORING SYSTEM CUBICLES (INFRASTRUCTURE)</v>
          </cell>
          <cell r="D137" t="str">
            <v>Unit 9</v>
          </cell>
          <cell r="E137" t="str">
            <v>Local</v>
          </cell>
          <cell r="F137" t="str">
            <v>G</v>
          </cell>
          <cell r="G137" t="str">
            <v>Construction, Erection, Installation</v>
          </cell>
          <cell r="H137" t="str">
            <v>Formula 4</v>
          </cell>
          <cell r="I137" t="str">
            <v>G Construction, Erection, Installation Local Formula 4</v>
          </cell>
          <cell r="J137">
            <v>33832.9</v>
          </cell>
          <cell r="K137">
            <v>33832.9</v>
          </cell>
          <cell r="L137">
            <v>0</v>
          </cell>
          <cell r="M137">
            <v>0</v>
          </cell>
          <cell r="N137">
            <v>33832.9</v>
          </cell>
          <cell r="P137">
            <v>0</v>
          </cell>
          <cell r="Q137">
            <v>0</v>
          </cell>
          <cell r="R137">
            <v>0</v>
          </cell>
          <cell r="S137">
            <v>0</v>
          </cell>
          <cell r="T137">
            <v>33832.9</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row>
        <row r="138">
          <cell r="A138">
            <v>704</v>
          </cell>
          <cell r="B138" t="str">
            <v>FDMSC</v>
          </cell>
          <cell r="C138" t="str">
            <v>FIRE DETECTION MONITORING SYSTEM CUBICLES (INFRASTRUCTURE)</v>
          </cell>
          <cell r="D138" t="str">
            <v>Unit 9</v>
          </cell>
          <cell r="E138" t="str">
            <v>Local</v>
          </cell>
          <cell r="F138" t="str">
            <v>H</v>
          </cell>
          <cell r="G138" t="str">
            <v>Commissioning and Testing</v>
          </cell>
          <cell r="H138" t="str">
            <v>Formula 4</v>
          </cell>
          <cell r="I138" t="str">
            <v>H Commissioning and Testing Local Formula 4</v>
          </cell>
          <cell r="J138">
            <v>38839.360000000001</v>
          </cell>
          <cell r="K138">
            <v>38839.360000000001</v>
          </cell>
          <cell r="L138">
            <v>0</v>
          </cell>
          <cell r="M138">
            <v>0</v>
          </cell>
          <cell r="N138">
            <v>38839.360000000001</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38839.360000000001</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row>
        <row r="139">
          <cell r="A139">
            <v>715</v>
          </cell>
          <cell r="B139" t="str">
            <v>FE-INF</v>
          </cell>
          <cell r="C139" t="str">
            <v>FIELD EQUIPMENT (INFRASTRUCTURE)</v>
          </cell>
          <cell r="D139" t="str">
            <v>Common Plant</v>
          </cell>
          <cell r="E139" t="str">
            <v>Local</v>
          </cell>
          <cell r="F139" t="str">
            <v>C</v>
          </cell>
          <cell r="G139" t="str">
            <v>Plant and Materials</v>
          </cell>
          <cell r="H139" t="str">
            <v>Formula 1</v>
          </cell>
          <cell r="I139" t="str">
            <v>C Plant and Materials Local Formula 1</v>
          </cell>
          <cell r="J139">
            <v>2394344.4500000002</v>
          </cell>
          <cell r="K139">
            <v>2394344.4500000002</v>
          </cell>
          <cell r="L139">
            <v>0</v>
          </cell>
          <cell r="M139">
            <v>0</v>
          </cell>
          <cell r="N139">
            <v>2394344.4500000002</v>
          </cell>
          <cell r="P139">
            <v>0</v>
          </cell>
          <cell r="Q139">
            <v>0</v>
          </cell>
          <cell r="R139">
            <v>678300</v>
          </cell>
          <cell r="S139">
            <v>0</v>
          </cell>
          <cell r="T139">
            <v>1716044.45</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row>
        <row r="140">
          <cell r="A140">
            <v>719</v>
          </cell>
          <cell r="B140" t="str">
            <v>FE-INF</v>
          </cell>
          <cell r="C140" t="str">
            <v>FIELD EQUIPMENT (INFRASTRUCTURE)</v>
          </cell>
          <cell r="D140" t="str">
            <v>Common Plant</v>
          </cell>
          <cell r="E140" t="str">
            <v>Local</v>
          </cell>
          <cell r="F140" t="str">
            <v>G</v>
          </cell>
          <cell r="G140" t="str">
            <v>Construction, Erection, Installation</v>
          </cell>
          <cell r="H140" t="str">
            <v>Formula 4</v>
          </cell>
          <cell r="I140" t="str">
            <v>G Construction, Erection, Installation Local Formula 4</v>
          </cell>
          <cell r="J140">
            <v>1552852.29</v>
          </cell>
          <cell r="K140">
            <v>1475209.68</v>
          </cell>
          <cell r="L140">
            <v>77642.610000000102</v>
          </cell>
          <cell r="M140">
            <v>0.38999999989755452</v>
          </cell>
          <cell r="N140">
            <v>1552852.68</v>
          </cell>
          <cell r="P140">
            <v>0</v>
          </cell>
          <cell r="Q140">
            <v>0</v>
          </cell>
          <cell r="R140">
            <v>0</v>
          </cell>
          <cell r="S140">
            <v>0</v>
          </cell>
          <cell r="T140">
            <v>634224</v>
          </cell>
          <cell r="U140">
            <v>0</v>
          </cell>
          <cell r="V140">
            <v>0</v>
          </cell>
          <cell r="W140">
            <v>0</v>
          </cell>
          <cell r="X140">
            <v>64559.53</v>
          </cell>
          <cell r="Y140">
            <v>0</v>
          </cell>
          <cell r="Z140">
            <v>310570.46000000002</v>
          </cell>
          <cell r="AA140">
            <v>155285.23000000001</v>
          </cell>
          <cell r="AB140">
            <v>155285.23000000001</v>
          </cell>
          <cell r="AC140">
            <v>0</v>
          </cell>
          <cell r="AD140">
            <v>0</v>
          </cell>
          <cell r="AE140">
            <v>0</v>
          </cell>
          <cell r="AF140">
            <v>77642.610000000102</v>
          </cell>
          <cell r="AG140">
            <v>0</v>
          </cell>
          <cell r="AH140">
            <v>0</v>
          </cell>
          <cell r="AI140">
            <v>0</v>
          </cell>
          <cell r="AJ140">
            <v>77642.619999999879</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77643</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row>
        <row r="141">
          <cell r="A141">
            <v>747</v>
          </cell>
          <cell r="B141" t="str">
            <v>FE-INF</v>
          </cell>
          <cell r="C141" t="str">
            <v>FIELD EQUIPMENT (INFRASTRUCTURE)</v>
          </cell>
          <cell r="D141" t="str">
            <v>Unit 1</v>
          </cell>
          <cell r="E141" t="str">
            <v>Local</v>
          </cell>
          <cell r="F141" t="str">
            <v>C</v>
          </cell>
          <cell r="G141" t="str">
            <v>Plant and Materials</v>
          </cell>
          <cell r="H141" t="str">
            <v>Formula 1</v>
          </cell>
          <cell r="I141" t="str">
            <v>C Plant and Materials Local Formula 1</v>
          </cell>
          <cell r="J141">
            <v>2628228.46</v>
          </cell>
          <cell r="K141">
            <v>0</v>
          </cell>
          <cell r="L141">
            <v>2628228.46</v>
          </cell>
          <cell r="M141">
            <v>-0.4599999999627471</v>
          </cell>
          <cell r="N141">
            <v>2628228</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2628228</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row>
        <row r="142">
          <cell r="A142">
            <v>751</v>
          </cell>
          <cell r="B142" t="str">
            <v>FE-INF</v>
          </cell>
          <cell r="C142" t="str">
            <v>FIELD EQUIPMENT (INFRASTRUCTURE)</v>
          </cell>
          <cell r="D142" t="str">
            <v>Unit 1</v>
          </cell>
          <cell r="E142" t="str">
            <v>Local</v>
          </cell>
          <cell r="F142" t="str">
            <v>G</v>
          </cell>
          <cell r="G142" t="str">
            <v>Construction, Erection, Installation</v>
          </cell>
          <cell r="H142" t="str">
            <v>Formula 4</v>
          </cell>
          <cell r="I142" t="str">
            <v>G Construction, Erection, Installation Local Formula 4</v>
          </cell>
          <cell r="J142">
            <v>1841676.27</v>
          </cell>
          <cell r="K142">
            <v>0</v>
          </cell>
          <cell r="L142">
            <v>1841676.27</v>
          </cell>
          <cell r="M142">
            <v>-0.27000000001862645</v>
          </cell>
          <cell r="N142">
            <v>1841676</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1841676</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row>
        <row r="143">
          <cell r="A143">
            <v>763</v>
          </cell>
          <cell r="B143" t="str">
            <v>FE-INF</v>
          </cell>
          <cell r="C143" t="str">
            <v>FIELD EQUIPMENT (INFRASTRUCTURE)</v>
          </cell>
          <cell r="D143" t="str">
            <v>Unit 2</v>
          </cell>
          <cell r="E143" t="str">
            <v>Local</v>
          </cell>
          <cell r="F143" t="str">
            <v>C</v>
          </cell>
          <cell r="G143" t="str">
            <v>Plant and Materials</v>
          </cell>
          <cell r="H143" t="str">
            <v>Formula 1</v>
          </cell>
          <cell r="I143" t="str">
            <v>C Plant and Materials Local Formula 1</v>
          </cell>
          <cell r="J143">
            <v>2628228.46</v>
          </cell>
          <cell r="K143">
            <v>0</v>
          </cell>
          <cell r="L143">
            <v>2628228.46</v>
          </cell>
          <cell r="M143">
            <v>-0.4599999999627471</v>
          </cell>
          <cell r="N143">
            <v>2628228</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2628228</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row>
        <row r="144">
          <cell r="A144">
            <v>767</v>
          </cell>
          <cell r="B144" t="str">
            <v>FE-INF</v>
          </cell>
          <cell r="C144" t="str">
            <v>FIELD EQUIPMENT (INFRASTRUCTURE)</v>
          </cell>
          <cell r="D144" t="str">
            <v>Unit 2</v>
          </cell>
          <cell r="E144" t="str">
            <v>Local</v>
          </cell>
          <cell r="F144" t="str">
            <v>G</v>
          </cell>
          <cell r="G144" t="str">
            <v>Construction, Erection, Installation</v>
          </cell>
          <cell r="H144" t="str">
            <v>Formula 4</v>
          </cell>
          <cell r="I144" t="str">
            <v>G Construction, Erection, Installation Local Formula 4</v>
          </cell>
          <cell r="J144">
            <v>1841676.27</v>
          </cell>
          <cell r="K144">
            <v>0</v>
          </cell>
          <cell r="L144">
            <v>1841676.27</v>
          </cell>
          <cell r="M144">
            <v>-0.27000000001862645</v>
          </cell>
          <cell r="N144">
            <v>1841676</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1841676</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row>
        <row r="145">
          <cell r="A145">
            <v>779</v>
          </cell>
          <cell r="B145" t="str">
            <v>FE-INF</v>
          </cell>
          <cell r="C145" t="str">
            <v>FIELD EQUIPMENT (INFRASTRUCTURE)</v>
          </cell>
          <cell r="D145" t="str">
            <v>Unit 3</v>
          </cell>
          <cell r="E145" t="str">
            <v>Local</v>
          </cell>
          <cell r="F145" t="str">
            <v>C</v>
          </cell>
          <cell r="G145" t="str">
            <v>Plant and Materials</v>
          </cell>
          <cell r="H145" t="str">
            <v>Formula 1</v>
          </cell>
          <cell r="I145" t="str">
            <v>C Plant and Materials Local Formula 1</v>
          </cell>
          <cell r="J145">
            <v>2628228.46</v>
          </cell>
          <cell r="K145">
            <v>0</v>
          </cell>
          <cell r="L145">
            <v>2628228.46</v>
          </cell>
          <cell r="M145">
            <v>-0.4599999999627471</v>
          </cell>
          <cell r="N145">
            <v>2628228</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2628228</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row>
        <row r="146">
          <cell r="A146">
            <v>783</v>
          </cell>
          <cell r="B146" t="str">
            <v>FE-INF</v>
          </cell>
          <cell r="C146" t="str">
            <v>FIELD EQUIPMENT (INFRASTRUCTURE)</v>
          </cell>
          <cell r="D146" t="str">
            <v>Unit 3</v>
          </cell>
          <cell r="E146" t="str">
            <v>Local</v>
          </cell>
          <cell r="F146" t="str">
            <v>G</v>
          </cell>
          <cell r="G146" t="str">
            <v>Construction, Erection, Installation</v>
          </cell>
          <cell r="H146" t="str">
            <v>Formula 4</v>
          </cell>
          <cell r="I146" t="str">
            <v>G Construction, Erection, Installation Local Formula 4</v>
          </cell>
          <cell r="J146">
            <v>1841676.27</v>
          </cell>
          <cell r="K146">
            <v>0</v>
          </cell>
          <cell r="L146">
            <v>1841676.27</v>
          </cell>
          <cell r="M146">
            <v>-0.27000000001862645</v>
          </cell>
          <cell r="N146">
            <v>1841676</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1841676</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row>
        <row r="147">
          <cell r="A147">
            <v>795</v>
          </cell>
          <cell r="B147" t="str">
            <v>FE-INF</v>
          </cell>
          <cell r="C147" t="str">
            <v>FIELD EQUIPMENT (INFRASTRUCTURE)</v>
          </cell>
          <cell r="D147" t="str">
            <v>Unit 4</v>
          </cell>
          <cell r="E147" t="str">
            <v>Local</v>
          </cell>
          <cell r="F147" t="str">
            <v>C</v>
          </cell>
          <cell r="G147" t="str">
            <v>Plant and Materials</v>
          </cell>
          <cell r="H147" t="str">
            <v>Formula 1</v>
          </cell>
          <cell r="I147" t="str">
            <v>C Plant and Materials Local Formula 1</v>
          </cell>
          <cell r="J147">
            <v>2628228.46</v>
          </cell>
          <cell r="K147">
            <v>0</v>
          </cell>
          <cell r="L147">
            <v>2628228.46</v>
          </cell>
          <cell r="M147">
            <v>-0.4599999999627471</v>
          </cell>
          <cell r="N147">
            <v>2628228</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1600000</v>
          </cell>
          <cell r="AY147">
            <v>1028228</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row>
        <row r="148">
          <cell r="A148">
            <v>799</v>
          </cell>
          <cell r="B148" t="str">
            <v>FE-INF</v>
          </cell>
          <cell r="C148" t="str">
            <v>FIELD EQUIPMENT (INFRASTRUCTURE)</v>
          </cell>
          <cell r="D148" t="str">
            <v>Unit 4</v>
          </cell>
          <cell r="E148" t="str">
            <v>Local</v>
          </cell>
          <cell r="F148" t="str">
            <v>G</v>
          </cell>
          <cell r="G148" t="str">
            <v>Construction, Erection, Installation</v>
          </cell>
          <cell r="H148" t="str">
            <v>Formula 4</v>
          </cell>
          <cell r="I148" t="str">
            <v>G Construction, Erection, Installation Local Formula 4</v>
          </cell>
          <cell r="J148">
            <v>1841676.27</v>
          </cell>
          <cell r="K148">
            <v>0</v>
          </cell>
          <cell r="L148">
            <v>1841676.27</v>
          </cell>
          <cell r="M148">
            <v>-0.27000000001862645</v>
          </cell>
          <cell r="N148">
            <v>1841676</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800000</v>
          </cell>
          <cell r="BA148">
            <v>1041676</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row>
        <row r="149">
          <cell r="A149">
            <v>811</v>
          </cell>
          <cell r="B149" t="str">
            <v>FE-INF</v>
          </cell>
          <cell r="C149" t="str">
            <v>FIELD EQUIPMENT (INFRASTRUCTURE)</v>
          </cell>
          <cell r="D149" t="str">
            <v>Unit 5</v>
          </cell>
          <cell r="E149" t="str">
            <v>Local</v>
          </cell>
          <cell r="F149" t="str">
            <v>C</v>
          </cell>
          <cell r="G149" t="str">
            <v>Plant and Materials</v>
          </cell>
          <cell r="H149" t="str">
            <v>Formula 1</v>
          </cell>
          <cell r="I149" t="str">
            <v>C Plant and Materials Local Formula 1</v>
          </cell>
          <cell r="J149">
            <v>2628228.46</v>
          </cell>
          <cell r="K149">
            <v>262822.84999999998</v>
          </cell>
          <cell r="L149">
            <v>2365405.61</v>
          </cell>
          <cell r="M149">
            <v>0</v>
          </cell>
          <cell r="N149">
            <v>2628228.46</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262822.84999999998</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2365405.61</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row>
        <row r="150">
          <cell r="A150">
            <v>815</v>
          </cell>
          <cell r="B150" t="str">
            <v>FE-INF</v>
          </cell>
          <cell r="C150" t="str">
            <v>FIELD EQUIPMENT (INFRASTRUCTURE)</v>
          </cell>
          <cell r="D150" t="str">
            <v>Unit 5</v>
          </cell>
          <cell r="E150" t="str">
            <v>Local</v>
          </cell>
          <cell r="F150" t="str">
            <v>G</v>
          </cell>
          <cell r="G150" t="str">
            <v>Construction, Erection, Installation</v>
          </cell>
          <cell r="H150" t="str">
            <v>Formula 4</v>
          </cell>
          <cell r="I150" t="str">
            <v>G Construction, Erection, Installation Local Formula 4</v>
          </cell>
          <cell r="J150">
            <v>1841676.27</v>
          </cell>
          <cell r="K150">
            <v>0</v>
          </cell>
          <cell r="L150">
            <v>1841676.27</v>
          </cell>
          <cell r="M150">
            <v>-0.27000000001862645</v>
          </cell>
          <cell r="N150">
            <v>1841676</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800000</v>
          </cell>
          <cell r="BC150">
            <v>1041676</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row>
        <row r="151">
          <cell r="A151">
            <v>827</v>
          </cell>
          <cell r="B151" t="str">
            <v>FE-INF</v>
          </cell>
          <cell r="C151" t="str">
            <v>FIELD EQUIPMENT (INFRASTRUCTURE)</v>
          </cell>
          <cell r="D151" t="str">
            <v>Unit 6</v>
          </cell>
          <cell r="E151" t="str">
            <v>Local</v>
          </cell>
          <cell r="F151" t="str">
            <v>C</v>
          </cell>
          <cell r="G151" t="str">
            <v>Plant and Materials</v>
          </cell>
          <cell r="H151" t="str">
            <v>Formula 1</v>
          </cell>
          <cell r="I151" t="str">
            <v>C Plant and Materials Local Formula 1</v>
          </cell>
          <cell r="J151">
            <v>2628228.46</v>
          </cell>
          <cell r="K151">
            <v>2628228.46</v>
          </cell>
          <cell r="L151">
            <v>0</v>
          </cell>
          <cell r="M151">
            <v>0</v>
          </cell>
          <cell r="N151">
            <v>2628228.46</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2628228.46</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row>
        <row r="152">
          <cell r="A152">
            <v>831</v>
          </cell>
          <cell r="B152" t="str">
            <v>FE-INF</v>
          </cell>
          <cell r="C152" t="str">
            <v>FIELD EQUIPMENT (INFRASTRUCTURE)</v>
          </cell>
          <cell r="D152" t="str">
            <v>Unit 6</v>
          </cell>
          <cell r="E152" t="str">
            <v>Local</v>
          </cell>
          <cell r="F152" t="str">
            <v>G</v>
          </cell>
          <cell r="G152" t="str">
            <v>Construction, Erection, Installation</v>
          </cell>
          <cell r="H152" t="str">
            <v>Formula 4</v>
          </cell>
          <cell r="I152" t="str">
            <v>G Construction, Erection, Installation Local Formula 4</v>
          </cell>
          <cell r="J152">
            <v>1841676.27</v>
          </cell>
          <cell r="K152">
            <v>0</v>
          </cell>
          <cell r="L152">
            <v>1841676.27</v>
          </cell>
          <cell r="M152">
            <v>-0.27000000001862645</v>
          </cell>
          <cell r="N152">
            <v>1841676</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800000</v>
          </cell>
          <cell r="BE152">
            <v>1041676</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row>
        <row r="153">
          <cell r="A153">
            <v>843</v>
          </cell>
          <cell r="B153" t="str">
            <v>FE-INF</v>
          </cell>
          <cell r="C153" t="str">
            <v>FIELD EQUIPMENT (INFRASTRUCTURE)</v>
          </cell>
          <cell r="D153" t="str">
            <v>Unit 7</v>
          </cell>
          <cell r="E153" t="str">
            <v>Local</v>
          </cell>
          <cell r="F153" t="str">
            <v>C</v>
          </cell>
          <cell r="G153" t="str">
            <v>Plant and Materials</v>
          </cell>
          <cell r="H153" t="str">
            <v>Formula 1</v>
          </cell>
          <cell r="I153" t="str">
            <v>C Plant and Materials Local Formula 1</v>
          </cell>
          <cell r="J153">
            <v>2628228.46</v>
          </cell>
          <cell r="K153">
            <v>2628228.46</v>
          </cell>
          <cell r="L153">
            <v>0</v>
          </cell>
          <cell r="M153">
            <v>0</v>
          </cell>
          <cell r="N153">
            <v>2628228.46</v>
          </cell>
          <cell r="P153">
            <v>0</v>
          </cell>
          <cell r="Q153">
            <v>0</v>
          </cell>
          <cell r="R153">
            <v>0</v>
          </cell>
          <cell r="S153">
            <v>0</v>
          </cell>
          <cell r="T153">
            <v>0</v>
          </cell>
          <cell r="U153">
            <v>0</v>
          </cell>
          <cell r="V153">
            <v>0</v>
          </cell>
          <cell r="W153">
            <v>0</v>
          </cell>
          <cell r="X153">
            <v>0</v>
          </cell>
          <cell r="Y153">
            <v>0</v>
          </cell>
          <cell r="Z153">
            <v>0</v>
          </cell>
          <cell r="AA153">
            <v>2628228.46</v>
          </cell>
          <cell r="AB153">
            <v>2628228.46</v>
          </cell>
          <cell r="AC153">
            <v>0</v>
          </cell>
          <cell r="AD153">
            <v>0</v>
          </cell>
          <cell r="AE153">
            <v>0</v>
          </cell>
          <cell r="AF153">
            <v>0</v>
          </cell>
          <cell r="AG153">
            <v>0</v>
          </cell>
          <cell r="AH153">
            <v>-2628228.46</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row>
        <row r="154">
          <cell r="A154">
            <v>847</v>
          </cell>
          <cell r="B154" t="str">
            <v>FE-INF</v>
          </cell>
          <cell r="C154" t="str">
            <v>FIELD EQUIPMENT (INFRASTRUCTURE)</v>
          </cell>
          <cell r="D154" t="str">
            <v>Unit 7</v>
          </cell>
          <cell r="E154" t="str">
            <v>Local</v>
          </cell>
          <cell r="F154" t="str">
            <v>G</v>
          </cell>
          <cell r="G154" t="str">
            <v>Construction, Erection, Installation</v>
          </cell>
          <cell r="H154" t="str">
            <v>Formula 4</v>
          </cell>
          <cell r="I154" t="str">
            <v>G Construction, Erection, Installation Local Formula 4</v>
          </cell>
          <cell r="J154">
            <v>1841676.27</v>
          </cell>
          <cell r="K154">
            <v>1105005.76</v>
          </cell>
          <cell r="L154">
            <v>736670.51</v>
          </cell>
          <cell r="M154">
            <v>0.48999999999068677</v>
          </cell>
          <cell r="N154">
            <v>1841676.76</v>
          </cell>
          <cell r="P154">
            <v>0</v>
          </cell>
          <cell r="Q154">
            <v>0</v>
          </cell>
          <cell r="R154">
            <v>0</v>
          </cell>
          <cell r="S154">
            <v>0</v>
          </cell>
          <cell r="T154">
            <v>0</v>
          </cell>
          <cell r="U154">
            <v>0</v>
          </cell>
          <cell r="V154">
            <v>0</v>
          </cell>
          <cell r="W154">
            <v>0</v>
          </cell>
          <cell r="X154">
            <v>0</v>
          </cell>
          <cell r="Y154">
            <v>0</v>
          </cell>
          <cell r="Z154">
            <v>0</v>
          </cell>
          <cell r="AA154">
            <v>184167.63</v>
          </cell>
          <cell r="AB154">
            <v>184167.63</v>
          </cell>
          <cell r="AC154">
            <v>0</v>
          </cell>
          <cell r="AD154">
            <v>0</v>
          </cell>
          <cell r="AE154">
            <v>0</v>
          </cell>
          <cell r="AF154">
            <v>184167.62</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368335.26</v>
          </cell>
          <cell r="AU154">
            <v>184167.62</v>
          </cell>
          <cell r="AV154">
            <v>0</v>
          </cell>
          <cell r="AW154">
            <v>736671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row>
        <row r="155">
          <cell r="A155">
            <v>859</v>
          </cell>
          <cell r="B155" t="str">
            <v>FE-INF</v>
          </cell>
          <cell r="C155" t="str">
            <v>FIELD EQUIPMENT (INFRASTRUCTURE)</v>
          </cell>
          <cell r="D155" t="str">
            <v>Unit 8</v>
          </cell>
          <cell r="E155" t="str">
            <v>Local</v>
          </cell>
          <cell r="F155" t="str">
            <v>C</v>
          </cell>
          <cell r="G155" t="str">
            <v>Plant and Materials</v>
          </cell>
          <cell r="H155" t="str">
            <v>Formula 1</v>
          </cell>
          <cell r="I155" t="str">
            <v>C Plant and Materials Local Formula 1</v>
          </cell>
          <cell r="J155">
            <v>2628228.46</v>
          </cell>
          <cell r="K155">
            <v>2628228.46</v>
          </cell>
          <cell r="L155">
            <v>0</v>
          </cell>
          <cell r="M155">
            <v>0</v>
          </cell>
          <cell r="N155">
            <v>2628228.46</v>
          </cell>
          <cell r="P155">
            <v>0</v>
          </cell>
          <cell r="Q155">
            <v>0</v>
          </cell>
          <cell r="R155">
            <v>0</v>
          </cell>
          <cell r="S155">
            <v>0</v>
          </cell>
          <cell r="T155">
            <v>0</v>
          </cell>
          <cell r="U155">
            <v>0</v>
          </cell>
          <cell r="V155">
            <v>0</v>
          </cell>
          <cell r="W155">
            <v>0</v>
          </cell>
          <cell r="X155">
            <v>0</v>
          </cell>
          <cell r="Y155">
            <v>1051291.3799999999</v>
          </cell>
          <cell r="Z155">
            <v>1576937.08</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row>
        <row r="156">
          <cell r="A156">
            <v>863</v>
          </cell>
          <cell r="B156" t="str">
            <v>FE-INF</v>
          </cell>
          <cell r="C156" t="str">
            <v>FIELD EQUIPMENT (INFRASTRUCTURE)</v>
          </cell>
          <cell r="D156" t="str">
            <v>Unit 8</v>
          </cell>
          <cell r="E156" t="str">
            <v>Local</v>
          </cell>
          <cell r="F156" t="str">
            <v>G</v>
          </cell>
          <cell r="G156" t="str">
            <v>Construction, Erection, Installation</v>
          </cell>
          <cell r="H156" t="str">
            <v>Formula 4</v>
          </cell>
          <cell r="I156" t="str">
            <v>G Construction, Erection, Installation Local Formula 4</v>
          </cell>
          <cell r="J156">
            <v>1841676.27</v>
          </cell>
          <cell r="K156">
            <v>1841676.27</v>
          </cell>
          <cell r="L156">
            <v>0</v>
          </cell>
          <cell r="M156">
            <v>0</v>
          </cell>
          <cell r="N156">
            <v>1841676.27</v>
          </cell>
          <cell r="P156">
            <v>0</v>
          </cell>
          <cell r="Q156">
            <v>0</v>
          </cell>
          <cell r="R156">
            <v>0</v>
          </cell>
          <cell r="S156">
            <v>0</v>
          </cell>
          <cell r="T156">
            <v>0</v>
          </cell>
          <cell r="U156">
            <v>0</v>
          </cell>
          <cell r="V156">
            <v>0</v>
          </cell>
          <cell r="W156">
            <v>0</v>
          </cell>
          <cell r="X156">
            <v>55250.29</v>
          </cell>
          <cell r="Y156">
            <v>165750.85999999999</v>
          </cell>
          <cell r="Z156">
            <v>515669.36</v>
          </cell>
          <cell r="AA156">
            <v>368335.25</v>
          </cell>
          <cell r="AB156">
            <v>368335.25</v>
          </cell>
          <cell r="AC156">
            <v>184167.63</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184167.63</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row>
        <row r="157">
          <cell r="A157">
            <v>875</v>
          </cell>
          <cell r="B157" t="str">
            <v>FE-INF</v>
          </cell>
          <cell r="C157" t="str">
            <v>FIELD EQUIPMENT (INFRASTRUCTURE)</v>
          </cell>
          <cell r="D157" t="str">
            <v>Unit 9</v>
          </cell>
          <cell r="E157" t="str">
            <v>Local</v>
          </cell>
          <cell r="F157" t="str">
            <v>C</v>
          </cell>
          <cell r="G157" t="str">
            <v>Plant and Materials</v>
          </cell>
          <cell r="H157" t="str">
            <v>Formula 1</v>
          </cell>
          <cell r="I157" t="str">
            <v>C Plant and Materials Local Formula 1</v>
          </cell>
          <cell r="J157">
            <v>2855524.57</v>
          </cell>
          <cell r="K157">
            <v>2855524.5700000003</v>
          </cell>
          <cell r="L157">
            <v>0</v>
          </cell>
          <cell r="M157">
            <v>0</v>
          </cell>
          <cell r="N157">
            <v>2855524.5700000003</v>
          </cell>
          <cell r="P157">
            <v>0</v>
          </cell>
          <cell r="Q157">
            <v>856657.37</v>
          </cell>
          <cell r="R157">
            <v>264000</v>
          </cell>
          <cell r="S157">
            <v>0</v>
          </cell>
          <cell r="T157">
            <v>1734867.2</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row>
        <row r="158">
          <cell r="A158">
            <v>879</v>
          </cell>
          <cell r="B158" t="str">
            <v>FE-INF</v>
          </cell>
          <cell r="C158" t="str">
            <v>FIELD EQUIPMENT (INFRASTRUCTURE)</v>
          </cell>
          <cell r="D158" t="str">
            <v>Unit 9</v>
          </cell>
          <cell r="E158" t="str">
            <v>Local</v>
          </cell>
          <cell r="F158" t="str">
            <v>G</v>
          </cell>
          <cell r="G158" t="str">
            <v>Construction, Erection, Installation</v>
          </cell>
          <cell r="H158" t="str">
            <v>Formula 4</v>
          </cell>
          <cell r="I158" t="str">
            <v>G Construction, Erection, Installation Local Formula 4</v>
          </cell>
          <cell r="J158">
            <v>1841676.27</v>
          </cell>
          <cell r="K158">
            <v>1841676.2699999998</v>
          </cell>
          <cell r="L158">
            <v>0</v>
          </cell>
          <cell r="M158">
            <v>0</v>
          </cell>
          <cell r="N158">
            <v>1841676.2699999998</v>
          </cell>
          <cell r="P158">
            <v>0</v>
          </cell>
          <cell r="Q158">
            <v>0</v>
          </cell>
          <cell r="R158">
            <v>0</v>
          </cell>
          <cell r="S158">
            <v>0</v>
          </cell>
          <cell r="T158">
            <v>163665.20000000001</v>
          </cell>
          <cell r="U158">
            <v>0</v>
          </cell>
          <cell r="V158">
            <v>0</v>
          </cell>
          <cell r="W158">
            <v>0</v>
          </cell>
          <cell r="X158">
            <v>296753.87</v>
          </cell>
          <cell r="Y158">
            <v>0</v>
          </cell>
          <cell r="Z158">
            <v>0</v>
          </cell>
          <cell r="AA158">
            <v>1381257.2</v>
          </cell>
          <cell r="AB158">
            <v>1381257.2</v>
          </cell>
          <cell r="AC158">
            <v>0</v>
          </cell>
          <cell r="AD158">
            <v>0</v>
          </cell>
          <cell r="AE158">
            <v>0</v>
          </cell>
          <cell r="AF158">
            <v>0</v>
          </cell>
          <cell r="AG158">
            <v>0</v>
          </cell>
          <cell r="AH158">
            <v>0</v>
          </cell>
          <cell r="AI158">
            <v>-1381257.2</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row>
        <row r="159">
          <cell r="A159">
            <v>883</v>
          </cell>
          <cell r="B159" t="str">
            <v>FE-LOSS</v>
          </cell>
          <cell r="C159" t="str">
            <v>FIELD EQUIPMENT (Limits of Supply and Services)</v>
          </cell>
          <cell r="D159" t="str">
            <v>Common Plant</v>
          </cell>
          <cell r="E159" t="str">
            <v>Foreign</v>
          </cell>
          <cell r="F159" t="str">
            <v>C</v>
          </cell>
          <cell r="G159" t="str">
            <v>Plant and Materials</v>
          </cell>
          <cell r="H159" t="str">
            <v>Fixed</v>
          </cell>
          <cell r="I159" t="str">
            <v>C Plant and Materials Foreign Fixed</v>
          </cell>
          <cell r="J159">
            <v>3782220.5456780004</v>
          </cell>
          <cell r="K159">
            <v>3782220.5500000003</v>
          </cell>
          <cell r="L159">
            <v>-4.3219998478889465E-3</v>
          </cell>
          <cell r="M159">
            <v>4.3219998478889465E-3</v>
          </cell>
          <cell r="N159">
            <v>3782220.5500000003</v>
          </cell>
          <cell r="P159">
            <v>0</v>
          </cell>
          <cell r="Q159">
            <v>0</v>
          </cell>
          <cell r="R159">
            <v>0</v>
          </cell>
          <cell r="S159">
            <v>0</v>
          </cell>
          <cell r="T159">
            <v>0</v>
          </cell>
          <cell r="U159">
            <v>3296075.51</v>
          </cell>
          <cell r="V159">
            <v>0</v>
          </cell>
          <cell r="W159">
            <v>72513.660000000149</v>
          </cell>
          <cell r="X159">
            <v>0</v>
          </cell>
          <cell r="Y159">
            <v>0</v>
          </cell>
          <cell r="Z159">
            <v>2564346.7400000002</v>
          </cell>
          <cell r="AA159">
            <v>0</v>
          </cell>
          <cell r="AB159">
            <v>0</v>
          </cell>
          <cell r="AC159">
            <v>-2150715.36</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row>
        <row r="160">
          <cell r="A160">
            <v>890</v>
          </cell>
          <cell r="B160" t="str">
            <v>FE-LOSS</v>
          </cell>
          <cell r="C160" t="str">
            <v>FIELD EQUIPMENT (Limits of Supply and Services)</v>
          </cell>
          <cell r="D160" t="str">
            <v>Common Plant</v>
          </cell>
          <cell r="E160" t="str">
            <v>Local</v>
          </cell>
          <cell r="F160" t="str">
            <v>B</v>
          </cell>
          <cell r="G160" t="str">
            <v>Engineering</v>
          </cell>
          <cell r="H160" t="str">
            <v>Formula 4</v>
          </cell>
          <cell r="I160" t="str">
            <v>B Engineering Local Formula 4</v>
          </cell>
          <cell r="J160">
            <v>664461.41826000006</v>
          </cell>
          <cell r="K160">
            <v>664461.42000000004</v>
          </cell>
          <cell r="L160">
            <v>-1.7399999778717756E-3</v>
          </cell>
          <cell r="M160">
            <v>1.7399999778717756E-3</v>
          </cell>
          <cell r="N160">
            <v>664461.42000000004</v>
          </cell>
          <cell r="P160">
            <v>341000</v>
          </cell>
          <cell r="Q160">
            <v>329679.53999999998</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-6218.12</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row>
        <row r="161">
          <cell r="A161">
            <v>891</v>
          </cell>
          <cell r="B161" t="str">
            <v>FE-LOSS</v>
          </cell>
          <cell r="C161" t="str">
            <v>FIELD EQUIPMENT (Limits of Supply and Services)</v>
          </cell>
          <cell r="D161" t="str">
            <v>Common Plant</v>
          </cell>
          <cell r="E161" t="str">
            <v>Local</v>
          </cell>
          <cell r="F161" t="str">
            <v>C</v>
          </cell>
          <cell r="G161" t="str">
            <v>Plant and Materials</v>
          </cell>
          <cell r="H161" t="str">
            <v>Formula 1</v>
          </cell>
          <cell r="I161" t="str">
            <v>C Plant and Materials Local Formula 1</v>
          </cell>
          <cell r="J161">
            <v>5973503.4233799996</v>
          </cell>
          <cell r="K161">
            <v>5973503.4199999999</v>
          </cell>
          <cell r="L161">
            <v>3.3799996599555016E-3</v>
          </cell>
          <cell r="M161">
            <v>-3.3799996599555016E-3</v>
          </cell>
          <cell r="N161">
            <v>5973503.4199999999</v>
          </cell>
          <cell r="P161">
            <v>0</v>
          </cell>
          <cell r="Q161">
            <v>0</v>
          </cell>
          <cell r="R161">
            <v>1265430</v>
          </cell>
          <cell r="S161">
            <v>1478056</v>
          </cell>
          <cell r="T161">
            <v>4342166</v>
          </cell>
          <cell r="U161">
            <v>0</v>
          </cell>
          <cell r="V161">
            <v>0</v>
          </cell>
          <cell r="W161">
            <v>2099541.4300000002</v>
          </cell>
          <cell r="X161">
            <v>0</v>
          </cell>
          <cell r="Y161">
            <v>0</v>
          </cell>
          <cell r="Z161">
            <v>0</v>
          </cell>
          <cell r="AA161">
            <v>0</v>
          </cell>
          <cell r="AB161">
            <v>0</v>
          </cell>
          <cell r="AC161">
            <v>0</v>
          </cell>
          <cell r="AD161">
            <v>0</v>
          </cell>
          <cell r="AE161">
            <v>0</v>
          </cell>
          <cell r="AF161">
            <v>0</v>
          </cell>
          <cell r="AG161">
            <v>0</v>
          </cell>
          <cell r="AH161">
            <v>-3211690.01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row>
        <row r="162">
          <cell r="A162">
            <v>892</v>
          </cell>
          <cell r="B162" t="str">
            <v>FE-LOSS</v>
          </cell>
          <cell r="C162" t="str">
            <v>FIELD EQUIPMENT (Limits of Supply and Services)</v>
          </cell>
          <cell r="D162" t="str">
            <v>Common Plant</v>
          </cell>
          <cell r="E162" t="str">
            <v>Local</v>
          </cell>
          <cell r="F162" t="str">
            <v>D</v>
          </cell>
          <cell r="G162" t="str">
            <v>Shipping / Freight</v>
          </cell>
          <cell r="H162" t="str">
            <v>Fixed</v>
          </cell>
          <cell r="I162" t="str">
            <v>D Shipping / Freight Local Fixed</v>
          </cell>
          <cell r="J162">
            <v>18.559999999999999</v>
          </cell>
          <cell r="K162">
            <v>0</v>
          </cell>
          <cell r="L162">
            <v>18.559999999999999</v>
          </cell>
          <cell r="M162">
            <v>0.44000000000000128</v>
          </cell>
          <cell r="N162">
            <v>19</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19</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row>
        <row r="163">
          <cell r="A163">
            <v>895</v>
          </cell>
          <cell r="B163" t="str">
            <v>FE-LOSS</v>
          </cell>
          <cell r="C163" t="str">
            <v>FIELD EQUIPMENT (Limits of Supply and Services)</v>
          </cell>
          <cell r="D163" t="str">
            <v>Common Plant</v>
          </cell>
          <cell r="E163" t="str">
            <v>Local</v>
          </cell>
          <cell r="F163" t="str">
            <v>G</v>
          </cell>
          <cell r="G163" t="str">
            <v>Construction, Erection, Installation</v>
          </cell>
          <cell r="H163" t="str">
            <v>Formula 4</v>
          </cell>
          <cell r="I163" t="str">
            <v>G Construction, Erection, Installation Local Formula 4</v>
          </cell>
          <cell r="J163">
            <v>2175868.2096340405</v>
          </cell>
          <cell r="K163">
            <v>1958281.39</v>
          </cell>
          <cell r="L163">
            <v>217586.81963404058</v>
          </cell>
          <cell r="M163">
            <v>0.18036595918238163</v>
          </cell>
          <cell r="N163">
            <v>2175868.3899999997</v>
          </cell>
          <cell r="P163">
            <v>0</v>
          </cell>
          <cell r="Q163">
            <v>0</v>
          </cell>
          <cell r="R163">
            <v>0</v>
          </cell>
          <cell r="S163">
            <v>0</v>
          </cell>
          <cell r="T163">
            <v>462775</v>
          </cell>
          <cell r="U163">
            <v>0</v>
          </cell>
          <cell r="V163">
            <v>0</v>
          </cell>
          <cell r="W163">
            <v>0</v>
          </cell>
          <cell r="X163">
            <v>0</v>
          </cell>
          <cell r="Y163">
            <v>0</v>
          </cell>
          <cell r="Z163">
            <v>0</v>
          </cell>
          <cell r="AA163">
            <v>0</v>
          </cell>
          <cell r="AB163">
            <v>0</v>
          </cell>
          <cell r="AC163">
            <v>1060332.75</v>
          </cell>
          <cell r="AD163">
            <v>217586.82</v>
          </cell>
          <cell r="AE163">
            <v>0</v>
          </cell>
          <cell r="AF163">
            <v>108793.41</v>
          </cell>
          <cell r="AG163">
            <v>108793.41</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217587</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row>
        <row r="164">
          <cell r="A164">
            <v>896</v>
          </cell>
          <cell r="B164" t="str">
            <v>FE-LOSS</v>
          </cell>
          <cell r="C164" t="str">
            <v>FIELD EQUIPMENT (Limits of Supply and Services)</v>
          </cell>
          <cell r="D164" t="str">
            <v>Common Plant</v>
          </cell>
          <cell r="E164" t="str">
            <v>Local</v>
          </cell>
          <cell r="F164" t="str">
            <v>H</v>
          </cell>
          <cell r="G164" t="str">
            <v>Commissioning and Testing</v>
          </cell>
          <cell r="H164" t="str">
            <v>Formula 4</v>
          </cell>
          <cell r="I164" t="str">
            <v>H Commissioning and Testing Local Formula 4</v>
          </cell>
          <cell r="J164">
            <v>2077901.00887496</v>
          </cell>
          <cell r="K164">
            <v>831160.39999999991</v>
          </cell>
          <cell r="L164">
            <v>1246740.6088749601</v>
          </cell>
          <cell r="M164">
            <v>-0.10887496010400355</v>
          </cell>
          <cell r="N164">
            <v>2077900.9</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20779.009999999998</v>
          </cell>
          <cell r="AE164">
            <v>0</v>
          </cell>
          <cell r="AF164">
            <v>0</v>
          </cell>
          <cell r="AG164">
            <v>83116.039999999994</v>
          </cell>
          <cell r="AH164">
            <v>0</v>
          </cell>
          <cell r="AI164">
            <v>727265.35</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150000</v>
          </cell>
          <cell r="AY164">
            <v>150000</v>
          </cell>
          <cell r="AZ164">
            <v>150000</v>
          </cell>
          <cell r="BA164">
            <v>150000</v>
          </cell>
          <cell r="BB164">
            <v>323370.5</v>
          </cell>
          <cell r="BC164">
            <v>323370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row>
        <row r="165">
          <cell r="A165">
            <v>914</v>
          </cell>
          <cell r="B165" t="str">
            <v>FE-LOSS</v>
          </cell>
          <cell r="C165" t="str">
            <v>FIELD EQUIPMENT (Limits of Supply and Services)</v>
          </cell>
          <cell r="D165" t="str">
            <v>Unit 1</v>
          </cell>
          <cell r="E165" t="str">
            <v>Foreign</v>
          </cell>
          <cell r="F165" t="str">
            <v>B</v>
          </cell>
          <cell r="G165" t="str">
            <v>Engineering</v>
          </cell>
          <cell r="H165" t="str">
            <v>Fixed</v>
          </cell>
          <cell r="I165" t="str">
            <v>B Engineering Foreign Fixed</v>
          </cell>
          <cell r="J165">
            <v>80241.42</v>
          </cell>
          <cell r="K165">
            <v>0</v>
          </cell>
          <cell r="L165">
            <v>80241.42</v>
          </cell>
          <cell r="M165">
            <v>-0.41999999999825377</v>
          </cell>
          <cell r="N165">
            <v>80241</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80241</v>
          </cell>
          <cell r="BH165">
            <v>0</v>
          </cell>
          <cell r="BI165">
            <v>0</v>
          </cell>
          <cell r="BJ165">
            <v>0</v>
          </cell>
          <cell r="BK165">
            <v>0</v>
          </cell>
          <cell r="BL165">
            <v>0</v>
          </cell>
          <cell r="BM165">
            <v>0</v>
          </cell>
          <cell r="BN165">
            <v>0</v>
          </cell>
          <cell r="BO165">
            <v>0</v>
          </cell>
          <cell r="BP165">
            <v>0</v>
          </cell>
          <cell r="BQ165">
            <v>0</v>
          </cell>
          <cell r="BR165">
            <v>0</v>
          </cell>
          <cell r="BS165">
            <v>0</v>
          </cell>
        </row>
        <row r="166">
          <cell r="A166">
            <v>915</v>
          </cell>
          <cell r="B166" t="str">
            <v>FE-LOSS</v>
          </cell>
          <cell r="C166" t="str">
            <v>FIELD EQUIPMENT (Limits of Supply and Services)</v>
          </cell>
          <cell r="D166" t="str">
            <v>Unit 1</v>
          </cell>
          <cell r="E166" t="str">
            <v>Foreign</v>
          </cell>
          <cell r="F166" t="str">
            <v>C</v>
          </cell>
          <cell r="G166" t="str">
            <v>Plant and Materials</v>
          </cell>
          <cell r="H166" t="str">
            <v>Fixed</v>
          </cell>
          <cell r="I166" t="str">
            <v>C Plant and Materials Foreign Fixed</v>
          </cell>
          <cell r="J166">
            <v>7674629.8100000015</v>
          </cell>
          <cell r="K166">
            <v>0</v>
          </cell>
          <cell r="L166">
            <v>7674629.8100000015</v>
          </cell>
          <cell r="M166">
            <v>0.18999999854713678</v>
          </cell>
          <cell r="N166">
            <v>7674630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7674630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row>
        <row r="167">
          <cell r="A167">
            <v>922</v>
          </cell>
          <cell r="B167" t="str">
            <v>FE-LOSS</v>
          </cell>
          <cell r="C167" t="str">
            <v>FIELD EQUIPMENT (Limits of Supply and Services)</v>
          </cell>
          <cell r="D167" t="str">
            <v>Unit 1</v>
          </cell>
          <cell r="E167" t="str">
            <v>Local</v>
          </cell>
          <cell r="F167" t="str">
            <v>B</v>
          </cell>
          <cell r="G167" t="str">
            <v>Engineering</v>
          </cell>
          <cell r="H167" t="str">
            <v>Formula 4</v>
          </cell>
          <cell r="I167" t="str">
            <v>B Engineering Local Formula 4</v>
          </cell>
          <cell r="J167">
            <v>96639.479999999952</v>
          </cell>
          <cell r="K167">
            <v>0</v>
          </cell>
          <cell r="L167">
            <v>96639.479999999952</v>
          </cell>
          <cell r="M167">
            <v>-0.47999999995226972</v>
          </cell>
          <cell r="N167">
            <v>96639</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96639</v>
          </cell>
          <cell r="BH167">
            <v>0</v>
          </cell>
          <cell r="BI167">
            <v>0</v>
          </cell>
          <cell r="BJ167">
            <v>0</v>
          </cell>
          <cell r="BK167">
            <v>0</v>
          </cell>
          <cell r="BL167">
            <v>0</v>
          </cell>
          <cell r="BM167">
            <v>0</v>
          </cell>
          <cell r="BN167">
            <v>0</v>
          </cell>
          <cell r="BO167">
            <v>0</v>
          </cell>
          <cell r="BP167">
            <v>0</v>
          </cell>
          <cell r="BQ167">
            <v>0</v>
          </cell>
          <cell r="BR167">
            <v>0</v>
          </cell>
          <cell r="BS167">
            <v>0</v>
          </cell>
        </row>
        <row r="168">
          <cell r="A168">
            <v>923</v>
          </cell>
          <cell r="B168" t="str">
            <v>FE-LOSS</v>
          </cell>
          <cell r="C168" t="str">
            <v>FIELD EQUIPMENT (Limits of Supply and Services)</v>
          </cell>
          <cell r="D168" t="str">
            <v>Unit 1</v>
          </cell>
          <cell r="E168" t="str">
            <v>Local</v>
          </cell>
          <cell r="F168" t="str">
            <v>C</v>
          </cell>
          <cell r="G168" t="str">
            <v>Plant and Materials</v>
          </cell>
          <cell r="H168" t="str">
            <v>Formula 1</v>
          </cell>
          <cell r="I168" t="str">
            <v>C Plant and Materials Local Formula 1</v>
          </cell>
          <cell r="J168">
            <v>5517268.5800000001</v>
          </cell>
          <cell r="K168">
            <v>0</v>
          </cell>
          <cell r="L168">
            <v>5517268.5800000001</v>
          </cell>
          <cell r="M168">
            <v>0.41999999992549419</v>
          </cell>
          <cell r="N168">
            <v>5517269</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5517269</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row>
        <row r="169">
          <cell r="A169">
            <v>924</v>
          </cell>
          <cell r="B169" t="str">
            <v>FE-LOSS</v>
          </cell>
          <cell r="C169" t="str">
            <v>FIELD EQUIPMENT (Limits of Supply and Services)</v>
          </cell>
          <cell r="D169" t="str">
            <v>Unit 1</v>
          </cell>
          <cell r="E169" t="str">
            <v>Local</v>
          </cell>
          <cell r="F169" t="str">
            <v>D</v>
          </cell>
          <cell r="G169" t="str">
            <v>Shipping / Freight</v>
          </cell>
          <cell r="H169" t="str">
            <v>Fixed</v>
          </cell>
          <cell r="I169" t="str">
            <v>D Shipping / Freight Local Fixed</v>
          </cell>
          <cell r="J169">
            <v>27562.34</v>
          </cell>
          <cell r="K169">
            <v>0</v>
          </cell>
          <cell r="L169">
            <v>27562.34</v>
          </cell>
          <cell r="M169">
            <v>-0.34000000000014552</v>
          </cell>
          <cell r="N169">
            <v>27562</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27562</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row>
        <row r="170">
          <cell r="A170">
            <v>927</v>
          </cell>
          <cell r="B170" t="str">
            <v>FE-LOSS</v>
          </cell>
          <cell r="C170" t="str">
            <v>FIELD EQUIPMENT (Limits of Supply and Services)</v>
          </cell>
          <cell r="D170" t="str">
            <v>Unit 1</v>
          </cell>
          <cell r="E170" t="str">
            <v>Local</v>
          </cell>
          <cell r="F170" t="str">
            <v>G</v>
          </cell>
          <cell r="G170" t="str">
            <v>Construction, Erection, Installation</v>
          </cell>
          <cell r="H170" t="str">
            <v>Formula 4</v>
          </cell>
          <cell r="I170" t="str">
            <v>G Construction, Erection, Installation Local Formula 4</v>
          </cell>
          <cell r="J170">
            <v>1361032.73</v>
          </cell>
          <cell r="K170">
            <v>0</v>
          </cell>
          <cell r="L170">
            <v>1361032.73</v>
          </cell>
          <cell r="M170">
            <v>0.27000000001862645</v>
          </cell>
          <cell r="N170">
            <v>1361033</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1361033</v>
          </cell>
          <cell r="BH170">
            <v>0</v>
          </cell>
          <cell r="BI170">
            <v>0</v>
          </cell>
          <cell r="BJ170">
            <v>0</v>
          </cell>
          <cell r="BK170">
            <v>0</v>
          </cell>
          <cell r="BL170">
            <v>0</v>
          </cell>
          <cell r="BM170">
            <v>0</v>
          </cell>
          <cell r="BN170">
            <v>0</v>
          </cell>
          <cell r="BO170">
            <v>0</v>
          </cell>
          <cell r="BP170">
            <v>0</v>
          </cell>
          <cell r="BQ170">
            <v>0</v>
          </cell>
          <cell r="BR170">
            <v>0</v>
          </cell>
          <cell r="BS170">
            <v>0</v>
          </cell>
        </row>
        <row r="171">
          <cell r="A171">
            <v>928</v>
          </cell>
          <cell r="B171" t="str">
            <v>FE-LOSS</v>
          </cell>
          <cell r="C171" t="str">
            <v>FIELD EQUIPMENT (Limits of Supply and Services)</v>
          </cell>
          <cell r="D171" t="str">
            <v>Unit 1</v>
          </cell>
          <cell r="E171" t="str">
            <v>Local</v>
          </cell>
          <cell r="F171" t="str">
            <v>H</v>
          </cell>
          <cell r="G171" t="str">
            <v>Commissioning and Testing</v>
          </cell>
          <cell r="H171" t="str">
            <v>Formula 4</v>
          </cell>
          <cell r="I171" t="str">
            <v>H Commissioning and Testing Local Formula 4</v>
          </cell>
          <cell r="J171">
            <v>1132169.27</v>
          </cell>
          <cell r="K171">
            <v>0</v>
          </cell>
          <cell r="L171">
            <v>1132169.27</v>
          </cell>
          <cell r="M171">
            <v>-0.27000000001862645</v>
          </cell>
          <cell r="N171">
            <v>1132169</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1132169</v>
          </cell>
          <cell r="BI171">
            <v>0</v>
          </cell>
          <cell r="BJ171">
            <v>0</v>
          </cell>
          <cell r="BK171">
            <v>0</v>
          </cell>
          <cell r="BL171">
            <v>0</v>
          </cell>
          <cell r="BM171">
            <v>0</v>
          </cell>
          <cell r="BN171">
            <v>0</v>
          </cell>
          <cell r="BO171">
            <v>0</v>
          </cell>
          <cell r="BP171">
            <v>0</v>
          </cell>
          <cell r="BQ171">
            <v>0</v>
          </cell>
          <cell r="BR171">
            <v>0</v>
          </cell>
          <cell r="BS171">
            <v>0</v>
          </cell>
        </row>
        <row r="172">
          <cell r="A172">
            <v>930</v>
          </cell>
          <cell r="B172" t="str">
            <v>FE-LOSS</v>
          </cell>
          <cell r="C172" t="str">
            <v>FIELD EQUIPMENT (Limits of Supply and Services)</v>
          </cell>
          <cell r="D172" t="str">
            <v>Unit 2</v>
          </cell>
          <cell r="E172" t="str">
            <v>Foreign</v>
          </cell>
          <cell r="F172" t="str">
            <v>B</v>
          </cell>
          <cell r="G172" t="str">
            <v>Engineering</v>
          </cell>
          <cell r="H172" t="str">
            <v>Fixed</v>
          </cell>
          <cell r="I172" t="str">
            <v>B Engineering Foreign Fixed</v>
          </cell>
          <cell r="J172">
            <v>80241.42</v>
          </cell>
          <cell r="K172">
            <v>0</v>
          </cell>
          <cell r="L172">
            <v>80241.42</v>
          </cell>
          <cell r="M172">
            <v>-0.41999999999825377</v>
          </cell>
          <cell r="N172">
            <v>80241</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80241</v>
          </cell>
          <cell r="BH172">
            <v>0</v>
          </cell>
          <cell r="BI172">
            <v>0</v>
          </cell>
          <cell r="BJ172">
            <v>0</v>
          </cell>
          <cell r="BK172">
            <v>0</v>
          </cell>
          <cell r="BL172">
            <v>0</v>
          </cell>
          <cell r="BM172">
            <v>0</v>
          </cell>
          <cell r="BN172">
            <v>0</v>
          </cell>
          <cell r="BO172">
            <v>0</v>
          </cell>
          <cell r="BP172">
            <v>0</v>
          </cell>
          <cell r="BQ172">
            <v>0</v>
          </cell>
          <cell r="BR172">
            <v>0</v>
          </cell>
          <cell r="BS172">
            <v>0</v>
          </cell>
        </row>
        <row r="173">
          <cell r="A173">
            <v>931</v>
          </cell>
          <cell r="B173" t="str">
            <v>FE-LOSS</v>
          </cell>
          <cell r="C173" t="str">
            <v>FIELD EQUIPMENT (Limits of Supply and Services)</v>
          </cell>
          <cell r="D173" t="str">
            <v>Unit 2</v>
          </cell>
          <cell r="E173" t="str">
            <v>Foreign</v>
          </cell>
          <cell r="F173" t="str">
            <v>C</v>
          </cell>
          <cell r="G173" t="str">
            <v>Plant and Materials</v>
          </cell>
          <cell r="H173" t="str">
            <v>Fixed</v>
          </cell>
          <cell r="I173" t="str">
            <v>C Plant and Materials Foreign Fixed</v>
          </cell>
          <cell r="J173">
            <v>7674629.8100000015</v>
          </cell>
          <cell r="K173">
            <v>0</v>
          </cell>
          <cell r="L173">
            <v>7674629.8100000015</v>
          </cell>
          <cell r="M173">
            <v>0.18999999854713678</v>
          </cell>
          <cell r="N173">
            <v>7674630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7674630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row>
        <row r="174">
          <cell r="A174">
            <v>938</v>
          </cell>
          <cell r="B174" t="str">
            <v>FE-LOSS</v>
          </cell>
          <cell r="C174" t="str">
            <v>FIELD EQUIPMENT (Limits of Supply and Services)</v>
          </cell>
          <cell r="D174" t="str">
            <v>Unit 2</v>
          </cell>
          <cell r="E174" t="str">
            <v>Local</v>
          </cell>
          <cell r="F174" t="str">
            <v>B</v>
          </cell>
          <cell r="G174" t="str">
            <v>Engineering</v>
          </cell>
          <cell r="H174" t="str">
            <v>Formula 4</v>
          </cell>
          <cell r="I174" t="str">
            <v>B Engineering Local Formula 4</v>
          </cell>
          <cell r="J174">
            <v>96639.479999999952</v>
          </cell>
          <cell r="K174">
            <v>0</v>
          </cell>
          <cell r="L174">
            <v>96639.479999999952</v>
          </cell>
          <cell r="M174">
            <v>-0.47999999995226972</v>
          </cell>
          <cell r="N174">
            <v>96639</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96639</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row>
        <row r="175">
          <cell r="A175">
            <v>939</v>
          </cell>
          <cell r="B175" t="str">
            <v>FE-LOSS</v>
          </cell>
          <cell r="C175" t="str">
            <v>FIELD EQUIPMENT (Limits of Supply and Services)</v>
          </cell>
          <cell r="D175" t="str">
            <v>Unit 2</v>
          </cell>
          <cell r="E175" t="str">
            <v>Local</v>
          </cell>
          <cell r="F175" t="str">
            <v>C</v>
          </cell>
          <cell r="G175" t="str">
            <v>Plant and Materials</v>
          </cell>
          <cell r="H175" t="str">
            <v>Formula 1</v>
          </cell>
          <cell r="I175" t="str">
            <v>C Plant and Materials Local Formula 1</v>
          </cell>
          <cell r="J175">
            <v>5517268.5800000001</v>
          </cell>
          <cell r="K175">
            <v>0</v>
          </cell>
          <cell r="L175">
            <v>5517268.5800000001</v>
          </cell>
          <cell r="M175">
            <v>0.41999999992549419</v>
          </cell>
          <cell r="N175">
            <v>5517269</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5517269</v>
          </cell>
          <cell r="BJ175">
            <v>0</v>
          </cell>
          <cell r="BK175">
            <v>0</v>
          </cell>
          <cell r="BL175">
            <v>0</v>
          </cell>
          <cell r="BM175">
            <v>0</v>
          </cell>
          <cell r="BN175">
            <v>0</v>
          </cell>
          <cell r="BO175">
            <v>0</v>
          </cell>
          <cell r="BP175">
            <v>0</v>
          </cell>
          <cell r="BQ175">
            <v>0</v>
          </cell>
          <cell r="BR175">
            <v>0</v>
          </cell>
          <cell r="BS175">
            <v>0</v>
          </cell>
        </row>
        <row r="176">
          <cell r="A176">
            <v>940</v>
          </cell>
          <cell r="B176" t="str">
            <v>FE-LOSS</v>
          </cell>
          <cell r="C176" t="str">
            <v>FIELD EQUIPMENT (Limits of Supply and Services)</v>
          </cell>
          <cell r="D176" t="str">
            <v>Unit 2</v>
          </cell>
          <cell r="E176" t="str">
            <v>Local</v>
          </cell>
          <cell r="F176" t="str">
            <v>D</v>
          </cell>
          <cell r="G176" t="str">
            <v>Shipping / Freight</v>
          </cell>
          <cell r="H176" t="str">
            <v>Fixed</v>
          </cell>
          <cell r="I176" t="str">
            <v>D Shipping / Freight Local Fixed</v>
          </cell>
          <cell r="J176">
            <v>27562.34</v>
          </cell>
          <cell r="K176">
            <v>0</v>
          </cell>
          <cell r="L176">
            <v>27562.34</v>
          </cell>
          <cell r="M176">
            <v>-0.34000000000014552</v>
          </cell>
          <cell r="N176">
            <v>27562</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27562</v>
          </cell>
          <cell r="BJ176">
            <v>0</v>
          </cell>
          <cell r="BK176">
            <v>0</v>
          </cell>
          <cell r="BL176">
            <v>0</v>
          </cell>
          <cell r="BM176">
            <v>0</v>
          </cell>
          <cell r="BN176">
            <v>0</v>
          </cell>
          <cell r="BO176">
            <v>0</v>
          </cell>
          <cell r="BP176">
            <v>0</v>
          </cell>
          <cell r="BQ176">
            <v>0</v>
          </cell>
          <cell r="BR176">
            <v>0</v>
          </cell>
          <cell r="BS176">
            <v>0</v>
          </cell>
        </row>
        <row r="177">
          <cell r="A177">
            <v>943</v>
          </cell>
          <cell r="B177" t="str">
            <v>FE-LOSS</v>
          </cell>
          <cell r="C177" t="str">
            <v>FIELD EQUIPMENT (Limits of Supply and Services)</v>
          </cell>
          <cell r="D177" t="str">
            <v>Unit 2</v>
          </cell>
          <cell r="E177" t="str">
            <v>Local</v>
          </cell>
          <cell r="F177" t="str">
            <v>G</v>
          </cell>
          <cell r="G177" t="str">
            <v>Construction, Erection, Installation</v>
          </cell>
          <cell r="H177" t="str">
            <v>Formula 4</v>
          </cell>
          <cell r="I177" t="str">
            <v>G Construction, Erection, Installation Local Formula 4</v>
          </cell>
          <cell r="J177">
            <v>1361032.73</v>
          </cell>
          <cell r="K177">
            <v>0</v>
          </cell>
          <cell r="L177">
            <v>1361032.73</v>
          </cell>
          <cell r="M177">
            <v>0.27000000001862645</v>
          </cell>
          <cell r="N177">
            <v>1361033</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1361033</v>
          </cell>
          <cell r="BP177">
            <v>0</v>
          </cell>
          <cell r="BQ177">
            <v>0</v>
          </cell>
          <cell r="BR177">
            <v>0</v>
          </cell>
          <cell r="BS177">
            <v>0</v>
          </cell>
        </row>
        <row r="178">
          <cell r="A178">
            <v>944</v>
          </cell>
          <cell r="B178" t="str">
            <v>FE-LOSS</v>
          </cell>
          <cell r="C178" t="str">
            <v>FIELD EQUIPMENT (Limits of Supply and Services)</v>
          </cell>
          <cell r="D178" t="str">
            <v>Unit 2</v>
          </cell>
          <cell r="E178" t="str">
            <v>Local</v>
          </cell>
          <cell r="F178" t="str">
            <v>H</v>
          </cell>
          <cell r="G178" t="str">
            <v>Commissioning and Testing</v>
          </cell>
          <cell r="H178" t="str">
            <v>Formula 4</v>
          </cell>
          <cell r="I178" t="str">
            <v>H Commissioning and Testing Local Formula 4</v>
          </cell>
          <cell r="J178">
            <v>1132169.27</v>
          </cell>
          <cell r="K178">
            <v>0</v>
          </cell>
          <cell r="L178">
            <v>1132169.27</v>
          </cell>
          <cell r="M178">
            <v>-0.27000000001862645</v>
          </cell>
          <cell r="N178">
            <v>1132169</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1132169</v>
          </cell>
          <cell r="BQ178">
            <v>0</v>
          </cell>
          <cell r="BR178">
            <v>0</v>
          </cell>
          <cell r="BS178">
            <v>0</v>
          </cell>
        </row>
        <row r="179">
          <cell r="A179">
            <v>946</v>
          </cell>
          <cell r="B179" t="str">
            <v>FE-LOSS</v>
          </cell>
          <cell r="C179" t="str">
            <v>FIELD EQUIPMENT (Limits of Supply and Services)</v>
          </cell>
          <cell r="D179" t="str">
            <v>Unit 3</v>
          </cell>
          <cell r="E179" t="str">
            <v>Foreign</v>
          </cell>
          <cell r="F179" t="str">
            <v>B</v>
          </cell>
          <cell r="G179" t="str">
            <v>Engineering</v>
          </cell>
          <cell r="H179" t="str">
            <v>Fixed</v>
          </cell>
          <cell r="I179" t="str">
            <v>B Engineering Foreign Fixed</v>
          </cell>
          <cell r="J179">
            <v>80241.42</v>
          </cell>
          <cell r="K179">
            <v>0</v>
          </cell>
          <cell r="L179">
            <v>80241.42</v>
          </cell>
          <cell r="M179">
            <v>-0.41999999999825377</v>
          </cell>
          <cell r="N179">
            <v>80241</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80241</v>
          </cell>
          <cell r="BH179">
            <v>0</v>
          </cell>
          <cell r="BI179">
            <v>0</v>
          </cell>
          <cell r="BJ179">
            <v>0</v>
          </cell>
          <cell r="BK179">
            <v>0</v>
          </cell>
          <cell r="BL179">
            <v>0</v>
          </cell>
          <cell r="BM179">
            <v>0</v>
          </cell>
          <cell r="BN179">
            <v>0</v>
          </cell>
          <cell r="BO179">
            <v>0</v>
          </cell>
          <cell r="BP179">
            <v>0</v>
          </cell>
          <cell r="BQ179">
            <v>0</v>
          </cell>
          <cell r="BR179">
            <v>0</v>
          </cell>
          <cell r="BS179">
            <v>0</v>
          </cell>
        </row>
        <row r="180">
          <cell r="A180">
            <v>947</v>
          </cell>
          <cell r="B180" t="str">
            <v>FE-LOSS</v>
          </cell>
          <cell r="C180" t="str">
            <v>FIELD EQUIPMENT (Limits of Supply and Services)</v>
          </cell>
          <cell r="D180" t="str">
            <v>Unit 3</v>
          </cell>
          <cell r="E180" t="str">
            <v>Foreign</v>
          </cell>
          <cell r="F180" t="str">
            <v>C</v>
          </cell>
          <cell r="G180" t="str">
            <v>Plant and Materials</v>
          </cell>
          <cell r="H180" t="str">
            <v>Fixed</v>
          </cell>
          <cell r="I180" t="str">
            <v>C Plant and Materials Foreign Fixed</v>
          </cell>
          <cell r="J180">
            <v>7674629.8100000015</v>
          </cell>
          <cell r="K180">
            <v>0</v>
          </cell>
          <cell r="L180">
            <v>7674629.8100000015</v>
          </cell>
          <cell r="M180">
            <v>0.18999999854713678</v>
          </cell>
          <cell r="N180">
            <v>7674630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7674630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row>
        <row r="181">
          <cell r="A181">
            <v>954</v>
          </cell>
          <cell r="B181" t="str">
            <v>FE-LOSS</v>
          </cell>
          <cell r="C181" t="str">
            <v>FIELD EQUIPMENT (Limits of Supply and Services)</v>
          </cell>
          <cell r="D181" t="str">
            <v>Unit 3</v>
          </cell>
          <cell r="E181" t="str">
            <v>Local</v>
          </cell>
          <cell r="F181" t="str">
            <v>B</v>
          </cell>
          <cell r="G181" t="str">
            <v>Engineering</v>
          </cell>
          <cell r="H181" t="str">
            <v>Formula 4</v>
          </cell>
          <cell r="I181" t="str">
            <v>B Engineering Local Formula 4</v>
          </cell>
          <cell r="J181">
            <v>96639.479999999952</v>
          </cell>
          <cell r="K181">
            <v>0</v>
          </cell>
          <cell r="L181">
            <v>96639.479999999952</v>
          </cell>
          <cell r="M181">
            <v>-0.47999999995226972</v>
          </cell>
          <cell r="N181">
            <v>96639</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96639</v>
          </cell>
          <cell r="BH181">
            <v>0</v>
          </cell>
          <cell r="BI181">
            <v>0</v>
          </cell>
          <cell r="BJ181">
            <v>0</v>
          </cell>
          <cell r="BK181">
            <v>0</v>
          </cell>
          <cell r="BL181">
            <v>0</v>
          </cell>
          <cell r="BM181">
            <v>0</v>
          </cell>
          <cell r="BN181">
            <v>0</v>
          </cell>
          <cell r="BO181">
            <v>0</v>
          </cell>
          <cell r="BP181">
            <v>0</v>
          </cell>
          <cell r="BQ181">
            <v>0</v>
          </cell>
          <cell r="BR181">
            <v>0</v>
          </cell>
          <cell r="BS181">
            <v>0</v>
          </cell>
        </row>
        <row r="182">
          <cell r="A182">
            <v>955</v>
          </cell>
          <cell r="B182" t="str">
            <v>FE-LOSS</v>
          </cell>
          <cell r="C182" t="str">
            <v>FIELD EQUIPMENT (Limits of Supply and Services)</v>
          </cell>
          <cell r="D182" t="str">
            <v>Unit 3</v>
          </cell>
          <cell r="E182" t="str">
            <v>Local</v>
          </cell>
          <cell r="F182" t="str">
            <v>C</v>
          </cell>
          <cell r="G182" t="str">
            <v>Plant and Materials</v>
          </cell>
          <cell r="H182" t="str">
            <v>Formula 1</v>
          </cell>
          <cell r="I182" t="str">
            <v>C Plant and Materials Local Formula 1</v>
          </cell>
          <cell r="J182">
            <v>5515612.8900000006</v>
          </cell>
          <cell r="K182">
            <v>0</v>
          </cell>
          <cell r="L182">
            <v>5515612.8900000006</v>
          </cell>
          <cell r="M182">
            <v>0.10999999940395355</v>
          </cell>
          <cell r="N182">
            <v>5515613</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5515613</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row>
        <row r="183">
          <cell r="A183">
            <v>956</v>
          </cell>
          <cell r="B183" t="str">
            <v>FE-LOSS</v>
          </cell>
          <cell r="C183" t="str">
            <v>FIELD EQUIPMENT (Limits of Supply and Services)</v>
          </cell>
          <cell r="D183" t="str">
            <v>Unit 3</v>
          </cell>
          <cell r="E183" t="str">
            <v>Local</v>
          </cell>
          <cell r="F183" t="str">
            <v>D</v>
          </cell>
          <cell r="G183" t="str">
            <v>Shipping / Freight</v>
          </cell>
          <cell r="H183" t="str">
            <v>Fixed</v>
          </cell>
          <cell r="I183" t="str">
            <v>D Shipping / Freight Local Fixed</v>
          </cell>
          <cell r="J183">
            <v>27562.34</v>
          </cell>
          <cell r="K183">
            <v>0</v>
          </cell>
          <cell r="L183">
            <v>27562.34</v>
          </cell>
          <cell r="M183">
            <v>-0.34000000000014552</v>
          </cell>
          <cell r="N183">
            <v>27562</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27562</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row>
        <row r="184">
          <cell r="A184">
            <v>959</v>
          </cell>
          <cell r="B184" t="str">
            <v>FE-LOSS</v>
          </cell>
          <cell r="C184" t="str">
            <v>FIELD EQUIPMENT (Limits of Supply and Services)</v>
          </cell>
          <cell r="D184" t="str">
            <v>Unit 3</v>
          </cell>
          <cell r="E184" t="str">
            <v>Local</v>
          </cell>
          <cell r="F184" t="str">
            <v>G</v>
          </cell>
          <cell r="G184" t="str">
            <v>Construction, Erection, Installation</v>
          </cell>
          <cell r="H184" t="str">
            <v>Formula 4</v>
          </cell>
          <cell r="I184" t="str">
            <v>G Construction, Erection, Installation Local Formula 4</v>
          </cell>
          <cell r="J184">
            <v>1360586.34</v>
          </cell>
          <cell r="K184">
            <v>0</v>
          </cell>
          <cell r="L184">
            <v>1360586.34</v>
          </cell>
          <cell r="M184">
            <v>-0.34000000008381903</v>
          </cell>
          <cell r="N184">
            <v>1360586</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1360586</v>
          </cell>
          <cell r="BH184">
            <v>0</v>
          </cell>
          <cell r="BI184">
            <v>0</v>
          </cell>
          <cell r="BJ184">
            <v>0</v>
          </cell>
          <cell r="BK184">
            <v>0</v>
          </cell>
          <cell r="BL184">
            <v>0</v>
          </cell>
          <cell r="BM184">
            <v>0</v>
          </cell>
          <cell r="BN184">
            <v>0</v>
          </cell>
          <cell r="BO184">
            <v>0</v>
          </cell>
          <cell r="BP184">
            <v>0</v>
          </cell>
          <cell r="BQ184">
            <v>0</v>
          </cell>
          <cell r="BR184">
            <v>0</v>
          </cell>
          <cell r="BS184">
            <v>0</v>
          </cell>
        </row>
        <row r="185">
          <cell r="A185">
            <v>960</v>
          </cell>
          <cell r="B185" t="str">
            <v>FE-LOSS</v>
          </cell>
          <cell r="C185" t="str">
            <v>FIELD EQUIPMENT (Limits of Supply and Services)</v>
          </cell>
          <cell r="D185" t="str">
            <v>Unit 3</v>
          </cell>
          <cell r="E185" t="str">
            <v>Local</v>
          </cell>
          <cell r="F185" t="str">
            <v>H</v>
          </cell>
          <cell r="G185" t="str">
            <v>Commissioning and Testing</v>
          </cell>
          <cell r="H185" t="str">
            <v>Formula 4</v>
          </cell>
          <cell r="I185" t="str">
            <v>H Commissioning and Testing Local Formula 4</v>
          </cell>
          <cell r="J185">
            <v>1132169.28</v>
          </cell>
          <cell r="K185">
            <v>0</v>
          </cell>
          <cell r="L185">
            <v>1132169.28</v>
          </cell>
          <cell r="M185">
            <v>-0.28000000002793968</v>
          </cell>
          <cell r="N185">
            <v>1132169</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1132169</v>
          </cell>
          <cell r="BJ185">
            <v>0</v>
          </cell>
          <cell r="BK185">
            <v>0</v>
          </cell>
          <cell r="BL185">
            <v>0</v>
          </cell>
          <cell r="BM185">
            <v>0</v>
          </cell>
          <cell r="BN185">
            <v>0</v>
          </cell>
          <cell r="BO185">
            <v>0</v>
          </cell>
          <cell r="BP185">
            <v>0</v>
          </cell>
          <cell r="BQ185">
            <v>0</v>
          </cell>
          <cell r="BR185">
            <v>0</v>
          </cell>
          <cell r="BS185">
            <v>0</v>
          </cell>
        </row>
        <row r="186">
          <cell r="A186">
            <v>962</v>
          </cell>
          <cell r="B186" t="str">
            <v>FE-LOSS</v>
          </cell>
          <cell r="C186" t="str">
            <v>FIELD EQUIPMENT (Limits of Supply and Services)</v>
          </cell>
          <cell r="D186" t="str">
            <v>Unit 4</v>
          </cell>
          <cell r="E186" t="str">
            <v>Foreign</v>
          </cell>
          <cell r="F186" t="str">
            <v>B</v>
          </cell>
          <cell r="G186" t="str">
            <v>Engineering</v>
          </cell>
          <cell r="H186" t="str">
            <v>Fixed</v>
          </cell>
          <cell r="I186" t="str">
            <v>B Engineering Foreign Fixed</v>
          </cell>
          <cell r="J186">
            <v>80241.42</v>
          </cell>
          <cell r="K186">
            <v>0</v>
          </cell>
          <cell r="L186">
            <v>80241.42</v>
          </cell>
          <cell r="M186">
            <v>-0.41999999999825377</v>
          </cell>
          <cell r="N186">
            <v>80241</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80241</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row>
        <row r="187">
          <cell r="A187">
            <v>963</v>
          </cell>
          <cell r="B187" t="str">
            <v>FE-LOSS</v>
          </cell>
          <cell r="C187" t="str">
            <v>FIELD EQUIPMENT (Limits of Supply and Services)</v>
          </cell>
          <cell r="D187" t="str">
            <v>Unit 4</v>
          </cell>
          <cell r="E187" t="str">
            <v>Foreign</v>
          </cell>
          <cell r="F187" t="str">
            <v>C</v>
          </cell>
          <cell r="G187" t="str">
            <v>Plant and Materials</v>
          </cell>
          <cell r="H187" t="str">
            <v>Fixed</v>
          </cell>
          <cell r="I187" t="str">
            <v>C Plant and Materials Foreign Fixed</v>
          </cell>
          <cell r="J187">
            <v>7674629.8100000015</v>
          </cell>
          <cell r="K187">
            <v>6523435.3399999999</v>
          </cell>
          <cell r="L187">
            <v>1151194.4700000016</v>
          </cell>
          <cell r="M187">
            <v>-0.47000000160187483</v>
          </cell>
          <cell r="N187">
            <v>7674629.3399999999</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3069851.92</v>
          </cell>
          <cell r="AN187">
            <v>0</v>
          </cell>
          <cell r="AO187">
            <v>0</v>
          </cell>
          <cell r="AP187">
            <v>1250964.6599999999</v>
          </cell>
          <cell r="AQ187">
            <v>2202618.7599999998</v>
          </cell>
          <cell r="AR187">
            <v>0</v>
          </cell>
          <cell r="AS187">
            <v>0</v>
          </cell>
          <cell r="AT187">
            <v>0</v>
          </cell>
          <cell r="AU187">
            <v>0</v>
          </cell>
          <cell r="AV187">
            <v>0</v>
          </cell>
          <cell r="AW187">
            <v>0</v>
          </cell>
          <cell r="AX187">
            <v>0</v>
          </cell>
          <cell r="AY187">
            <v>1151194</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row>
        <row r="188">
          <cell r="A188">
            <v>970</v>
          </cell>
          <cell r="B188" t="str">
            <v>FE-LOSS</v>
          </cell>
          <cell r="C188" t="str">
            <v>FIELD EQUIPMENT (Limits of Supply and Services)</v>
          </cell>
          <cell r="D188" t="str">
            <v>Unit 4</v>
          </cell>
          <cell r="E188" t="str">
            <v>Local</v>
          </cell>
          <cell r="F188" t="str">
            <v>B</v>
          </cell>
          <cell r="G188" t="str">
            <v>Engineering</v>
          </cell>
          <cell r="H188" t="str">
            <v>Formula 4</v>
          </cell>
          <cell r="I188" t="str">
            <v>B Engineering Local Formula 4</v>
          </cell>
          <cell r="J188">
            <v>96639.479999999952</v>
          </cell>
          <cell r="K188">
            <v>0</v>
          </cell>
          <cell r="L188">
            <v>96639.479999999952</v>
          </cell>
          <cell r="M188">
            <v>-0.47999999995226972</v>
          </cell>
          <cell r="N188">
            <v>96639</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96639</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row>
        <row r="189">
          <cell r="A189">
            <v>971</v>
          </cell>
          <cell r="B189" t="str">
            <v>FE-LOSS</v>
          </cell>
          <cell r="C189" t="str">
            <v>FIELD EQUIPMENT (Limits of Supply and Services)</v>
          </cell>
          <cell r="D189" t="str">
            <v>Unit 4</v>
          </cell>
          <cell r="E189" t="str">
            <v>Local</v>
          </cell>
          <cell r="F189" t="str">
            <v>C</v>
          </cell>
          <cell r="G189" t="str">
            <v>Plant and Materials</v>
          </cell>
          <cell r="H189" t="str">
            <v>Formula 1</v>
          </cell>
          <cell r="I189" t="str">
            <v>C Plant and Materials Local Formula 1</v>
          </cell>
          <cell r="J189">
            <v>5515612.8900000006</v>
          </cell>
          <cell r="K189">
            <v>0</v>
          </cell>
          <cell r="L189">
            <v>5515612.8900000006</v>
          </cell>
          <cell r="M189">
            <v>0.10999999940395355</v>
          </cell>
          <cell r="N189">
            <v>5515613</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5515613</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row>
        <row r="190">
          <cell r="A190">
            <v>972</v>
          </cell>
          <cell r="B190" t="str">
            <v>FE-LOSS</v>
          </cell>
          <cell r="C190" t="str">
            <v>FIELD EQUIPMENT (Limits of Supply and Services)</v>
          </cell>
          <cell r="D190" t="str">
            <v>Unit 4</v>
          </cell>
          <cell r="E190" t="str">
            <v>Local</v>
          </cell>
          <cell r="F190" t="str">
            <v>D</v>
          </cell>
          <cell r="G190" t="str">
            <v>Shipping / Freight</v>
          </cell>
          <cell r="H190" t="str">
            <v>Fixed</v>
          </cell>
          <cell r="I190" t="str">
            <v>D Shipping / Freight Local Fixed</v>
          </cell>
          <cell r="J190">
            <v>27562.34</v>
          </cell>
          <cell r="K190">
            <v>0</v>
          </cell>
          <cell r="L190">
            <v>27562.34</v>
          </cell>
          <cell r="M190">
            <v>-0.34000000000014552</v>
          </cell>
          <cell r="N190">
            <v>27562</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27562</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row>
        <row r="191">
          <cell r="A191">
            <v>975</v>
          </cell>
          <cell r="B191" t="str">
            <v>FE-LOSS</v>
          </cell>
          <cell r="C191" t="str">
            <v>FIELD EQUIPMENT (Limits of Supply and Services)</v>
          </cell>
          <cell r="D191" t="str">
            <v>Unit 4</v>
          </cell>
          <cell r="E191" t="str">
            <v>Local</v>
          </cell>
          <cell r="F191" t="str">
            <v>G</v>
          </cell>
          <cell r="G191" t="str">
            <v>Construction, Erection, Installation</v>
          </cell>
          <cell r="H191" t="str">
            <v>Formula 4</v>
          </cell>
          <cell r="I191" t="str">
            <v>G Construction, Erection, Installation Local Formula 4</v>
          </cell>
          <cell r="J191">
            <v>1360586.34</v>
          </cell>
          <cell r="K191">
            <v>0</v>
          </cell>
          <cell r="L191">
            <v>1360586.34</v>
          </cell>
          <cell r="M191">
            <v>-0.34000000008381903</v>
          </cell>
          <cell r="N191">
            <v>1360586</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1360586</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row>
        <row r="192">
          <cell r="A192">
            <v>976</v>
          </cell>
          <cell r="B192" t="str">
            <v>FE-LOSS</v>
          </cell>
          <cell r="C192" t="str">
            <v>FIELD EQUIPMENT (Limits of Supply and Services)</v>
          </cell>
          <cell r="D192" t="str">
            <v>Unit 4</v>
          </cell>
          <cell r="E192" t="str">
            <v>Local</v>
          </cell>
          <cell r="F192" t="str">
            <v>H</v>
          </cell>
          <cell r="G192" t="str">
            <v>Commissioning and Testing</v>
          </cell>
          <cell r="H192" t="str">
            <v>Formula 4</v>
          </cell>
          <cell r="I192" t="str">
            <v>H Commissioning and Testing Local Formula 4</v>
          </cell>
          <cell r="J192">
            <v>1132169.28</v>
          </cell>
          <cell r="K192">
            <v>0</v>
          </cell>
          <cell r="L192">
            <v>1132169.28</v>
          </cell>
          <cell r="M192">
            <v>-0.28000000002793968</v>
          </cell>
          <cell r="N192">
            <v>1132169</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1132169</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row>
        <row r="193">
          <cell r="A193">
            <v>978</v>
          </cell>
          <cell r="B193" t="str">
            <v>FE-LOSS</v>
          </cell>
          <cell r="C193" t="str">
            <v>FIELD EQUIPMENT (Limits of Supply and Services)</v>
          </cell>
          <cell r="D193" t="str">
            <v>Unit 5</v>
          </cell>
          <cell r="E193" t="str">
            <v>Foreign</v>
          </cell>
          <cell r="F193" t="str">
            <v>B</v>
          </cell>
          <cell r="G193" t="str">
            <v>Engineering</v>
          </cell>
          <cell r="H193" t="str">
            <v>Fixed</v>
          </cell>
          <cell r="I193" t="str">
            <v>B Engineering Foreign Fixed</v>
          </cell>
          <cell r="J193">
            <v>80241.42</v>
          </cell>
          <cell r="K193">
            <v>0</v>
          </cell>
          <cell r="L193">
            <v>80241.42</v>
          </cell>
          <cell r="M193">
            <v>-0.41999999999825377</v>
          </cell>
          <cell r="N193">
            <v>80241</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80241</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row>
        <row r="194">
          <cell r="A194">
            <v>979</v>
          </cell>
          <cell r="B194" t="str">
            <v>FE-LOSS</v>
          </cell>
          <cell r="C194" t="str">
            <v>FIELD EQUIPMENT (Limits of Supply and Services)</v>
          </cell>
          <cell r="D194" t="str">
            <v>Unit 5</v>
          </cell>
          <cell r="E194" t="str">
            <v>Foreign</v>
          </cell>
          <cell r="F194" t="str">
            <v>C</v>
          </cell>
          <cell r="G194" t="str">
            <v>Plant and Materials</v>
          </cell>
          <cell r="H194" t="str">
            <v>Fixed</v>
          </cell>
          <cell r="I194" t="str">
            <v>C Plant and Materials Foreign Fixed</v>
          </cell>
          <cell r="J194">
            <v>7674629.8100000015</v>
          </cell>
          <cell r="K194">
            <v>5986211.25</v>
          </cell>
          <cell r="L194">
            <v>1688418.5600000015</v>
          </cell>
          <cell r="M194">
            <v>0.43999999854713678</v>
          </cell>
          <cell r="N194">
            <v>7674630.25</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2302388.94</v>
          </cell>
          <cell r="AD194">
            <v>0</v>
          </cell>
          <cell r="AE194">
            <v>959328.73</v>
          </cell>
          <cell r="AF194">
            <v>0</v>
          </cell>
          <cell r="AG194">
            <v>0</v>
          </cell>
          <cell r="AH194">
            <v>0</v>
          </cell>
          <cell r="AI194">
            <v>0</v>
          </cell>
          <cell r="AJ194">
            <v>0</v>
          </cell>
          <cell r="AK194">
            <v>0</v>
          </cell>
          <cell r="AL194">
            <v>0</v>
          </cell>
          <cell r="AM194">
            <v>0</v>
          </cell>
          <cell r="AN194">
            <v>0</v>
          </cell>
          <cell r="AO194">
            <v>0</v>
          </cell>
          <cell r="AP194">
            <v>0</v>
          </cell>
          <cell r="AQ194">
            <v>959328.73</v>
          </cell>
          <cell r="AR194">
            <v>1765164.85</v>
          </cell>
          <cell r="AS194">
            <v>0</v>
          </cell>
          <cell r="AT194">
            <v>0</v>
          </cell>
          <cell r="AU194">
            <v>0</v>
          </cell>
          <cell r="AV194">
            <v>0</v>
          </cell>
          <cell r="AW194">
            <v>1688419</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row>
        <row r="195">
          <cell r="A195">
            <v>986</v>
          </cell>
          <cell r="B195" t="str">
            <v>FE-LOSS</v>
          </cell>
          <cell r="C195" t="str">
            <v>FIELD EQUIPMENT (Limits of Supply and Services)</v>
          </cell>
          <cell r="D195" t="str">
            <v>Unit 5</v>
          </cell>
          <cell r="E195" t="str">
            <v>Local</v>
          </cell>
          <cell r="F195" t="str">
            <v>B</v>
          </cell>
          <cell r="G195" t="str">
            <v>Engineering</v>
          </cell>
          <cell r="H195" t="str">
            <v>Formula 4</v>
          </cell>
          <cell r="I195" t="str">
            <v>B Engineering Local Formula 4</v>
          </cell>
          <cell r="J195">
            <v>96639.479999999952</v>
          </cell>
          <cell r="K195">
            <v>0</v>
          </cell>
          <cell r="L195">
            <v>96639.479999999952</v>
          </cell>
          <cell r="M195">
            <v>-0.47999999995226972</v>
          </cell>
          <cell r="N195">
            <v>96639</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96639</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row>
        <row r="196">
          <cell r="A196">
            <v>987</v>
          </cell>
          <cell r="B196" t="str">
            <v>FE-LOSS</v>
          </cell>
          <cell r="C196" t="str">
            <v>FIELD EQUIPMENT (Limits of Supply and Services)</v>
          </cell>
          <cell r="D196" t="str">
            <v>Unit 5</v>
          </cell>
          <cell r="E196" t="str">
            <v>Local</v>
          </cell>
          <cell r="F196" t="str">
            <v>C</v>
          </cell>
          <cell r="G196" t="str">
            <v>Plant and Materials</v>
          </cell>
          <cell r="H196" t="str">
            <v>Formula 1</v>
          </cell>
          <cell r="I196" t="str">
            <v>C Plant and Materials Local Formula 1</v>
          </cell>
          <cell r="J196">
            <v>5517268.5800000001</v>
          </cell>
          <cell r="K196">
            <v>0</v>
          </cell>
          <cell r="L196">
            <v>5517268.5800000001</v>
          </cell>
          <cell r="M196">
            <v>0.41999999992549419</v>
          </cell>
          <cell r="N196">
            <v>5517269</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5517269</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row>
        <row r="197">
          <cell r="A197">
            <v>988</v>
          </cell>
          <cell r="B197" t="str">
            <v>FE-LOSS</v>
          </cell>
          <cell r="C197" t="str">
            <v>FIELD EQUIPMENT (Limits of Supply and Services)</v>
          </cell>
          <cell r="D197" t="str">
            <v>Unit 5</v>
          </cell>
          <cell r="E197" t="str">
            <v>Local</v>
          </cell>
          <cell r="F197" t="str">
            <v>D</v>
          </cell>
          <cell r="G197" t="str">
            <v>Shipping / Freight</v>
          </cell>
          <cell r="H197" t="str">
            <v>Fixed</v>
          </cell>
          <cell r="I197" t="str">
            <v>D Shipping / Freight Local Fixed</v>
          </cell>
          <cell r="J197">
            <v>27562.34</v>
          </cell>
          <cell r="K197">
            <v>0</v>
          </cell>
          <cell r="L197">
            <v>27562.34</v>
          </cell>
          <cell r="M197">
            <v>-0.34000000000014552</v>
          </cell>
          <cell r="N197">
            <v>27562</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27562</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row>
        <row r="198">
          <cell r="A198">
            <v>991</v>
          </cell>
          <cell r="B198" t="str">
            <v>FE-LOSS</v>
          </cell>
          <cell r="C198" t="str">
            <v>FIELD EQUIPMENT (Limits of Supply and Services)</v>
          </cell>
          <cell r="D198" t="str">
            <v>Unit 5</v>
          </cell>
          <cell r="E198" t="str">
            <v>Local</v>
          </cell>
          <cell r="F198" t="str">
            <v>G</v>
          </cell>
          <cell r="G198" t="str">
            <v>Construction, Erection, Installation</v>
          </cell>
          <cell r="H198" t="str">
            <v>Formula 4</v>
          </cell>
          <cell r="I198" t="str">
            <v>G Construction, Erection, Installation Local Formula 4</v>
          </cell>
          <cell r="J198">
            <v>1361032.73</v>
          </cell>
          <cell r="K198">
            <v>0</v>
          </cell>
          <cell r="L198">
            <v>1361032.73</v>
          </cell>
          <cell r="M198">
            <v>0.27000000001862645</v>
          </cell>
          <cell r="N198">
            <v>1361033</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1361033</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row>
        <row r="199">
          <cell r="A199">
            <v>992</v>
          </cell>
          <cell r="B199" t="str">
            <v>FE-LOSS</v>
          </cell>
          <cell r="C199" t="str">
            <v>FIELD EQUIPMENT (Limits of Supply and Services)</v>
          </cell>
          <cell r="D199" t="str">
            <v>Unit 5</v>
          </cell>
          <cell r="E199" t="str">
            <v>Local</v>
          </cell>
          <cell r="F199" t="str">
            <v>H</v>
          </cell>
          <cell r="G199" t="str">
            <v>Commissioning and Testing</v>
          </cell>
          <cell r="H199" t="str">
            <v>Formula 4</v>
          </cell>
          <cell r="I199" t="str">
            <v>H Commissioning and Testing Local Formula 4</v>
          </cell>
          <cell r="J199">
            <v>1132169.27</v>
          </cell>
          <cell r="K199">
            <v>0</v>
          </cell>
          <cell r="L199">
            <v>1132169.27</v>
          </cell>
          <cell r="M199">
            <v>-0.27000000001862645</v>
          </cell>
          <cell r="N199">
            <v>1132169</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1132169</v>
          </cell>
          <cell r="BH199">
            <v>0</v>
          </cell>
          <cell r="BI199">
            <v>0</v>
          </cell>
          <cell r="BJ199">
            <v>0</v>
          </cell>
          <cell r="BK199">
            <v>0</v>
          </cell>
          <cell r="BL199">
            <v>0</v>
          </cell>
          <cell r="BM199">
            <v>0</v>
          </cell>
          <cell r="BN199">
            <v>0</v>
          </cell>
          <cell r="BO199">
            <v>0</v>
          </cell>
          <cell r="BP199">
            <v>0</v>
          </cell>
          <cell r="BQ199">
            <v>0</v>
          </cell>
          <cell r="BR199">
            <v>0</v>
          </cell>
          <cell r="BS199">
            <v>0</v>
          </cell>
        </row>
        <row r="200">
          <cell r="A200">
            <v>994</v>
          </cell>
          <cell r="B200" t="str">
            <v>FE-LOSS</v>
          </cell>
          <cell r="C200" t="str">
            <v>FIELD EQUIPMENT (Limits of Supply and Services)</v>
          </cell>
          <cell r="D200" t="str">
            <v>Unit 6</v>
          </cell>
          <cell r="E200" t="str">
            <v>Foreign</v>
          </cell>
          <cell r="F200" t="str">
            <v>B</v>
          </cell>
          <cell r="G200" t="str">
            <v>Engineering</v>
          </cell>
          <cell r="H200" t="str">
            <v>Fixed</v>
          </cell>
          <cell r="I200" t="str">
            <v>B Engineering Foreign Fixed</v>
          </cell>
          <cell r="J200">
            <v>80241.42</v>
          </cell>
          <cell r="K200">
            <v>0</v>
          </cell>
          <cell r="L200">
            <v>80241.42</v>
          </cell>
          <cell r="M200">
            <v>-0.41999999999825377</v>
          </cell>
          <cell r="N200">
            <v>80241</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80241</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row>
        <row r="201">
          <cell r="A201">
            <v>995</v>
          </cell>
          <cell r="B201" t="str">
            <v>FE-LOSS</v>
          </cell>
          <cell r="C201" t="str">
            <v>FIELD EQUIPMENT (Limits of Supply and Services)</v>
          </cell>
          <cell r="D201" t="str">
            <v>Unit 6</v>
          </cell>
          <cell r="E201" t="str">
            <v>Foreign</v>
          </cell>
          <cell r="F201" t="str">
            <v>C</v>
          </cell>
          <cell r="G201" t="str">
            <v>Plant and Materials</v>
          </cell>
          <cell r="H201" t="str">
            <v>Fixed</v>
          </cell>
          <cell r="I201" t="str">
            <v>C Plant and Materials Foreign Fixed</v>
          </cell>
          <cell r="J201">
            <v>7674629.8100000015</v>
          </cell>
          <cell r="K201">
            <v>6139703.8499999996</v>
          </cell>
          <cell r="L201">
            <v>1534925.9600000018</v>
          </cell>
          <cell r="M201">
            <v>3.9999998174607754E-2</v>
          </cell>
          <cell r="N201">
            <v>7674629.8499999996</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3223344.52</v>
          </cell>
          <cell r="AK201">
            <v>0</v>
          </cell>
          <cell r="AL201">
            <v>0</v>
          </cell>
          <cell r="AM201">
            <v>0</v>
          </cell>
          <cell r="AN201">
            <v>2916359.33</v>
          </cell>
          <cell r="AO201">
            <v>0</v>
          </cell>
          <cell r="AP201">
            <v>0</v>
          </cell>
          <cell r="AQ201">
            <v>0</v>
          </cell>
          <cell r="AR201">
            <v>0</v>
          </cell>
          <cell r="AS201">
            <v>0</v>
          </cell>
          <cell r="AT201">
            <v>0</v>
          </cell>
          <cell r="AU201">
            <v>0</v>
          </cell>
          <cell r="AV201">
            <v>0</v>
          </cell>
          <cell r="AW201">
            <v>199788</v>
          </cell>
          <cell r="AX201">
            <v>0</v>
          </cell>
          <cell r="AY201">
            <v>1335138</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row>
        <row r="202">
          <cell r="A202">
            <v>1002</v>
          </cell>
          <cell r="B202" t="str">
            <v>FE-LOSS</v>
          </cell>
          <cell r="C202" t="str">
            <v>FIELD EQUIPMENT (Limits of Supply and Services)</v>
          </cell>
          <cell r="D202" t="str">
            <v>Unit 6</v>
          </cell>
          <cell r="E202" t="str">
            <v>Local</v>
          </cell>
          <cell r="F202" t="str">
            <v>B</v>
          </cell>
          <cell r="G202" t="str">
            <v>Engineering</v>
          </cell>
          <cell r="H202" t="str">
            <v>Formula 4</v>
          </cell>
          <cell r="I202" t="str">
            <v>B Engineering Local Formula 4</v>
          </cell>
          <cell r="J202">
            <v>96639.479999999952</v>
          </cell>
          <cell r="K202">
            <v>0</v>
          </cell>
          <cell r="L202">
            <v>96639.479999999952</v>
          </cell>
          <cell r="M202">
            <v>-0.47999999995226972</v>
          </cell>
          <cell r="N202">
            <v>96639</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96639</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row>
        <row r="203">
          <cell r="A203">
            <v>1003</v>
          </cell>
          <cell r="B203" t="str">
            <v>FE-LOSS</v>
          </cell>
          <cell r="C203" t="str">
            <v>FIELD EQUIPMENT (Limits of Supply and Services)</v>
          </cell>
          <cell r="D203" t="str">
            <v>Unit 6</v>
          </cell>
          <cell r="E203" t="str">
            <v>Local</v>
          </cell>
          <cell r="F203" t="str">
            <v>C</v>
          </cell>
          <cell r="G203" t="str">
            <v>Plant and Materials</v>
          </cell>
          <cell r="H203" t="str">
            <v>Formula 1</v>
          </cell>
          <cell r="I203" t="str">
            <v>C Plant and Materials Local Formula 1</v>
          </cell>
          <cell r="J203">
            <v>5517268.5800000001</v>
          </cell>
          <cell r="K203">
            <v>1655180.5699999998</v>
          </cell>
          <cell r="L203">
            <v>3862088.0100000002</v>
          </cell>
          <cell r="M203">
            <v>-9.9999997764825821E-3</v>
          </cell>
          <cell r="N203">
            <v>5517268.5700000003</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551726.86</v>
          </cell>
          <cell r="AI203">
            <v>386208.8</v>
          </cell>
          <cell r="AJ203">
            <v>717244.91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3862088</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row>
        <row r="204">
          <cell r="A204">
            <v>1004</v>
          </cell>
          <cell r="B204" t="str">
            <v>FE-LOSS</v>
          </cell>
          <cell r="C204" t="str">
            <v>FIELD EQUIPMENT (Limits of Supply and Services)</v>
          </cell>
          <cell r="D204" t="str">
            <v>Unit 6</v>
          </cell>
          <cell r="E204" t="str">
            <v>Local</v>
          </cell>
          <cell r="F204" t="str">
            <v>D</v>
          </cell>
          <cell r="G204" t="str">
            <v>Shipping / Freight</v>
          </cell>
          <cell r="H204" t="str">
            <v>Fixed</v>
          </cell>
          <cell r="I204" t="str">
            <v>D Shipping / Freight Local Fixed</v>
          </cell>
          <cell r="J204">
            <v>27562.34</v>
          </cell>
          <cell r="K204">
            <v>13781.17</v>
          </cell>
          <cell r="L204">
            <v>13781.17</v>
          </cell>
          <cell r="M204">
            <v>-0.17000000000189175</v>
          </cell>
          <cell r="N204">
            <v>27562.17</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13781.17</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13781</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row>
        <row r="205">
          <cell r="A205">
            <v>1007</v>
          </cell>
          <cell r="B205" t="str">
            <v>FE-LOSS</v>
          </cell>
          <cell r="C205" t="str">
            <v>FIELD EQUIPMENT (Limits of Supply and Services)</v>
          </cell>
          <cell r="D205" t="str">
            <v>Unit 6</v>
          </cell>
          <cell r="E205" t="str">
            <v>Local</v>
          </cell>
          <cell r="F205" t="str">
            <v>G</v>
          </cell>
          <cell r="G205" t="str">
            <v>Construction, Erection, Installation</v>
          </cell>
          <cell r="H205" t="str">
            <v>Formula 4</v>
          </cell>
          <cell r="I205" t="str">
            <v>G Construction, Erection, Installation Local Formula 4</v>
          </cell>
          <cell r="J205">
            <v>1361032.73</v>
          </cell>
          <cell r="K205">
            <v>0</v>
          </cell>
          <cell r="L205">
            <v>1361032.73</v>
          </cell>
          <cell r="M205">
            <v>0.27000000001862645</v>
          </cell>
          <cell r="N205">
            <v>1361033</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1361033</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row>
        <row r="206">
          <cell r="A206">
            <v>1008</v>
          </cell>
          <cell r="B206" t="str">
            <v>FE-LOSS</v>
          </cell>
          <cell r="C206" t="str">
            <v>FIELD EQUIPMENT (Limits of Supply and Services)</v>
          </cell>
          <cell r="D206" t="str">
            <v>Unit 6</v>
          </cell>
          <cell r="E206" t="str">
            <v>Local</v>
          </cell>
          <cell r="F206" t="str">
            <v>H</v>
          </cell>
          <cell r="G206" t="str">
            <v>Commissioning and Testing</v>
          </cell>
          <cell r="H206" t="str">
            <v>Formula 4</v>
          </cell>
          <cell r="I206" t="str">
            <v>H Commissioning and Testing Local Formula 4</v>
          </cell>
          <cell r="J206">
            <v>1132169.27</v>
          </cell>
          <cell r="K206">
            <v>0</v>
          </cell>
          <cell r="L206">
            <v>1132169.27</v>
          </cell>
          <cell r="M206">
            <v>-0.27000000001862645</v>
          </cell>
          <cell r="N206">
            <v>1132169</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1132169</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row>
        <row r="207">
          <cell r="A207">
            <v>1010</v>
          </cell>
          <cell r="B207" t="str">
            <v>FE-LOSS</v>
          </cell>
          <cell r="C207" t="str">
            <v>FIELD EQUIPMENT (Limits of Supply and Services)</v>
          </cell>
          <cell r="D207" t="str">
            <v>Unit 7</v>
          </cell>
          <cell r="E207" t="str">
            <v>Foreign</v>
          </cell>
          <cell r="F207" t="str">
            <v>B</v>
          </cell>
          <cell r="G207" t="str">
            <v>Engineering</v>
          </cell>
          <cell r="H207" t="str">
            <v>Fixed</v>
          </cell>
          <cell r="I207" t="str">
            <v>B Engineering Foreign Fixed</v>
          </cell>
          <cell r="J207">
            <v>80241.42</v>
          </cell>
          <cell r="K207">
            <v>68205.210000000006</v>
          </cell>
          <cell r="L207">
            <v>12036.209999999992</v>
          </cell>
          <cell r="M207">
            <v>-0.20999999999185093</v>
          </cell>
          <cell r="N207">
            <v>80241.210000000006</v>
          </cell>
          <cell r="P207">
            <v>0</v>
          </cell>
          <cell r="Q207">
            <v>0</v>
          </cell>
          <cell r="R207">
            <v>0</v>
          </cell>
          <cell r="S207">
            <v>0</v>
          </cell>
          <cell r="T207">
            <v>0</v>
          </cell>
          <cell r="U207">
            <v>0</v>
          </cell>
          <cell r="V207">
            <v>0</v>
          </cell>
          <cell r="W207">
            <v>0</v>
          </cell>
          <cell r="X207">
            <v>0</v>
          </cell>
          <cell r="Y207">
            <v>0</v>
          </cell>
          <cell r="Z207">
            <v>0</v>
          </cell>
          <cell r="AA207">
            <v>0</v>
          </cell>
          <cell r="AB207">
            <v>68205.210000000006</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12036</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row>
        <row r="208">
          <cell r="A208">
            <v>1011</v>
          </cell>
          <cell r="B208" t="str">
            <v>FE-LOSS</v>
          </cell>
          <cell r="C208" t="str">
            <v>FIELD EQUIPMENT (Limits of Supply and Services)</v>
          </cell>
          <cell r="D208" t="str">
            <v>Unit 7</v>
          </cell>
          <cell r="E208" t="str">
            <v>Foreign</v>
          </cell>
          <cell r="F208" t="str">
            <v>C</v>
          </cell>
          <cell r="G208" t="str">
            <v>Plant and Materials</v>
          </cell>
          <cell r="H208" t="str">
            <v>Fixed</v>
          </cell>
          <cell r="I208" t="str">
            <v>C Plant and Materials Foreign Fixed</v>
          </cell>
          <cell r="J208">
            <v>7674629.8100000015</v>
          </cell>
          <cell r="K208">
            <v>6523435.3399999989</v>
          </cell>
          <cell r="L208">
            <v>1151194.4700000025</v>
          </cell>
          <cell r="M208">
            <v>-0.17000000271946192</v>
          </cell>
          <cell r="N208">
            <v>7674629.6399999987</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1304687.07</v>
          </cell>
          <cell r="AE208">
            <v>0</v>
          </cell>
          <cell r="AF208">
            <v>0</v>
          </cell>
          <cell r="AG208">
            <v>3837314.9</v>
          </cell>
          <cell r="AH208">
            <v>0</v>
          </cell>
          <cell r="AI208">
            <v>1074448.18</v>
          </cell>
          <cell r="AJ208">
            <v>0</v>
          </cell>
          <cell r="AK208">
            <v>138143.32999999999</v>
          </cell>
          <cell r="AL208">
            <v>0</v>
          </cell>
          <cell r="AM208">
            <v>0</v>
          </cell>
          <cell r="AN208">
            <v>168841.8599999994</v>
          </cell>
          <cell r="AO208">
            <v>0</v>
          </cell>
          <cell r="AP208">
            <v>0</v>
          </cell>
          <cell r="AQ208">
            <v>0</v>
          </cell>
          <cell r="AR208">
            <v>0</v>
          </cell>
          <cell r="AS208">
            <v>0</v>
          </cell>
          <cell r="AT208">
            <v>0</v>
          </cell>
          <cell r="AU208">
            <v>0</v>
          </cell>
          <cell r="AV208">
            <v>76746.299999999814</v>
          </cell>
          <cell r="AW208">
            <v>1074448</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row>
        <row r="209">
          <cell r="A209">
            <v>1018</v>
          </cell>
          <cell r="B209" t="str">
            <v>FE-LOSS</v>
          </cell>
          <cell r="C209" t="str">
            <v>FIELD EQUIPMENT (Limits of Supply and Services)</v>
          </cell>
          <cell r="D209" t="str">
            <v>Unit 7</v>
          </cell>
          <cell r="E209" t="str">
            <v>Local</v>
          </cell>
          <cell r="F209" t="str">
            <v>B</v>
          </cell>
          <cell r="G209" t="str">
            <v>Engineering</v>
          </cell>
          <cell r="H209" t="str">
            <v>Formula 4</v>
          </cell>
          <cell r="I209" t="str">
            <v>B Engineering Local Formula 4</v>
          </cell>
          <cell r="J209">
            <v>96639.479999999952</v>
          </cell>
          <cell r="K209">
            <v>86975.53</v>
          </cell>
          <cell r="L209">
            <v>9663.9499999999534</v>
          </cell>
          <cell r="M209">
            <v>5.0000000046566129E-2</v>
          </cell>
          <cell r="N209">
            <v>96639.53</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9663.9500000000007</v>
          </cell>
          <cell r="AI209">
            <v>0</v>
          </cell>
          <cell r="AJ209">
            <v>0</v>
          </cell>
          <cell r="AK209">
            <v>0</v>
          </cell>
          <cell r="AL209">
            <v>48319.74</v>
          </cell>
          <cell r="AM209">
            <v>0</v>
          </cell>
          <cell r="AN209">
            <v>0</v>
          </cell>
          <cell r="AO209">
            <v>0</v>
          </cell>
          <cell r="AP209">
            <v>0</v>
          </cell>
          <cell r="AQ209">
            <v>0</v>
          </cell>
          <cell r="AR209">
            <v>0</v>
          </cell>
          <cell r="AS209">
            <v>0</v>
          </cell>
          <cell r="AT209">
            <v>0</v>
          </cell>
          <cell r="AU209">
            <v>28991.84</v>
          </cell>
          <cell r="AV209">
            <v>0</v>
          </cell>
          <cell r="AW209">
            <v>0</v>
          </cell>
          <cell r="AX209">
            <v>9664</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row>
        <row r="210">
          <cell r="A210">
            <v>1019</v>
          </cell>
          <cell r="B210" t="str">
            <v>FE-LOSS</v>
          </cell>
          <cell r="C210" t="str">
            <v>FIELD EQUIPMENT (Limits of Supply and Services)</v>
          </cell>
          <cell r="D210" t="str">
            <v>Unit 7</v>
          </cell>
          <cell r="E210" t="str">
            <v>Local</v>
          </cell>
          <cell r="F210" t="str">
            <v>C</v>
          </cell>
          <cell r="G210" t="str">
            <v>Plant and Materials</v>
          </cell>
          <cell r="H210" t="str">
            <v>Formula 1</v>
          </cell>
          <cell r="I210" t="str">
            <v>C Plant and Materials Local Formula 1</v>
          </cell>
          <cell r="J210">
            <v>5516275.1600000001</v>
          </cell>
          <cell r="K210">
            <v>5516275.1600000001</v>
          </cell>
          <cell r="L210">
            <v>0</v>
          </cell>
          <cell r="M210">
            <v>0</v>
          </cell>
          <cell r="N210">
            <v>5516275.1600000001</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2041021.81</v>
          </cell>
          <cell r="AG210">
            <v>55162.75</v>
          </cell>
          <cell r="AH210">
            <v>2537486.5699999998</v>
          </cell>
          <cell r="AI210">
            <v>882604.03</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row>
        <row r="211">
          <cell r="A211">
            <v>1020</v>
          </cell>
          <cell r="B211" t="str">
            <v>FE-LOSS</v>
          </cell>
          <cell r="C211" t="str">
            <v>FIELD EQUIPMENT (Limits of Supply and Services)</v>
          </cell>
          <cell r="D211" t="str">
            <v>Unit 7</v>
          </cell>
          <cell r="E211" t="str">
            <v>Local</v>
          </cell>
          <cell r="F211" t="str">
            <v>D</v>
          </cell>
          <cell r="G211" t="str">
            <v>Shipping / Freight</v>
          </cell>
          <cell r="H211" t="str">
            <v>Fixed</v>
          </cell>
          <cell r="I211" t="str">
            <v>D Shipping / Freight Local Fixed</v>
          </cell>
          <cell r="J211">
            <v>27562.34</v>
          </cell>
          <cell r="K211">
            <v>27562.34</v>
          </cell>
          <cell r="L211">
            <v>0</v>
          </cell>
          <cell r="M211">
            <v>0</v>
          </cell>
          <cell r="N211">
            <v>27562.34</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22049.87</v>
          </cell>
          <cell r="AI211">
            <v>0</v>
          </cell>
          <cell r="AJ211">
            <v>5512.47</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row>
        <row r="212">
          <cell r="A212">
            <v>1023</v>
          </cell>
          <cell r="B212" t="str">
            <v>FE-LOSS</v>
          </cell>
          <cell r="C212" t="str">
            <v>FIELD EQUIPMENT (Limits of Supply and Services)</v>
          </cell>
          <cell r="D212" t="str">
            <v>Unit 7</v>
          </cell>
          <cell r="E212" t="str">
            <v>Local</v>
          </cell>
          <cell r="F212" t="str">
            <v>G</v>
          </cell>
          <cell r="G212" t="str">
            <v>Construction, Erection, Installation</v>
          </cell>
          <cell r="H212" t="str">
            <v>Formula 4</v>
          </cell>
          <cell r="I212" t="str">
            <v>G Construction, Erection, Installation Local Formula 4</v>
          </cell>
          <cell r="J212">
            <v>1361032.73</v>
          </cell>
          <cell r="K212">
            <v>0</v>
          </cell>
          <cell r="L212">
            <v>1361032.73</v>
          </cell>
          <cell r="M212">
            <v>7.000000006519258E-2</v>
          </cell>
          <cell r="N212">
            <v>1361032.8</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449140.8</v>
          </cell>
          <cell r="AW212">
            <v>449141</v>
          </cell>
          <cell r="AX212">
            <v>462751</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row>
        <row r="213">
          <cell r="A213">
            <v>1024</v>
          </cell>
          <cell r="B213" t="str">
            <v>FE-LOSS</v>
          </cell>
          <cell r="C213" t="str">
            <v>FIELD EQUIPMENT (Limits of Supply and Services)</v>
          </cell>
          <cell r="D213" t="str">
            <v>Unit 7</v>
          </cell>
          <cell r="E213" t="str">
            <v>Local</v>
          </cell>
          <cell r="F213" t="str">
            <v>H</v>
          </cell>
          <cell r="G213" t="str">
            <v>Commissioning and Testing</v>
          </cell>
          <cell r="H213" t="str">
            <v>Formula 4</v>
          </cell>
          <cell r="I213" t="str">
            <v>H Commissioning and Testing Local Formula 4</v>
          </cell>
          <cell r="J213">
            <v>1132169.27</v>
          </cell>
          <cell r="K213">
            <v>0</v>
          </cell>
          <cell r="L213">
            <v>1132169.27</v>
          </cell>
          <cell r="M213">
            <v>-0.27000000001862645</v>
          </cell>
          <cell r="N213">
            <v>1132169</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56608</v>
          </cell>
          <cell r="AX213">
            <v>537781</v>
          </cell>
          <cell r="AY213">
            <v>537780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row>
        <row r="214">
          <cell r="A214">
            <v>1026</v>
          </cell>
          <cell r="B214" t="str">
            <v>FE-LOSS</v>
          </cell>
          <cell r="C214" t="str">
            <v>FIELD EQUIPMENT (Limits of Supply and Services)</v>
          </cell>
          <cell r="D214" t="str">
            <v>Unit 8</v>
          </cell>
          <cell r="E214" t="str">
            <v>Foreign</v>
          </cell>
          <cell r="F214" t="str">
            <v>B</v>
          </cell>
          <cell r="G214" t="str">
            <v>Engineering</v>
          </cell>
          <cell r="H214" t="str">
            <v>Fixed</v>
          </cell>
          <cell r="I214" t="str">
            <v>B Engineering Foreign Fixed</v>
          </cell>
          <cell r="J214">
            <v>57315.3</v>
          </cell>
          <cell r="K214">
            <v>57315.3</v>
          </cell>
          <cell r="L214">
            <v>0</v>
          </cell>
          <cell r="M214">
            <v>0</v>
          </cell>
          <cell r="N214">
            <v>57315.3</v>
          </cell>
          <cell r="P214">
            <v>0</v>
          </cell>
          <cell r="Q214">
            <v>0</v>
          </cell>
          <cell r="R214">
            <v>0</v>
          </cell>
          <cell r="S214">
            <v>0</v>
          </cell>
          <cell r="T214">
            <v>0</v>
          </cell>
          <cell r="U214">
            <v>0</v>
          </cell>
          <cell r="V214">
            <v>0</v>
          </cell>
          <cell r="W214">
            <v>0</v>
          </cell>
          <cell r="X214">
            <v>80241.42</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-22926.12</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row>
        <row r="215">
          <cell r="A215">
            <v>1027</v>
          </cell>
          <cell r="B215" t="str">
            <v>FE-LOSS</v>
          </cell>
          <cell r="C215" t="str">
            <v>FIELD EQUIPMENT (Limits of Supply and Services)</v>
          </cell>
          <cell r="D215" t="str">
            <v>Unit 8</v>
          </cell>
          <cell r="E215" t="str">
            <v>Foreign</v>
          </cell>
          <cell r="F215" t="str">
            <v>C</v>
          </cell>
          <cell r="G215" t="str">
            <v>Plant and Materials</v>
          </cell>
          <cell r="H215" t="str">
            <v>Fixed</v>
          </cell>
          <cell r="I215" t="str">
            <v>C Plant and Materials Foreign Fixed</v>
          </cell>
          <cell r="J215">
            <v>6482459.7396200011</v>
          </cell>
          <cell r="K215">
            <v>6482459.7400000012</v>
          </cell>
          <cell r="L215">
            <v>-3.8000009953975677E-4</v>
          </cell>
          <cell r="M215">
            <v>3.8000009953975677E-4</v>
          </cell>
          <cell r="N215">
            <v>6482459.7400000012</v>
          </cell>
          <cell r="P215">
            <v>0</v>
          </cell>
          <cell r="Q215">
            <v>0</v>
          </cell>
          <cell r="R215">
            <v>0</v>
          </cell>
          <cell r="S215">
            <v>0</v>
          </cell>
          <cell r="T215">
            <v>0</v>
          </cell>
          <cell r="U215">
            <v>3837314.91</v>
          </cell>
          <cell r="V215">
            <v>0</v>
          </cell>
          <cell r="W215">
            <v>0</v>
          </cell>
          <cell r="X215">
            <v>0</v>
          </cell>
          <cell r="Y215">
            <v>0</v>
          </cell>
          <cell r="Z215">
            <v>3837314.9</v>
          </cell>
          <cell r="AA215">
            <v>0</v>
          </cell>
          <cell r="AB215">
            <v>0</v>
          </cell>
          <cell r="AC215">
            <v>-51556.86999999918</v>
          </cell>
          <cell r="AD215">
            <v>0</v>
          </cell>
          <cell r="AE215">
            <v>0</v>
          </cell>
          <cell r="AF215">
            <v>0</v>
          </cell>
          <cell r="AG215">
            <v>0</v>
          </cell>
          <cell r="AH215">
            <v>0</v>
          </cell>
          <cell r="AI215">
            <v>0</v>
          </cell>
          <cell r="AJ215">
            <v>0</v>
          </cell>
          <cell r="AK215">
            <v>0</v>
          </cell>
          <cell r="AL215">
            <v>0</v>
          </cell>
          <cell r="AM215">
            <v>0</v>
          </cell>
          <cell r="AN215">
            <v>-1140613.2</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row>
        <row r="216">
          <cell r="A216">
            <v>1033</v>
          </cell>
          <cell r="B216" t="str">
            <v>FE-LOSS</v>
          </cell>
          <cell r="C216" t="str">
            <v>FIELD EQUIPMENT (Limits of Supply and Services)</v>
          </cell>
          <cell r="D216" t="str">
            <v>Unit 8</v>
          </cell>
          <cell r="E216" t="str">
            <v>Local</v>
          </cell>
          <cell r="F216" t="str">
            <v>A</v>
          </cell>
          <cell r="G216" t="str">
            <v>Management</v>
          </cell>
          <cell r="H216" t="str">
            <v>Formula 4</v>
          </cell>
          <cell r="I216" t="str">
            <v>A Management Local Formula 4</v>
          </cell>
          <cell r="J216">
            <v>238958.8</v>
          </cell>
          <cell r="K216">
            <v>238958.8</v>
          </cell>
          <cell r="L216">
            <v>0</v>
          </cell>
          <cell r="M216">
            <v>0</v>
          </cell>
          <cell r="N216">
            <v>238958.8</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238958.8</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row>
        <row r="217">
          <cell r="A217">
            <v>1034</v>
          </cell>
          <cell r="B217" t="str">
            <v>FE-LOSS</v>
          </cell>
          <cell r="C217" t="str">
            <v>FIELD EQUIPMENT (Limits of Supply and Services)</v>
          </cell>
          <cell r="D217" t="str">
            <v>Unit 8</v>
          </cell>
          <cell r="E217" t="str">
            <v>Local</v>
          </cell>
          <cell r="F217" t="str">
            <v>B</v>
          </cell>
          <cell r="G217" t="str">
            <v>Engineering</v>
          </cell>
          <cell r="H217" t="str">
            <v>Formula 4</v>
          </cell>
          <cell r="I217" t="str">
            <v>B Engineering Local Formula 4</v>
          </cell>
          <cell r="J217">
            <v>1306276.3774999999</v>
          </cell>
          <cell r="K217">
            <v>1306276.3799999999</v>
          </cell>
          <cell r="L217">
            <v>-2.4999999441206455E-3</v>
          </cell>
          <cell r="M217">
            <v>2.4999999441206455E-3</v>
          </cell>
          <cell r="N217">
            <v>1306276.3799999999</v>
          </cell>
          <cell r="P217">
            <v>0</v>
          </cell>
          <cell r="Q217">
            <v>0</v>
          </cell>
          <cell r="R217">
            <v>0</v>
          </cell>
          <cell r="S217">
            <v>0</v>
          </cell>
          <cell r="T217">
            <v>0</v>
          </cell>
          <cell r="U217">
            <v>0</v>
          </cell>
          <cell r="V217">
            <v>0</v>
          </cell>
          <cell r="W217">
            <v>0</v>
          </cell>
          <cell r="X217">
            <v>0</v>
          </cell>
          <cell r="Y217">
            <v>0</v>
          </cell>
          <cell r="Z217">
            <v>0</v>
          </cell>
          <cell r="AA217">
            <v>0</v>
          </cell>
          <cell r="AB217">
            <v>82143.56</v>
          </cell>
          <cell r="AC217">
            <v>0</v>
          </cell>
          <cell r="AD217">
            <v>15096.87</v>
          </cell>
          <cell r="AE217">
            <v>0</v>
          </cell>
          <cell r="AF217">
            <v>0</v>
          </cell>
          <cell r="AG217">
            <v>0</v>
          </cell>
          <cell r="AH217">
            <v>0</v>
          </cell>
          <cell r="AI217">
            <v>0</v>
          </cell>
          <cell r="AJ217">
            <v>0</v>
          </cell>
          <cell r="AK217">
            <v>0</v>
          </cell>
          <cell r="AL217">
            <v>0</v>
          </cell>
          <cell r="AM217">
            <v>0</v>
          </cell>
          <cell r="AN217">
            <v>33387.21</v>
          </cell>
          <cell r="AO217">
            <v>65313.82</v>
          </cell>
          <cell r="AP217">
            <v>0</v>
          </cell>
          <cell r="AQ217">
            <v>457196.73</v>
          </cell>
          <cell r="AR217">
            <v>653138.18999999994</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row>
        <row r="218">
          <cell r="A218">
            <v>1035</v>
          </cell>
          <cell r="B218" t="str">
            <v>FE-LOSS</v>
          </cell>
          <cell r="C218" t="str">
            <v>FIELD EQUIPMENT (Limits of Supply and Services)</v>
          </cell>
          <cell r="D218" t="str">
            <v>Unit 8</v>
          </cell>
          <cell r="E218" t="str">
            <v>Local</v>
          </cell>
          <cell r="F218" t="str">
            <v>C</v>
          </cell>
          <cell r="G218" t="str">
            <v>Plant and Materials</v>
          </cell>
          <cell r="H218" t="str">
            <v>Formula 1</v>
          </cell>
          <cell r="I218" t="str">
            <v>C Plant and Materials Local Formula 1</v>
          </cell>
          <cell r="J218">
            <v>5486820.5067999996</v>
          </cell>
          <cell r="K218">
            <v>5486820.5099999998</v>
          </cell>
          <cell r="L218">
            <v>-3.2000001519918442E-3</v>
          </cell>
          <cell r="M218">
            <v>3.2000001519918442E-3</v>
          </cell>
          <cell r="N218">
            <v>5486820.5099999998</v>
          </cell>
          <cell r="P218">
            <v>0</v>
          </cell>
          <cell r="Q218">
            <v>0</v>
          </cell>
          <cell r="R218">
            <v>0</v>
          </cell>
          <cell r="S218">
            <v>0</v>
          </cell>
          <cell r="T218">
            <v>0</v>
          </cell>
          <cell r="U218">
            <v>0</v>
          </cell>
          <cell r="V218">
            <v>0</v>
          </cell>
          <cell r="W218">
            <v>0</v>
          </cell>
          <cell r="X218">
            <v>0</v>
          </cell>
          <cell r="Y218">
            <v>0</v>
          </cell>
          <cell r="Z218">
            <v>3310361.15</v>
          </cell>
          <cell r="AA218">
            <v>0</v>
          </cell>
          <cell r="AB218">
            <v>1379317.14</v>
          </cell>
          <cell r="AC218">
            <v>0</v>
          </cell>
          <cell r="AD218">
            <v>0</v>
          </cell>
          <cell r="AE218">
            <v>0</v>
          </cell>
          <cell r="AF218">
            <v>0</v>
          </cell>
          <cell r="AG218">
            <v>612226.67000000004</v>
          </cell>
          <cell r="AH218">
            <v>220912.71</v>
          </cell>
          <cell r="AI218">
            <v>0</v>
          </cell>
          <cell r="AJ218">
            <v>0</v>
          </cell>
          <cell r="AK218">
            <v>0</v>
          </cell>
          <cell r="AL218">
            <v>0</v>
          </cell>
          <cell r="AM218">
            <v>0</v>
          </cell>
          <cell r="AN218">
            <v>-35997.160000000149</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row>
        <row r="219">
          <cell r="A219">
            <v>1036</v>
          </cell>
          <cell r="B219" t="str">
            <v>FE-LOSS</v>
          </cell>
          <cell r="C219" t="str">
            <v>FIELD EQUIPMENT (Limits of Supply and Services)</v>
          </cell>
          <cell r="D219" t="str">
            <v>Unit 8</v>
          </cell>
          <cell r="E219" t="str">
            <v>Local</v>
          </cell>
          <cell r="F219" t="str">
            <v>D</v>
          </cell>
          <cell r="G219" t="str">
            <v>Shipping / Freight</v>
          </cell>
          <cell r="H219" t="str">
            <v>Fixed</v>
          </cell>
          <cell r="I219" t="str">
            <v>D Shipping / Freight Local Fixed</v>
          </cell>
          <cell r="J219">
            <v>19232.560000000001</v>
          </cell>
          <cell r="K219">
            <v>19232.559999999998</v>
          </cell>
          <cell r="L219">
            <v>0</v>
          </cell>
          <cell r="M219">
            <v>0</v>
          </cell>
          <cell r="N219">
            <v>19232.559999999998</v>
          </cell>
          <cell r="P219">
            <v>0</v>
          </cell>
          <cell r="Q219">
            <v>0</v>
          </cell>
          <cell r="R219">
            <v>0</v>
          </cell>
          <cell r="S219">
            <v>0</v>
          </cell>
          <cell r="T219">
            <v>0</v>
          </cell>
          <cell r="U219">
            <v>13781.17</v>
          </cell>
          <cell r="V219">
            <v>0</v>
          </cell>
          <cell r="W219">
            <v>0</v>
          </cell>
          <cell r="X219">
            <v>0</v>
          </cell>
          <cell r="Y219">
            <v>0</v>
          </cell>
          <cell r="Z219">
            <v>13781.17</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-8329.7800000000007</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row>
        <row r="220">
          <cell r="A220">
            <v>1039</v>
          </cell>
          <cell r="B220" t="str">
            <v>FE-LOSS</v>
          </cell>
          <cell r="C220" t="str">
            <v>FIELD EQUIPMENT (Limits of Supply and Services)</v>
          </cell>
          <cell r="D220" t="str">
            <v>Unit 8</v>
          </cell>
          <cell r="E220" t="str">
            <v>Local</v>
          </cell>
          <cell r="F220" t="str">
            <v>G</v>
          </cell>
          <cell r="G220" t="str">
            <v>Construction, Erection, Installation</v>
          </cell>
          <cell r="H220" t="str">
            <v>Formula 4</v>
          </cell>
          <cell r="I220" t="str">
            <v>G Construction, Erection, Installation Local Formula 4</v>
          </cell>
          <cell r="J220">
            <v>1702424.0695490998</v>
          </cell>
          <cell r="K220">
            <v>1702424.07</v>
          </cell>
          <cell r="L220">
            <v>-4.5090029016137123E-4</v>
          </cell>
          <cell r="M220">
            <v>4.5090029016137123E-4</v>
          </cell>
          <cell r="N220">
            <v>1702424.07</v>
          </cell>
          <cell r="P220">
            <v>0</v>
          </cell>
          <cell r="Q220">
            <v>0</v>
          </cell>
          <cell r="R220">
            <v>0</v>
          </cell>
          <cell r="S220">
            <v>0</v>
          </cell>
          <cell r="T220">
            <v>0</v>
          </cell>
          <cell r="U220">
            <v>0</v>
          </cell>
          <cell r="V220">
            <v>0</v>
          </cell>
          <cell r="W220">
            <v>0</v>
          </cell>
          <cell r="X220">
            <v>0</v>
          </cell>
          <cell r="Y220">
            <v>0</v>
          </cell>
          <cell r="Z220">
            <v>0</v>
          </cell>
          <cell r="AA220">
            <v>0</v>
          </cell>
          <cell r="AB220">
            <v>68051.64</v>
          </cell>
          <cell r="AC220">
            <v>0</v>
          </cell>
          <cell r="AD220">
            <v>68588.5</v>
          </cell>
          <cell r="AE220">
            <v>136640.13</v>
          </cell>
          <cell r="AF220">
            <v>0</v>
          </cell>
          <cell r="AG220">
            <v>0</v>
          </cell>
          <cell r="AH220">
            <v>0</v>
          </cell>
          <cell r="AI220">
            <v>136640.14000000001</v>
          </cell>
          <cell r="AJ220">
            <v>0</v>
          </cell>
          <cell r="AK220">
            <v>0</v>
          </cell>
          <cell r="AL220">
            <v>0</v>
          </cell>
          <cell r="AM220">
            <v>204960.2</v>
          </cell>
          <cell r="AN220">
            <v>151210.22</v>
          </cell>
          <cell r="AO220">
            <v>0</v>
          </cell>
          <cell r="AP220">
            <v>0</v>
          </cell>
          <cell r="AQ220">
            <v>0</v>
          </cell>
          <cell r="AR220">
            <v>85121.20000000007</v>
          </cell>
          <cell r="AS220">
            <v>0</v>
          </cell>
          <cell r="AT220">
            <v>680969.63</v>
          </cell>
          <cell r="AU220">
            <v>170242.41</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row>
        <row r="221">
          <cell r="A221">
            <v>1040</v>
          </cell>
          <cell r="B221" t="str">
            <v>FE-LOSS</v>
          </cell>
          <cell r="C221" t="str">
            <v>FIELD EQUIPMENT (Limits of Supply and Services)</v>
          </cell>
          <cell r="D221" t="str">
            <v>Unit 8</v>
          </cell>
          <cell r="E221" t="str">
            <v>Local</v>
          </cell>
          <cell r="F221" t="str">
            <v>H</v>
          </cell>
          <cell r="G221" t="str">
            <v>Commissioning and Testing</v>
          </cell>
          <cell r="H221" t="str">
            <v>Formula 4</v>
          </cell>
          <cell r="I221" t="str">
            <v>H Commissioning and Testing Local Formula 4</v>
          </cell>
          <cell r="J221">
            <v>1357011.0848250005</v>
          </cell>
          <cell r="K221">
            <v>1357011.08</v>
          </cell>
          <cell r="L221">
            <v>4.8250004183501005E-3</v>
          </cell>
          <cell r="M221">
            <v>-4.8250004183501005E-3</v>
          </cell>
          <cell r="N221">
            <v>1357011.08</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135701.10999999999</v>
          </cell>
          <cell r="AS221">
            <v>0</v>
          </cell>
          <cell r="AT221">
            <v>949907.76</v>
          </cell>
          <cell r="AU221">
            <v>271402.21000000002</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row>
        <row r="222">
          <cell r="A222">
            <v>1042</v>
          </cell>
          <cell r="B222" t="str">
            <v>FE-LOSS</v>
          </cell>
          <cell r="C222" t="str">
            <v>FIELD EQUIPMENT (Limits of Supply and Services)</v>
          </cell>
          <cell r="D222" t="str">
            <v>Unit 9</v>
          </cell>
          <cell r="E222" t="str">
            <v>Foreign</v>
          </cell>
          <cell r="F222" t="str">
            <v>B</v>
          </cell>
          <cell r="G222" t="str">
            <v>Engineering</v>
          </cell>
          <cell r="H222" t="str">
            <v>Fixed</v>
          </cell>
          <cell r="I222" t="str">
            <v>B Engineering Foreign Fixed</v>
          </cell>
          <cell r="J222">
            <v>57315.3</v>
          </cell>
          <cell r="K222">
            <v>57315.3</v>
          </cell>
          <cell r="L222">
            <v>0</v>
          </cell>
          <cell r="M222">
            <v>0</v>
          </cell>
          <cell r="N222">
            <v>57315.3</v>
          </cell>
          <cell r="P222">
            <v>0</v>
          </cell>
          <cell r="Q222">
            <v>80241.42</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-22926.12</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row>
        <row r="223">
          <cell r="A223">
            <v>1043</v>
          </cell>
          <cell r="B223" t="str">
            <v>FE-LOSS</v>
          </cell>
          <cell r="C223" t="str">
            <v>FIELD EQUIPMENT (Limits of Supply and Services)</v>
          </cell>
          <cell r="D223" t="str">
            <v>Unit 9</v>
          </cell>
          <cell r="E223" t="str">
            <v>Foreign</v>
          </cell>
          <cell r="F223" t="str">
            <v>C</v>
          </cell>
          <cell r="G223" t="str">
            <v>Plant and Materials</v>
          </cell>
          <cell r="H223" t="str">
            <v>Fixed</v>
          </cell>
          <cell r="I223" t="str">
            <v>C Plant and Materials Foreign Fixed</v>
          </cell>
          <cell r="J223">
            <v>8102194.3696199981</v>
          </cell>
          <cell r="K223">
            <v>8102194.370000001</v>
          </cell>
          <cell r="L223">
            <v>-3.8000289350748062E-4</v>
          </cell>
          <cell r="M223">
            <v>3.8000289350748062E-4</v>
          </cell>
          <cell r="N223">
            <v>8102194.370000001</v>
          </cell>
          <cell r="P223">
            <v>0</v>
          </cell>
          <cell r="Q223">
            <v>0</v>
          </cell>
          <cell r="R223">
            <v>0</v>
          </cell>
          <cell r="S223">
            <v>0</v>
          </cell>
          <cell r="T223">
            <v>0</v>
          </cell>
          <cell r="U223">
            <v>3837314.91</v>
          </cell>
          <cell r="V223">
            <v>0</v>
          </cell>
          <cell r="W223">
            <v>3837314.9</v>
          </cell>
          <cell r="X223">
            <v>0</v>
          </cell>
          <cell r="Y223">
            <v>0</v>
          </cell>
          <cell r="Z223">
            <v>0</v>
          </cell>
          <cell r="AA223">
            <v>0</v>
          </cell>
          <cell r="AB223">
            <v>0</v>
          </cell>
          <cell r="AC223">
            <v>123168.73</v>
          </cell>
          <cell r="AD223">
            <v>0</v>
          </cell>
          <cell r="AE223">
            <v>0</v>
          </cell>
          <cell r="AF223">
            <v>0</v>
          </cell>
          <cell r="AG223">
            <v>0</v>
          </cell>
          <cell r="AH223">
            <v>0</v>
          </cell>
          <cell r="AI223">
            <v>0</v>
          </cell>
          <cell r="AJ223">
            <v>0</v>
          </cell>
          <cell r="AK223">
            <v>0</v>
          </cell>
          <cell r="AL223">
            <v>0</v>
          </cell>
          <cell r="AM223">
            <v>0</v>
          </cell>
          <cell r="AN223">
            <v>304395.83</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row>
        <row r="224">
          <cell r="A224">
            <v>1050</v>
          </cell>
          <cell r="B224" t="str">
            <v>FE-LOSS</v>
          </cell>
          <cell r="C224" t="str">
            <v>FIELD EQUIPMENT (Limits of Supply and Services)</v>
          </cell>
          <cell r="D224" t="str">
            <v>Unit 9</v>
          </cell>
          <cell r="E224" t="str">
            <v>Local</v>
          </cell>
          <cell r="F224" t="str">
            <v>B</v>
          </cell>
          <cell r="G224" t="str">
            <v>Engineering</v>
          </cell>
          <cell r="H224" t="str">
            <v>Formula 4</v>
          </cell>
          <cell r="I224" t="str">
            <v>B Engineering Local Formula 4</v>
          </cell>
          <cell r="J224">
            <v>432443.18150000001</v>
          </cell>
          <cell r="K224">
            <v>432443.18</v>
          </cell>
          <cell r="L224">
            <v>1.500000013038516E-3</v>
          </cell>
          <cell r="M224">
            <v>-1.500000013038516E-3</v>
          </cell>
          <cell r="N224">
            <v>432443.18</v>
          </cell>
          <cell r="P224">
            <v>112000</v>
          </cell>
          <cell r="Q224">
            <v>0</v>
          </cell>
          <cell r="R224">
            <v>0</v>
          </cell>
          <cell r="S224">
            <v>233494.12</v>
          </cell>
          <cell r="T224">
            <v>101000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-14050.94</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row>
        <row r="225">
          <cell r="A225">
            <v>1051</v>
          </cell>
          <cell r="B225" t="str">
            <v>FE-LOSS</v>
          </cell>
          <cell r="C225" t="str">
            <v>FIELD EQUIPMENT (Limits of Supply and Services)</v>
          </cell>
          <cell r="D225" t="str">
            <v>Unit 9</v>
          </cell>
          <cell r="E225" t="str">
            <v>Local</v>
          </cell>
          <cell r="F225" t="str">
            <v>C</v>
          </cell>
          <cell r="G225" t="str">
            <v>Plant and Materials</v>
          </cell>
          <cell r="H225" t="str">
            <v>Formula 1</v>
          </cell>
          <cell r="I225" t="str">
            <v>C Plant and Materials Local Formula 1</v>
          </cell>
          <cell r="J225">
            <v>5822141.5108000003</v>
          </cell>
          <cell r="K225">
            <v>5822141.5099999998</v>
          </cell>
          <cell r="L225">
            <v>8.0000050365924835E-4</v>
          </cell>
          <cell r="M225">
            <v>-8.0000050365924835E-4</v>
          </cell>
          <cell r="N225">
            <v>5822141.5099999998</v>
          </cell>
          <cell r="P225">
            <v>0</v>
          </cell>
          <cell r="Q225">
            <v>0</v>
          </cell>
          <cell r="R225">
            <v>765000</v>
          </cell>
          <cell r="S225">
            <v>2640450</v>
          </cell>
          <cell r="T225">
            <v>2111818.58</v>
          </cell>
          <cell r="U225">
            <v>0</v>
          </cell>
          <cell r="V225">
            <v>0</v>
          </cell>
          <cell r="W225">
            <v>0</v>
          </cell>
          <cell r="X225">
            <v>0</v>
          </cell>
          <cell r="Y225">
            <v>0</v>
          </cell>
          <cell r="Z225">
            <v>0</v>
          </cell>
          <cell r="AA225">
            <v>0</v>
          </cell>
          <cell r="AB225">
            <v>0</v>
          </cell>
          <cell r="AC225">
            <v>0</v>
          </cell>
          <cell r="AD225">
            <v>0</v>
          </cell>
          <cell r="AE225">
            <v>0</v>
          </cell>
          <cell r="AF225">
            <v>-944421.13</v>
          </cell>
          <cell r="AG225">
            <v>0</v>
          </cell>
          <cell r="AH225">
            <v>0</v>
          </cell>
          <cell r="AI225">
            <v>0</v>
          </cell>
          <cell r="AJ225">
            <v>0</v>
          </cell>
          <cell r="AK225">
            <v>0</v>
          </cell>
          <cell r="AL225">
            <v>0</v>
          </cell>
          <cell r="AM225">
            <v>0</v>
          </cell>
          <cell r="AN225">
            <v>1249294.06</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row>
        <row r="226">
          <cell r="A226">
            <v>1052</v>
          </cell>
          <cell r="B226" t="str">
            <v>FE-LOSS</v>
          </cell>
          <cell r="C226" t="str">
            <v>FIELD EQUIPMENT (Limits of Supply and Services)</v>
          </cell>
          <cell r="D226" t="str">
            <v>Unit 9</v>
          </cell>
          <cell r="E226" t="str">
            <v>Local</v>
          </cell>
          <cell r="F226" t="str">
            <v>D</v>
          </cell>
          <cell r="G226" t="str">
            <v>Shipping / Freight</v>
          </cell>
          <cell r="H226" t="str">
            <v>Fixed</v>
          </cell>
          <cell r="I226" t="str">
            <v>D Shipping / Freight Local Fixed</v>
          </cell>
          <cell r="J226">
            <v>19550.68</v>
          </cell>
          <cell r="K226">
            <v>19550.68</v>
          </cell>
          <cell r="L226">
            <v>0</v>
          </cell>
          <cell r="M226">
            <v>0</v>
          </cell>
          <cell r="N226">
            <v>19550.68</v>
          </cell>
          <cell r="P226">
            <v>0</v>
          </cell>
          <cell r="Q226">
            <v>0</v>
          </cell>
          <cell r="R226">
            <v>0</v>
          </cell>
          <cell r="S226">
            <v>0</v>
          </cell>
          <cell r="T226">
            <v>0</v>
          </cell>
          <cell r="U226">
            <v>13781.17</v>
          </cell>
          <cell r="V226">
            <v>0</v>
          </cell>
          <cell r="W226">
            <v>0</v>
          </cell>
          <cell r="X226">
            <v>0</v>
          </cell>
          <cell r="Y226">
            <v>0</v>
          </cell>
          <cell r="Z226">
            <v>13781.17</v>
          </cell>
          <cell r="AA226">
            <v>0</v>
          </cell>
          <cell r="AB226">
            <v>0</v>
          </cell>
          <cell r="AC226">
            <v>0</v>
          </cell>
          <cell r="AD226">
            <v>0</v>
          </cell>
          <cell r="AE226">
            <v>0</v>
          </cell>
          <cell r="AF226">
            <v>0</v>
          </cell>
          <cell r="AG226">
            <v>0</v>
          </cell>
          <cell r="AH226">
            <v>-8011.66</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row>
        <row r="227">
          <cell r="A227">
            <v>1055</v>
          </cell>
          <cell r="B227" t="str">
            <v>FE-LOSS</v>
          </cell>
          <cell r="C227" t="str">
            <v>FIELD EQUIPMENT (Limits of Supply and Services)</v>
          </cell>
          <cell r="D227" t="str">
            <v>Unit 9</v>
          </cell>
          <cell r="E227" t="str">
            <v>Local</v>
          </cell>
          <cell r="F227" t="str">
            <v>G</v>
          </cell>
          <cell r="G227" t="str">
            <v>Construction, Erection, Installation</v>
          </cell>
          <cell r="H227" t="str">
            <v>Formula 4</v>
          </cell>
          <cell r="I227" t="str">
            <v>G Construction, Erection, Installation Local Formula 4</v>
          </cell>
          <cell r="J227">
            <v>1297475.9238895001</v>
          </cell>
          <cell r="K227">
            <v>1297475.92</v>
          </cell>
          <cell r="L227">
            <v>3.8895001634955406E-3</v>
          </cell>
          <cell r="M227">
            <v>-3.8895001634955406E-3</v>
          </cell>
          <cell r="N227">
            <v>1297475.92</v>
          </cell>
          <cell r="P227">
            <v>0</v>
          </cell>
          <cell r="Q227">
            <v>0</v>
          </cell>
          <cell r="R227">
            <v>0</v>
          </cell>
          <cell r="S227">
            <v>0</v>
          </cell>
          <cell r="T227">
            <v>452954</v>
          </cell>
          <cell r="U227">
            <v>0</v>
          </cell>
          <cell r="V227">
            <v>0</v>
          </cell>
          <cell r="W227">
            <v>0</v>
          </cell>
          <cell r="X227">
            <v>0</v>
          </cell>
          <cell r="Y227">
            <v>0</v>
          </cell>
          <cell r="Z227">
            <v>0</v>
          </cell>
          <cell r="AA227">
            <v>0</v>
          </cell>
          <cell r="AB227">
            <v>173121.65</v>
          </cell>
          <cell r="AC227">
            <v>86812.62</v>
          </cell>
          <cell r="AD227">
            <v>0</v>
          </cell>
          <cell r="AE227">
            <v>0</v>
          </cell>
          <cell r="AF227">
            <v>129616.04</v>
          </cell>
          <cell r="AG227">
            <v>64808.029999999912</v>
          </cell>
          <cell r="AH227">
            <v>0</v>
          </cell>
          <cell r="AI227">
            <v>64808.02</v>
          </cell>
          <cell r="AJ227">
            <v>129616.05</v>
          </cell>
          <cell r="AK227">
            <v>0</v>
          </cell>
          <cell r="AL227">
            <v>129616.05</v>
          </cell>
          <cell r="AM227">
            <v>64808.02</v>
          </cell>
          <cell r="AN227">
            <v>1315.4399999999441</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row>
        <row r="228">
          <cell r="A228">
            <v>1056</v>
          </cell>
          <cell r="B228" t="str">
            <v>FE-LOSS</v>
          </cell>
          <cell r="C228" t="str">
            <v>FIELD EQUIPMENT (Limits of Supply and Services)</v>
          </cell>
          <cell r="D228" t="str">
            <v>Unit 9</v>
          </cell>
          <cell r="E228" t="str">
            <v>Local</v>
          </cell>
          <cell r="F228" t="str">
            <v>H</v>
          </cell>
          <cell r="G228" t="str">
            <v>Commissioning and Testing</v>
          </cell>
          <cell r="H228" t="str">
            <v>Formula 4</v>
          </cell>
          <cell r="I228" t="str">
            <v>H Commissioning and Testing Local Formula 4</v>
          </cell>
          <cell r="J228">
            <v>1402953.9061250002</v>
          </cell>
          <cell r="K228">
            <v>1402953.91</v>
          </cell>
          <cell r="L228">
            <v>-3.8749997038394213E-3</v>
          </cell>
          <cell r="M228">
            <v>3.8749997038394213E-3</v>
          </cell>
          <cell r="N228">
            <v>1402953.91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56118.16</v>
          </cell>
          <cell r="AE228">
            <v>0</v>
          </cell>
          <cell r="AF228">
            <v>0</v>
          </cell>
          <cell r="AG228">
            <v>42088.61</v>
          </cell>
          <cell r="AH228">
            <v>0</v>
          </cell>
          <cell r="AI228">
            <v>1304747.1399999999</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row>
        <row r="229">
          <cell r="A229">
            <v>1089</v>
          </cell>
          <cell r="B229" t="str">
            <v>MT-MMW</v>
          </cell>
          <cell r="C229" t="str">
            <v xml:space="preserve">MT MODERNISATION MECHNICAL WORKS </v>
          </cell>
          <cell r="D229" t="str">
            <v>Unit 1</v>
          </cell>
          <cell r="E229" t="str">
            <v>Foreign</v>
          </cell>
          <cell r="F229" t="str">
            <v>A</v>
          </cell>
          <cell r="G229" t="str">
            <v>Management</v>
          </cell>
          <cell r="H229" t="str">
            <v>Fixed</v>
          </cell>
          <cell r="I229" t="str">
            <v>A Management Foreign Fixed</v>
          </cell>
          <cell r="J229">
            <v>119058.3</v>
          </cell>
          <cell r="K229">
            <v>0</v>
          </cell>
          <cell r="L229">
            <v>119058.3</v>
          </cell>
          <cell r="M229">
            <v>-0.30000000000291038</v>
          </cell>
          <cell r="N229">
            <v>119058</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119058</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row>
        <row r="230">
          <cell r="A230">
            <v>1090</v>
          </cell>
          <cell r="B230" t="str">
            <v>MT-MMW</v>
          </cell>
          <cell r="C230" t="str">
            <v xml:space="preserve">MT MODERNISATION MECHNICAL WORKS </v>
          </cell>
          <cell r="D230" t="str">
            <v>Unit 1</v>
          </cell>
          <cell r="E230" t="str">
            <v>Foreign</v>
          </cell>
          <cell r="F230" t="str">
            <v>B</v>
          </cell>
          <cell r="G230" t="str">
            <v>Engineering</v>
          </cell>
          <cell r="H230" t="str">
            <v>Fixed</v>
          </cell>
          <cell r="I230" t="str">
            <v>B Engineering Foreign Fixed</v>
          </cell>
          <cell r="J230">
            <v>128220.58</v>
          </cell>
          <cell r="K230">
            <v>0</v>
          </cell>
          <cell r="L230">
            <v>128220.58</v>
          </cell>
          <cell r="M230">
            <v>0.41999999999825377</v>
          </cell>
          <cell r="N230">
            <v>128221</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128221</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row>
        <row r="231">
          <cell r="A231">
            <v>1091</v>
          </cell>
          <cell r="B231" t="str">
            <v>MT-MMW</v>
          </cell>
          <cell r="C231" t="str">
            <v xml:space="preserve">MT MODERNISATION MECHNICAL WORKS </v>
          </cell>
          <cell r="D231" t="str">
            <v>Unit 1</v>
          </cell>
          <cell r="E231" t="str">
            <v>Foreign</v>
          </cell>
          <cell r="F231" t="str">
            <v>C</v>
          </cell>
          <cell r="G231" t="str">
            <v>Plant and Materials</v>
          </cell>
          <cell r="H231" t="str">
            <v>Fixed</v>
          </cell>
          <cell r="I231" t="str">
            <v>C Plant and Materials Foreign Fixed</v>
          </cell>
          <cell r="J231">
            <v>2269605.5499999998</v>
          </cell>
          <cell r="K231">
            <v>0</v>
          </cell>
          <cell r="L231">
            <v>2269605.5499999998</v>
          </cell>
          <cell r="M231">
            <v>0.45000000018626451</v>
          </cell>
          <cell r="N231">
            <v>2269606</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2269606</v>
          </cell>
          <cell r="BP231">
            <v>0</v>
          </cell>
          <cell r="BQ231">
            <v>0</v>
          </cell>
          <cell r="BR231">
            <v>0</v>
          </cell>
          <cell r="BS231">
            <v>0</v>
          </cell>
        </row>
        <row r="232">
          <cell r="A232">
            <v>1096</v>
          </cell>
          <cell r="B232" t="str">
            <v>MT-MMW</v>
          </cell>
          <cell r="C232" t="str">
            <v xml:space="preserve">MT MODERNISATION MECHNICAL WORKS </v>
          </cell>
          <cell r="D232" t="str">
            <v>Unit 1</v>
          </cell>
          <cell r="E232" t="str">
            <v>Foreign</v>
          </cell>
          <cell r="F232" t="str">
            <v>H</v>
          </cell>
          <cell r="G232" t="str">
            <v>Commissioning and Testing</v>
          </cell>
          <cell r="H232" t="str">
            <v>Fixed</v>
          </cell>
          <cell r="I232" t="str">
            <v>H Commissioning and Testing Foreign Fixed</v>
          </cell>
          <cell r="J232">
            <v>1390552.23</v>
          </cell>
          <cell r="K232">
            <v>0</v>
          </cell>
          <cell r="L232">
            <v>1390552.23</v>
          </cell>
          <cell r="M232">
            <v>-0.22999999998137355</v>
          </cell>
          <cell r="N232">
            <v>1390552</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1390552</v>
          </cell>
          <cell r="BQ232">
            <v>0</v>
          </cell>
          <cell r="BR232">
            <v>0</v>
          </cell>
          <cell r="BS232">
            <v>0</v>
          </cell>
        </row>
        <row r="233">
          <cell r="A233">
            <v>1098</v>
          </cell>
          <cell r="B233" t="str">
            <v>MT-MMW</v>
          </cell>
          <cell r="C233" t="str">
            <v xml:space="preserve">MT MODERNISATION MECHNICAL WORKS </v>
          </cell>
          <cell r="D233" t="str">
            <v>Unit 1</v>
          </cell>
          <cell r="E233" t="str">
            <v>Local</v>
          </cell>
          <cell r="F233" t="str">
            <v>B</v>
          </cell>
          <cell r="G233" t="str">
            <v>Engineering</v>
          </cell>
          <cell r="H233" t="str">
            <v>Formula 4</v>
          </cell>
          <cell r="I233" t="str">
            <v>B Engineering Local Formula 4</v>
          </cell>
          <cell r="J233">
            <v>24165.13</v>
          </cell>
          <cell r="K233">
            <v>0</v>
          </cell>
          <cell r="L233">
            <v>24165.13</v>
          </cell>
          <cell r="M233">
            <v>-0.13000000000101863</v>
          </cell>
          <cell r="N233">
            <v>24165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24165</v>
          </cell>
          <cell r="BO233">
            <v>0</v>
          </cell>
          <cell r="BP233">
            <v>0</v>
          </cell>
          <cell r="BQ233">
            <v>0</v>
          </cell>
          <cell r="BR233">
            <v>0</v>
          </cell>
          <cell r="BS233">
            <v>0</v>
          </cell>
        </row>
        <row r="234">
          <cell r="A234">
            <v>1099</v>
          </cell>
          <cell r="B234" t="str">
            <v>MT-MMW</v>
          </cell>
          <cell r="C234" t="str">
            <v xml:space="preserve">MT MODERNISATION MECHNICAL WORKS </v>
          </cell>
          <cell r="D234" t="str">
            <v>Unit 1</v>
          </cell>
          <cell r="E234" t="str">
            <v>Local</v>
          </cell>
          <cell r="F234" t="str">
            <v>C</v>
          </cell>
          <cell r="G234" t="str">
            <v>Plant and Materials</v>
          </cell>
          <cell r="H234" t="str">
            <v>Formula 1</v>
          </cell>
          <cell r="I234" t="str">
            <v>C Plant and Materials Local Formula 1</v>
          </cell>
          <cell r="J234">
            <v>111048.14</v>
          </cell>
          <cell r="K234">
            <v>0</v>
          </cell>
          <cell r="L234">
            <v>111048.14</v>
          </cell>
          <cell r="M234">
            <v>-0.13999999999941792</v>
          </cell>
          <cell r="N234">
            <v>111048</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111048</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row>
        <row r="235">
          <cell r="A235">
            <v>1100</v>
          </cell>
          <cell r="B235" t="str">
            <v>MT-MMW</v>
          </cell>
          <cell r="C235" t="str">
            <v xml:space="preserve">MT MODERNISATION MECHNICAL WORKS </v>
          </cell>
          <cell r="D235" t="str">
            <v>Unit 1</v>
          </cell>
          <cell r="E235" t="str">
            <v>Local</v>
          </cell>
          <cell r="F235" t="str">
            <v>D</v>
          </cell>
          <cell r="G235" t="str">
            <v>Shipping / Freight</v>
          </cell>
          <cell r="H235" t="str">
            <v>Fixed</v>
          </cell>
          <cell r="I235" t="str">
            <v>D Shipping / Freight Local Fixed</v>
          </cell>
          <cell r="J235">
            <v>123979.74</v>
          </cell>
          <cell r="K235">
            <v>0</v>
          </cell>
          <cell r="L235">
            <v>123979.74</v>
          </cell>
          <cell r="M235">
            <v>0.25999999999476131</v>
          </cell>
          <cell r="N235">
            <v>123980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123980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row>
        <row r="236">
          <cell r="A236">
            <v>1103</v>
          </cell>
          <cell r="B236" t="str">
            <v>MT-MMW</v>
          </cell>
          <cell r="C236" t="str">
            <v xml:space="preserve">MT MODERNISATION MECHNICAL WORKS </v>
          </cell>
          <cell r="D236" t="str">
            <v>Unit 1</v>
          </cell>
          <cell r="E236" t="str">
            <v>Local</v>
          </cell>
          <cell r="F236" t="str">
            <v>G</v>
          </cell>
          <cell r="G236" t="str">
            <v>Construction, Erection, Installation</v>
          </cell>
          <cell r="H236" t="str">
            <v>Formula 4</v>
          </cell>
          <cell r="I236" t="str">
            <v>G Construction, Erection, Installation Local Formula 4</v>
          </cell>
          <cell r="J236">
            <v>849100</v>
          </cell>
          <cell r="K236">
            <v>0</v>
          </cell>
          <cell r="L236">
            <v>849100</v>
          </cell>
          <cell r="M236">
            <v>0</v>
          </cell>
          <cell r="N236">
            <v>849100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849100</v>
          </cell>
          <cell r="BH236">
            <v>0</v>
          </cell>
          <cell r="BI236">
            <v>0</v>
          </cell>
          <cell r="BJ236">
            <v>0</v>
          </cell>
          <cell r="BK236">
            <v>0</v>
          </cell>
          <cell r="BL236">
            <v>0</v>
          </cell>
          <cell r="BM236">
            <v>0</v>
          </cell>
          <cell r="BN236">
            <v>0</v>
          </cell>
          <cell r="BO236">
            <v>0</v>
          </cell>
          <cell r="BP236">
            <v>0</v>
          </cell>
          <cell r="BQ236">
            <v>0</v>
          </cell>
          <cell r="BR236">
            <v>0</v>
          </cell>
          <cell r="BS236">
            <v>0</v>
          </cell>
        </row>
        <row r="237">
          <cell r="A237">
            <v>1104</v>
          </cell>
          <cell r="B237" t="str">
            <v>MT-MMW</v>
          </cell>
          <cell r="C237" t="str">
            <v xml:space="preserve">MT MODERNISATION MECHNICAL WORKS </v>
          </cell>
          <cell r="D237" t="str">
            <v>Unit 1</v>
          </cell>
          <cell r="E237" t="str">
            <v>Local</v>
          </cell>
          <cell r="F237" t="str">
            <v>H</v>
          </cell>
          <cell r="G237" t="str">
            <v>Commissioning and Testing</v>
          </cell>
          <cell r="H237" t="str">
            <v>Formula 4</v>
          </cell>
          <cell r="I237" t="str">
            <v>H Commissioning and Testing Local Formula 4</v>
          </cell>
          <cell r="J237">
            <v>135890.57</v>
          </cell>
          <cell r="K237">
            <v>0</v>
          </cell>
          <cell r="L237">
            <v>135890.57</v>
          </cell>
          <cell r="M237">
            <v>0.42999999999301508</v>
          </cell>
          <cell r="N237">
            <v>135891</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135891</v>
          </cell>
          <cell r="BJ237">
            <v>0</v>
          </cell>
          <cell r="BK237">
            <v>0</v>
          </cell>
          <cell r="BL237">
            <v>0</v>
          </cell>
          <cell r="BM237">
            <v>0</v>
          </cell>
          <cell r="BN237">
            <v>0</v>
          </cell>
          <cell r="BO237">
            <v>0</v>
          </cell>
          <cell r="BP237">
            <v>0</v>
          </cell>
          <cell r="BQ237">
            <v>0</v>
          </cell>
          <cell r="BR237">
            <v>0</v>
          </cell>
          <cell r="BS237">
            <v>0</v>
          </cell>
        </row>
        <row r="238">
          <cell r="A238">
            <v>1105</v>
          </cell>
          <cell r="B238" t="str">
            <v>MT-MMW</v>
          </cell>
          <cell r="C238" t="str">
            <v xml:space="preserve">MT MODERNISATION MECHNICAL WORKS </v>
          </cell>
          <cell r="D238" t="str">
            <v>Unit 2</v>
          </cell>
          <cell r="E238" t="str">
            <v>Foreign</v>
          </cell>
          <cell r="F238" t="str">
            <v>A</v>
          </cell>
          <cell r="G238" t="str">
            <v>Management</v>
          </cell>
          <cell r="H238" t="str">
            <v>Fixed</v>
          </cell>
          <cell r="I238" t="str">
            <v>A Management Foreign Fixed</v>
          </cell>
          <cell r="J238">
            <v>119058.3</v>
          </cell>
          <cell r="K238">
            <v>0</v>
          </cell>
          <cell r="L238">
            <v>119058.3</v>
          </cell>
          <cell r="M238">
            <v>-0.30000000000291038</v>
          </cell>
          <cell r="N238">
            <v>119058</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119058</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row>
        <row r="239">
          <cell r="A239">
            <v>1106</v>
          </cell>
          <cell r="B239" t="str">
            <v>MT-MMW</v>
          </cell>
          <cell r="C239" t="str">
            <v xml:space="preserve">MT MODERNISATION MECHNICAL WORKS </v>
          </cell>
          <cell r="D239" t="str">
            <v>Unit 2</v>
          </cell>
          <cell r="E239" t="str">
            <v>Foreign</v>
          </cell>
          <cell r="F239" t="str">
            <v>B</v>
          </cell>
          <cell r="G239" t="str">
            <v>Engineering</v>
          </cell>
          <cell r="H239" t="str">
            <v>Fixed</v>
          </cell>
          <cell r="I239" t="str">
            <v>B Engineering Foreign Fixed</v>
          </cell>
          <cell r="J239">
            <v>128226.98</v>
          </cell>
          <cell r="K239">
            <v>0</v>
          </cell>
          <cell r="L239">
            <v>128226.98</v>
          </cell>
          <cell r="M239">
            <v>2.0000000004074536E-2</v>
          </cell>
          <cell r="N239">
            <v>128227</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128227</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row>
        <row r="240">
          <cell r="A240">
            <v>1107</v>
          </cell>
          <cell r="B240" t="str">
            <v>MT-MMW</v>
          </cell>
          <cell r="C240" t="str">
            <v xml:space="preserve">MT MODERNISATION MECHNICAL WORKS </v>
          </cell>
          <cell r="D240" t="str">
            <v>Unit 2</v>
          </cell>
          <cell r="E240" t="str">
            <v>Foreign</v>
          </cell>
          <cell r="F240" t="str">
            <v>C</v>
          </cell>
          <cell r="G240" t="str">
            <v>Plant and Materials</v>
          </cell>
          <cell r="H240" t="str">
            <v>Fixed</v>
          </cell>
          <cell r="I240" t="str">
            <v>C Plant and Materials Foreign Fixed</v>
          </cell>
          <cell r="J240">
            <v>2269605.5499999998</v>
          </cell>
          <cell r="K240">
            <v>0</v>
          </cell>
          <cell r="L240">
            <v>2269605.5499999998</v>
          </cell>
          <cell r="M240">
            <v>0.45000000018626451</v>
          </cell>
          <cell r="N240">
            <v>2269606</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2269606</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row>
        <row r="241">
          <cell r="A241">
            <v>1112</v>
          </cell>
          <cell r="B241" t="str">
            <v>MT-MMW</v>
          </cell>
          <cell r="C241" t="str">
            <v xml:space="preserve">MT MODERNISATION MECHNICAL WORKS </v>
          </cell>
          <cell r="D241" t="str">
            <v>Unit 2</v>
          </cell>
          <cell r="E241" t="str">
            <v>Foreign</v>
          </cell>
          <cell r="F241" t="str">
            <v>H</v>
          </cell>
          <cell r="G241" t="str">
            <v>Commissioning and Testing</v>
          </cell>
          <cell r="H241" t="str">
            <v>Fixed</v>
          </cell>
          <cell r="I241" t="str">
            <v>H Commissioning and Testing Foreign Fixed</v>
          </cell>
          <cell r="J241">
            <v>1390552.23</v>
          </cell>
          <cell r="K241">
            <v>0</v>
          </cell>
          <cell r="L241">
            <v>1390552.23</v>
          </cell>
          <cell r="M241">
            <v>-0.22999999998137355</v>
          </cell>
          <cell r="N241">
            <v>1390552</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1390552</v>
          </cell>
          <cell r="BH241">
            <v>0</v>
          </cell>
          <cell r="BI241">
            <v>0</v>
          </cell>
          <cell r="BJ241">
            <v>0</v>
          </cell>
          <cell r="BK241">
            <v>0</v>
          </cell>
          <cell r="BL241">
            <v>0</v>
          </cell>
          <cell r="BM241">
            <v>0</v>
          </cell>
          <cell r="BN241">
            <v>0</v>
          </cell>
          <cell r="BO241">
            <v>0</v>
          </cell>
          <cell r="BP241">
            <v>0</v>
          </cell>
          <cell r="BQ241">
            <v>0</v>
          </cell>
          <cell r="BR241">
            <v>0</v>
          </cell>
          <cell r="BS241">
            <v>0</v>
          </cell>
        </row>
        <row r="242">
          <cell r="A242">
            <v>1114</v>
          </cell>
          <cell r="B242" t="str">
            <v>MT-MMW</v>
          </cell>
          <cell r="C242" t="str">
            <v xml:space="preserve">MT MODERNISATION MECHNICAL WORKS </v>
          </cell>
          <cell r="D242" t="str">
            <v>Unit 2</v>
          </cell>
          <cell r="E242" t="str">
            <v>Local</v>
          </cell>
          <cell r="F242" t="str">
            <v>B</v>
          </cell>
          <cell r="G242" t="str">
            <v>Engineering</v>
          </cell>
          <cell r="H242" t="str">
            <v>Formula 4</v>
          </cell>
          <cell r="I242" t="str">
            <v>B Engineering Local Formula 4</v>
          </cell>
          <cell r="J242">
            <v>24165.75</v>
          </cell>
          <cell r="K242">
            <v>0</v>
          </cell>
          <cell r="L242">
            <v>24165.75</v>
          </cell>
          <cell r="M242">
            <v>0.25</v>
          </cell>
          <cell r="N242">
            <v>24166</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24166</v>
          </cell>
          <cell r="BH242">
            <v>0</v>
          </cell>
          <cell r="BI242">
            <v>0</v>
          </cell>
          <cell r="BJ242">
            <v>0</v>
          </cell>
          <cell r="BK242">
            <v>0</v>
          </cell>
          <cell r="BL242">
            <v>0</v>
          </cell>
          <cell r="BM242">
            <v>0</v>
          </cell>
          <cell r="BN242">
            <v>0</v>
          </cell>
          <cell r="BO242">
            <v>0</v>
          </cell>
          <cell r="BP242">
            <v>0</v>
          </cell>
          <cell r="BQ242">
            <v>0</v>
          </cell>
          <cell r="BR242">
            <v>0</v>
          </cell>
          <cell r="BS242">
            <v>0</v>
          </cell>
        </row>
        <row r="243">
          <cell r="A243">
            <v>1115</v>
          </cell>
          <cell r="B243" t="str">
            <v>MT-MMW</v>
          </cell>
          <cell r="C243" t="str">
            <v xml:space="preserve">MT MODERNISATION MECHNICAL WORKS </v>
          </cell>
          <cell r="D243" t="str">
            <v>Unit 2</v>
          </cell>
          <cell r="E243" t="str">
            <v>Local</v>
          </cell>
          <cell r="F243" t="str">
            <v>C</v>
          </cell>
          <cell r="G243" t="str">
            <v>Plant and Materials</v>
          </cell>
          <cell r="H243" t="str">
            <v>Formula 1</v>
          </cell>
          <cell r="I243" t="str">
            <v>C Plant and Materials Local Formula 1</v>
          </cell>
          <cell r="J243">
            <v>111048.14</v>
          </cell>
          <cell r="K243">
            <v>0</v>
          </cell>
          <cell r="L243">
            <v>111048.14</v>
          </cell>
          <cell r="M243">
            <v>-0.13999999999941792</v>
          </cell>
          <cell r="N243">
            <v>111048</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111048</v>
          </cell>
          <cell r="BI243">
            <v>0</v>
          </cell>
          <cell r="BJ243">
            <v>0</v>
          </cell>
          <cell r="BK243">
            <v>0</v>
          </cell>
          <cell r="BL243">
            <v>0</v>
          </cell>
          <cell r="BM243">
            <v>0</v>
          </cell>
          <cell r="BN243">
            <v>0</v>
          </cell>
          <cell r="BO243">
            <v>0</v>
          </cell>
          <cell r="BP243">
            <v>0</v>
          </cell>
          <cell r="BQ243">
            <v>0</v>
          </cell>
          <cell r="BR243">
            <v>0</v>
          </cell>
          <cell r="BS243">
            <v>0</v>
          </cell>
        </row>
        <row r="244">
          <cell r="A244">
            <v>1116</v>
          </cell>
          <cell r="B244" t="str">
            <v>MT-MMW</v>
          </cell>
          <cell r="C244" t="str">
            <v xml:space="preserve">MT MODERNISATION MECHNICAL WORKS </v>
          </cell>
          <cell r="D244" t="str">
            <v>Unit 2</v>
          </cell>
          <cell r="E244" t="str">
            <v>Local</v>
          </cell>
          <cell r="F244" t="str">
            <v>D</v>
          </cell>
          <cell r="G244" t="str">
            <v>Shipping / Freight</v>
          </cell>
          <cell r="H244" t="str">
            <v>Fixed</v>
          </cell>
          <cell r="I244" t="str">
            <v>D Shipping / Freight Local Fixed</v>
          </cell>
          <cell r="J244">
            <v>123979.74</v>
          </cell>
          <cell r="K244">
            <v>0</v>
          </cell>
          <cell r="L244">
            <v>123979.74</v>
          </cell>
          <cell r="M244">
            <v>0.25999999999476131</v>
          </cell>
          <cell r="N244">
            <v>123980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123980</v>
          </cell>
          <cell r="BH244">
            <v>0</v>
          </cell>
          <cell r="BI244">
            <v>0</v>
          </cell>
          <cell r="BJ244">
            <v>0</v>
          </cell>
          <cell r="BK244">
            <v>0</v>
          </cell>
          <cell r="BL244">
            <v>0</v>
          </cell>
          <cell r="BM244">
            <v>0</v>
          </cell>
          <cell r="BN244">
            <v>0</v>
          </cell>
          <cell r="BO244">
            <v>0</v>
          </cell>
          <cell r="BP244">
            <v>0</v>
          </cell>
          <cell r="BQ244">
            <v>0</v>
          </cell>
          <cell r="BR244">
            <v>0</v>
          </cell>
          <cell r="BS244">
            <v>0</v>
          </cell>
        </row>
        <row r="245">
          <cell r="A245">
            <v>1119</v>
          </cell>
          <cell r="B245" t="str">
            <v>MT-MMW</v>
          </cell>
          <cell r="C245" t="str">
            <v xml:space="preserve">MT MODERNISATION MECHNICAL WORKS </v>
          </cell>
          <cell r="D245" t="str">
            <v>Unit 2</v>
          </cell>
          <cell r="E245" t="str">
            <v>Local</v>
          </cell>
          <cell r="F245" t="str">
            <v>G</v>
          </cell>
          <cell r="G245" t="str">
            <v>Construction, Erection, Installation</v>
          </cell>
          <cell r="H245" t="str">
            <v>Formula 4</v>
          </cell>
          <cell r="I245" t="str">
            <v>G Construction, Erection, Installation Local Formula 4</v>
          </cell>
          <cell r="J245">
            <v>849100</v>
          </cell>
          <cell r="K245">
            <v>0</v>
          </cell>
          <cell r="L245">
            <v>849100</v>
          </cell>
          <cell r="M245">
            <v>0</v>
          </cell>
          <cell r="N245">
            <v>849100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849100</v>
          </cell>
          <cell r="BJ245">
            <v>0</v>
          </cell>
          <cell r="BK245">
            <v>0</v>
          </cell>
          <cell r="BL245">
            <v>0</v>
          </cell>
          <cell r="BM245">
            <v>0</v>
          </cell>
          <cell r="BN245">
            <v>0</v>
          </cell>
          <cell r="BO245">
            <v>0</v>
          </cell>
          <cell r="BP245">
            <v>0</v>
          </cell>
          <cell r="BQ245">
            <v>0</v>
          </cell>
          <cell r="BR245">
            <v>0</v>
          </cell>
          <cell r="BS245">
            <v>0</v>
          </cell>
        </row>
        <row r="246">
          <cell r="A246">
            <v>1120</v>
          </cell>
          <cell r="B246" t="str">
            <v>MT-MMW</v>
          </cell>
          <cell r="C246" t="str">
            <v xml:space="preserve">MT MODERNISATION MECHNICAL WORKS </v>
          </cell>
          <cell r="D246" t="str">
            <v>Unit 2</v>
          </cell>
          <cell r="E246" t="str">
            <v>Local</v>
          </cell>
          <cell r="F246" t="str">
            <v>H</v>
          </cell>
          <cell r="G246" t="str">
            <v>Commissioning and Testing</v>
          </cell>
          <cell r="H246" t="str">
            <v>Formula 4</v>
          </cell>
          <cell r="I246" t="str">
            <v>H Commissioning and Testing Local Formula 4</v>
          </cell>
          <cell r="J246">
            <v>135890.57</v>
          </cell>
          <cell r="K246">
            <v>0</v>
          </cell>
          <cell r="L246">
            <v>135890.57</v>
          </cell>
          <cell r="M246">
            <v>0.42999999999301508</v>
          </cell>
          <cell r="N246">
            <v>135891</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135891</v>
          </cell>
          <cell r="BK246">
            <v>0</v>
          </cell>
          <cell r="BL246">
            <v>0</v>
          </cell>
          <cell r="BM246">
            <v>0</v>
          </cell>
          <cell r="BN246">
            <v>0</v>
          </cell>
          <cell r="BO246">
            <v>0</v>
          </cell>
          <cell r="BP246">
            <v>0</v>
          </cell>
          <cell r="BQ246">
            <v>0</v>
          </cell>
          <cell r="BR246">
            <v>0</v>
          </cell>
          <cell r="BS246">
            <v>0</v>
          </cell>
        </row>
        <row r="247">
          <cell r="A247">
            <v>1121</v>
          </cell>
          <cell r="B247" t="str">
            <v>MT-MMW</v>
          </cell>
          <cell r="C247" t="str">
            <v xml:space="preserve">MT MODERNISATION MECHNICAL WORKS </v>
          </cell>
          <cell r="D247" t="str">
            <v>Unit 3</v>
          </cell>
          <cell r="E247" t="str">
            <v>Foreign</v>
          </cell>
          <cell r="F247" t="str">
            <v>A</v>
          </cell>
          <cell r="G247" t="str">
            <v>Management</v>
          </cell>
          <cell r="H247" t="str">
            <v>Fixed</v>
          </cell>
          <cell r="I247" t="str">
            <v>A Management Foreign Fixed</v>
          </cell>
          <cell r="J247">
            <v>366340.86</v>
          </cell>
          <cell r="K247">
            <v>0</v>
          </cell>
          <cell r="L247">
            <v>366340.86</v>
          </cell>
          <cell r="M247">
            <v>0.14000000001396984</v>
          </cell>
          <cell r="N247">
            <v>366341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366341</v>
          </cell>
          <cell r="BH247">
            <v>0</v>
          </cell>
          <cell r="BI247">
            <v>0</v>
          </cell>
          <cell r="BJ247">
            <v>0</v>
          </cell>
          <cell r="BK247">
            <v>0</v>
          </cell>
          <cell r="BL247">
            <v>0</v>
          </cell>
          <cell r="BM247">
            <v>0</v>
          </cell>
          <cell r="BN247">
            <v>0</v>
          </cell>
          <cell r="BO247">
            <v>0</v>
          </cell>
          <cell r="BP247">
            <v>0</v>
          </cell>
          <cell r="BQ247">
            <v>0</v>
          </cell>
          <cell r="BR247">
            <v>0</v>
          </cell>
          <cell r="BS247">
            <v>0</v>
          </cell>
        </row>
        <row r="248">
          <cell r="A248">
            <v>1122</v>
          </cell>
          <cell r="B248" t="str">
            <v>MT-MMW</v>
          </cell>
          <cell r="C248" t="str">
            <v xml:space="preserve">MT MODERNISATION MECHNICAL WORKS </v>
          </cell>
          <cell r="D248" t="str">
            <v>Unit 3</v>
          </cell>
          <cell r="E248" t="str">
            <v>Foreign</v>
          </cell>
          <cell r="F248" t="str">
            <v>B</v>
          </cell>
          <cell r="G248" t="str">
            <v>Engineering</v>
          </cell>
          <cell r="H248" t="str">
            <v>Fixed</v>
          </cell>
          <cell r="I248" t="str">
            <v>B Engineering Foreign Fixed</v>
          </cell>
          <cell r="J248">
            <v>888389.16</v>
          </cell>
          <cell r="K248">
            <v>0</v>
          </cell>
          <cell r="L248">
            <v>888389.16</v>
          </cell>
          <cell r="M248">
            <v>-0.16000000003259629</v>
          </cell>
          <cell r="N248">
            <v>888389</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888389</v>
          </cell>
          <cell r="BH248">
            <v>0</v>
          </cell>
          <cell r="BI248">
            <v>0</v>
          </cell>
          <cell r="BJ248">
            <v>0</v>
          </cell>
          <cell r="BK248">
            <v>0</v>
          </cell>
          <cell r="BL248">
            <v>0</v>
          </cell>
          <cell r="BM248">
            <v>0</v>
          </cell>
          <cell r="BN248">
            <v>0</v>
          </cell>
          <cell r="BO248">
            <v>0</v>
          </cell>
          <cell r="BP248">
            <v>0</v>
          </cell>
          <cell r="BQ248">
            <v>0</v>
          </cell>
          <cell r="BR248">
            <v>0</v>
          </cell>
          <cell r="BS248">
            <v>0</v>
          </cell>
        </row>
        <row r="249">
          <cell r="A249">
            <v>1123</v>
          </cell>
          <cell r="B249" t="str">
            <v>MT-MMW</v>
          </cell>
          <cell r="C249" t="str">
            <v xml:space="preserve">MT MODERNISATION MECHNICAL WORKS </v>
          </cell>
          <cell r="D249" t="str">
            <v>Unit 3</v>
          </cell>
          <cell r="E249" t="str">
            <v>Foreign</v>
          </cell>
          <cell r="F249" t="str">
            <v>C</v>
          </cell>
          <cell r="G249" t="str">
            <v>Plant and Materials</v>
          </cell>
          <cell r="H249" t="str">
            <v>Fixed</v>
          </cell>
          <cell r="I249" t="str">
            <v>C Plant and Materials Foreign Fixed</v>
          </cell>
          <cell r="J249">
            <v>2846623.92</v>
          </cell>
          <cell r="K249">
            <v>0</v>
          </cell>
          <cell r="L249">
            <v>2846623.92</v>
          </cell>
          <cell r="M249">
            <v>8.0000000074505806E-2</v>
          </cell>
          <cell r="N249">
            <v>2846624</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2846624</v>
          </cell>
          <cell r="BI249">
            <v>0</v>
          </cell>
          <cell r="BJ249">
            <v>0</v>
          </cell>
          <cell r="BK249">
            <v>0</v>
          </cell>
          <cell r="BL249">
            <v>0</v>
          </cell>
          <cell r="BM249">
            <v>0</v>
          </cell>
          <cell r="BN249">
            <v>0</v>
          </cell>
          <cell r="BO249">
            <v>0</v>
          </cell>
          <cell r="BP249">
            <v>0</v>
          </cell>
          <cell r="BQ249">
            <v>0</v>
          </cell>
          <cell r="BR249">
            <v>0</v>
          </cell>
          <cell r="BS249">
            <v>0</v>
          </cell>
        </row>
        <row r="250">
          <cell r="A250">
            <v>1128</v>
          </cell>
          <cell r="B250" t="str">
            <v>MT-MMW</v>
          </cell>
          <cell r="C250" t="str">
            <v xml:space="preserve">MT MODERNISATION MECHNICAL WORKS </v>
          </cell>
          <cell r="D250" t="str">
            <v>Unit 3</v>
          </cell>
          <cell r="E250" t="str">
            <v>Foreign</v>
          </cell>
          <cell r="F250" t="str">
            <v>H</v>
          </cell>
          <cell r="G250" t="str">
            <v>Commissioning and Testing</v>
          </cell>
          <cell r="H250" t="str">
            <v>Fixed</v>
          </cell>
          <cell r="I250" t="str">
            <v>H Commissioning and Testing Foreign Fixed</v>
          </cell>
          <cell r="J250">
            <v>1557880.09</v>
          </cell>
          <cell r="K250">
            <v>0</v>
          </cell>
          <cell r="L250">
            <v>1557880.09</v>
          </cell>
          <cell r="M250">
            <v>-9.0000000083819032E-2</v>
          </cell>
          <cell r="N250">
            <v>1557880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1557880</v>
          </cell>
          <cell r="BH250">
            <v>0</v>
          </cell>
          <cell r="BI250">
            <v>0</v>
          </cell>
          <cell r="BJ250">
            <v>0</v>
          </cell>
          <cell r="BK250">
            <v>0</v>
          </cell>
          <cell r="BL250">
            <v>0</v>
          </cell>
          <cell r="BM250">
            <v>0</v>
          </cell>
          <cell r="BN250">
            <v>0</v>
          </cell>
          <cell r="BO250">
            <v>0</v>
          </cell>
          <cell r="BP250">
            <v>0</v>
          </cell>
          <cell r="BQ250">
            <v>0</v>
          </cell>
          <cell r="BR250">
            <v>0</v>
          </cell>
          <cell r="BS250">
            <v>0</v>
          </cell>
        </row>
        <row r="251">
          <cell r="A251">
            <v>1130</v>
          </cell>
          <cell r="B251" t="str">
            <v>MT-MMW</v>
          </cell>
          <cell r="C251" t="str">
            <v xml:space="preserve">MT MODERNISATION MECHNICAL WORKS </v>
          </cell>
          <cell r="D251" t="str">
            <v>Unit 3</v>
          </cell>
          <cell r="E251" t="str">
            <v>Local</v>
          </cell>
          <cell r="F251" t="str">
            <v>B</v>
          </cell>
          <cell r="G251" t="str">
            <v>Engineering</v>
          </cell>
          <cell r="H251" t="str">
            <v>Formula 4</v>
          </cell>
          <cell r="I251" t="str">
            <v>B Engineering Local Formula 4</v>
          </cell>
          <cell r="J251">
            <v>122617.45</v>
          </cell>
          <cell r="K251">
            <v>0</v>
          </cell>
          <cell r="L251">
            <v>122617.45</v>
          </cell>
          <cell r="M251">
            <v>-0.44999999999708962</v>
          </cell>
          <cell r="N251">
            <v>122617</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122617</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row>
        <row r="252">
          <cell r="A252">
            <v>1131</v>
          </cell>
          <cell r="B252" t="str">
            <v>MT-MMW</v>
          </cell>
          <cell r="C252" t="str">
            <v xml:space="preserve">MT MODERNISATION MECHNICAL WORKS </v>
          </cell>
          <cell r="D252" t="str">
            <v>Unit 3</v>
          </cell>
          <cell r="E252" t="str">
            <v>Local</v>
          </cell>
          <cell r="F252" t="str">
            <v>C</v>
          </cell>
          <cell r="G252" t="str">
            <v>Plant and Materials</v>
          </cell>
          <cell r="H252" t="str">
            <v>Formula 1</v>
          </cell>
          <cell r="I252" t="str">
            <v>C Plant and Materials Local Formula 1</v>
          </cell>
          <cell r="J252">
            <v>139280.72</v>
          </cell>
          <cell r="K252">
            <v>0</v>
          </cell>
          <cell r="L252">
            <v>139280.72</v>
          </cell>
          <cell r="M252">
            <v>0.27999999999883585</v>
          </cell>
          <cell r="N252">
            <v>139281</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139281</v>
          </cell>
          <cell r="BH252">
            <v>0</v>
          </cell>
          <cell r="BI252">
            <v>0</v>
          </cell>
          <cell r="BJ252">
            <v>0</v>
          </cell>
          <cell r="BK252">
            <v>0</v>
          </cell>
          <cell r="BL252">
            <v>0</v>
          </cell>
          <cell r="BM252">
            <v>0</v>
          </cell>
          <cell r="BN252">
            <v>0</v>
          </cell>
          <cell r="BO252">
            <v>0</v>
          </cell>
          <cell r="BP252">
            <v>0</v>
          </cell>
          <cell r="BQ252">
            <v>0</v>
          </cell>
          <cell r="BR252">
            <v>0</v>
          </cell>
          <cell r="BS252">
            <v>0</v>
          </cell>
        </row>
        <row r="253">
          <cell r="A253">
            <v>1132</v>
          </cell>
          <cell r="B253" t="str">
            <v>MT-MMW</v>
          </cell>
          <cell r="C253" t="str">
            <v xml:space="preserve">MT MODERNISATION MECHNICAL WORKS </v>
          </cell>
          <cell r="D253" t="str">
            <v>Unit 3</v>
          </cell>
          <cell r="E253" t="str">
            <v>Local</v>
          </cell>
          <cell r="F253" t="str">
            <v>D</v>
          </cell>
          <cell r="G253" t="str">
            <v>Shipping / Freight</v>
          </cell>
          <cell r="H253" t="str">
            <v>Fixed</v>
          </cell>
          <cell r="I253" t="str">
            <v>D Shipping / Freight Local Fixed</v>
          </cell>
          <cell r="J253">
            <v>155500.01999999999</v>
          </cell>
          <cell r="K253">
            <v>0</v>
          </cell>
          <cell r="L253">
            <v>155500.01999999999</v>
          </cell>
          <cell r="M253">
            <v>-1.9999999989522621E-2</v>
          </cell>
          <cell r="N253">
            <v>155500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155500</v>
          </cell>
          <cell r="BH253">
            <v>0</v>
          </cell>
          <cell r="BI253">
            <v>0</v>
          </cell>
          <cell r="BJ253">
            <v>0</v>
          </cell>
          <cell r="BK253">
            <v>0</v>
          </cell>
          <cell r="BL253">
            <v>0</v>
          </cell>
          <cell r="BM253">
            <v>0</v>
          </cell>
          <cell r="BN253">
            <v>0</v>
          </cell>
          <cell r="BO253">
            <v>0</v>
          </cell>
          <cell r="BP253">
            <v>0</v>
          </cell>
          <cell r="BQ253">
            <v>0</v>
          </cell>
          <cell r="BR253">
            <v>0</v>
          </cell>
          <cell r="BS253">
            <v>0</v>
          </cell>
        </row>
        <row r="254">
          <cell r="A254">
            <v>1135</v>
          </cell>
          <cell r="B254" t="str">
            <v>MT-MMW</v>
          </cell>
          <cell r="C254" t="str">
            <v xml:space="preserve">MT MODERNISATION MECHNICAL WORKS </v>
          </cell>
          <cell r="D254" t="str">
            <v>Unit 3</v>
          </cell>
          <cell r="E254" t="str">
            <v>Local</v>
          </cell>
          <cell r="F254" t="str">
            <v>G</v>
          </cell>
          <cell r="G254" t="str">
            <v>Construction, Erection, Installation</v>
          </cell>
          <cell r="H254" t="str">
            <v>Formula 4</v>
          </cell>
          <cell r="I254" t="str">
            <v>G Construction, Erection, Installation Local Formula 4</v>
          </cell>
          <cell r="J254">
            <v>849100</v>
          </cell>
          <cell r="K254">
            <v>0</v>
          </cell>
          <cell r="L254">
            <v>849100</v>
          </cell>
          <cell r="M254">
            <v>0</v>
          </cell>
          <cell r="N254">
            <v>849100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849100</v>
          </cell>
          <cell r="BK254">
            <v>0</v>
          </cell>
          <cell r="BL254">
            <v>0</v>
          </cell>
          <cell r="BM254">
            <v>0</v>
          </cell>
          <cell r="BN254">
            <v>0</v>
          </cell>
          <cell r="BO254">
            <v>0</v>
          </cell>
          <cell r="BP254">
            <v>0</v>
          </cell>
          <cell r="BQ254">
            <v>0</v>
          </cell>
          <cell r="BR254">
            <v>0</v>
          </cell>
          <cell r="BS254">
            <v>0</v>
          </cell>
        </row>
        <row r="255">
          <cell r="A255">
            <v>1136</v>
          </cell>
          <cell r="B255" t="str">
            <v>MT-MMW</v>
          </cell>
          <cell r="C255" t="str">
            <v xml:space="preserve">MT MODERNISATION MECHNICAL WORKS </v>
          </cell>
          <cell r="D255" t="str">
            <v>Unit 3</v>
          </cell>
          <cell r="E255" t="str">
            <v>Local</v>
          </cell>
          <cell r="F255" t="str">
            <v>H</v>
          </cell>
          <cell r="G255" t="str">
            <v>Commissioning and Testing</v>
          </cell>
          <cell r="H255" t="str">
            <v>Formula 4</v>
          </cell>
          <cell r="I255" t="str">
            <v>H Commissioning and Testing Local Formula 4</v>
          </cell>
          <cell r="J255">
            <v>152242.54999999999</v>
          </cell>
          <cell r="K255">
            <v>0</v>
          </cell>
          <cell r="L255">
            <v>152242.54999999999</v>
          </cell>
          <cell r="M255">
            <v>0.45000000001164153</v>
          </cell>
          <cell r="N255">
            <v>152243</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152243</v>
          </cell>
          <cell r="BL255">
            <v>0</v>
          </cell>
          <cell r="BM255">
            <v>0</v>
          </cell>
          <cell r="BN255">
            <v>0</v>
          </cell>
          <cell r="BO255">
            <v>0</v>
          </cell>
          <cell r="BP255">
            <v>0</v>
          </cell>
          <cell r="BQ255">
            <v>0</v>
          </cell>
          <cell r="BR255">
            <v>0</v>
          </cell>
          <cell r="BS255">
            <v>0</v>
          </cell>
        </row>
        <row r="256">
          <cell r="A256">
            <v>1137</v>
          </cell>
          <cell r="B256" t="str">
            <v>MT-MMW</v>
          </cell>
          <cell r="C256" t="str">
            <v xml:space="preserve">MT MODERNISATION MECHNICAL WORKS </v>
          </cell>
          <cell r="D256" t="str">
            <v>Unit 4</v>
          </cell>
          <cell r="E256" t="str">
            <v>Foreign</v>
          </cell>
          <cell r="F256" t="str">
            <v>A</v>
          </cell>
          <cell r="G256" t="str">
            <v>Management</v>
          </cell>
          <cell r="H256" t="str">
            <v>Fixed</v>
          </cell>
          <cell r="I256" t="str">
            <v>A Management Foreign Fixed</v>
          </cell>
          <cell r="J256">
            <v>119058.3</v>
          </cell>
          <cell r="K256">
            <v>0</v>
          </cell>
          <cell r="L256">
            <v>119058.3</v>
          </cell>
          <cell r="M256">
            <v>-0.30000000000291038</v>
          </cell>
          <cell r="N256">
            <v>119058</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119058</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row>
        <row r="257">
          <cell r="A257">
            <v>1138</v>
          </cell>
          <cell r="B257" t="str">
            <v>MT-MMW</v>
          </cell>
          <cell r="C257" t="str">
            <v xml:space="preserve">MT MODERNISATION MECHNICAL WORKS </v>
          </cell>
          <cell r="D257" t="str">
            <v>Unit 4</v>
          </cell>
          <cell r="E257" t="str">
            <v>Foreign</v>
          </cell>
          <cell r="F257" t="str">
            <v>B</v>
          </cell>
          <cell r="G257" t="str">
            <v>Engineering</v>
          </cell>
          <cell r="H257" t="str">
            <v>Fixed</v>
          </cell>
          <cell r="I257" t="str">
            <v>B Engineering Foreign Fixed</v>
          </cell>
          <cell r="J257">
            <v>788906.98</v>
          </cell>
          <cell r="K257">
            <v>0</v>
          </cell>
          <cell r="L257">
            <v>788906.98</v>
          </cell>
          <cell r="M257">
            <v>2.0000000018626451E-2</v>
          </cell>
          <cell r="N257">
            <v>788907</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788907</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row>
        <row r="258">
          <cell r="A258">
            <v>1139</v>
          </cell>
          <cell r="B258" t="str">
            <v>MT-MMW</v>
          </cell>
          <cell r="C258" t="str">
            <v xml:space="preserve">MT MODERNISATION MECHNICAL WORKS </v>
          </cell>
          <cell r="D258" t="str">
            <v>Unit 4</v>
          </cell>
          <cell r="E258" t="str">
            <v>Foreign</v>
          </cell>
          <cell r="F258" t="str">
            <v>C</v>
          </cell>
          <cell r="G258" t="str">
            <v>Plant and Materials</v>
          </cell>
          <cell r="H258" t="str">
            <v>Fixed</v>
          </cell>
          <cell r="I258" t="str">
            <v>C Plant and Materials Foreign Fixed</v>
          </cell>
          <cell r="J258">
            <v>3214939.93</v>
          </cell>
          <cell r="K258">
            <v>0</v>
          </cell>
          <cell r="L258">
            <v>3214939.93</v>
          </cell>
          <cell r="M258">
            <v>3.4999999683350325E-2</v>
          </cell>
          <cell r="N258">
            <v>3214939.9649999999</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1607469.9650000001</v>
          </cell>
          <cell r="AX258">
            <v>0</v>
          </cell>
          <cell r="AY258">
            <v>0</v>
          </cell>
          <cell r="AZ258">
            <v>0</v>
          </cell>
          <cell r="BA258">
            <v>0</v>
          </cell>
          <cell r="BB258">
            <v>1607470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row>
        <row r="259">
          <cell r="A259">
            <v>1144</v>
          </cell>
          <cell r="B259" t="str">
            <v>MT-MMW</v>
          </cell>
          <cell r="C259" t="str">
            <v xml:space="preserve">MT MODERNISATION MECHNICAL WORKS </v>
          </cell>
          <cell r="D259" t="str">
            <v>Unit 4</v>
          </cell>
          <cell r="E259" t="str">
            <v>Foreign</v>
          </cell>
          <cell r="F259" t="str">
            <v>H</v>
          </cell>
          <cell r="G259" t="str">
            <v>Commissioning and Testing</v>
          </cell>
          <cell r="H259" t="str">
            <v>Fixed</v>
          </cell>
          <cell r="I259" t="str">
            <v>H Commissioning and Testing Foreign Fixed</v>
          </cell>
          <cell r="J259">
            <v>1390552.23</v>
          </cell>
          <cell r="K259">
            <v>0</v>
          </cell>
          <cell r="L259">
            <v>1390552.23</v>
          </cell>
          <cell r="M259">
            <v>-0.22999999998137355</v>
          </cell>
          <cell r="N259">
            <v>1390552</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1390552</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row>
        <row r="260">
          <cell r="A260">
            <v>1146</v>
          </cell>
          <cell r="B260" t="str">
            <v>MT-MMW</v>
          </cell>
          <cell r="C260" t="str">
            <v xml:space="preserve">MT MODERNISATION MECHNICAL WORKS </v>
          </cell>
          <cell r="D260" t="str">
            <v>Unit 4</v>
          </cell>
          <cell r="E260" t="str">
            <v>Local</v>
          </cell>
          <cell r="F260" t="str">
            <v>B</v>
          </cell>
          <cell r="G260" t="str">
            <v>Engineering</v>
          </cell>
          <cell r="H260" t="str">
            <v>Formula 4</v>
          </cell>
          <cell r="I260" t="str">
            <v>B Engineering Local Formula 4</v>
          </cell>
          <cell r="J260">
            <v>24165.75</v>
          </cell>
          <cell r="K260">
            <v>0</v>
          </cell>
          <cell r="L260">
            <v>24165.75</v>
          </cell>
          <cell r="M260">
            <v>0.25</v>
          </cell>
          <cell r="N260">
            <v>24166</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24166</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row>
        <row r="261">
          <cell r="A261">
            <v>1147</v>
          </cell>
          <cell r="B261" t="str">
            <v>MT-MMW</v>
          </cell>
          <cell r="C261" t="str">
            <v xml:space="preserve">MT MODERNISATION MECHNICAL WORKS </v>
          </cell>
          <cell r="D261" t="str">
            <v>Unit 4</v>
          </cell>
          <cell r="E261" t="str">
            <v>Local</v>
          </cell>
          <cell r="F261" t="str">
            <v>C</v>
          </cell>
          <cell r="G261" t="str">
            <v>Plant and Materials</v>
          </cell>
          <cell r="H261" t="str">
            <v>Formula 1</v>
          </cell>
          <cell r="I261" t="str">
            <v>C Plant and Materials Local Formula 1</v>
          </cell>
          <cell r="J261">
            <v>470509.77411764709</v>
          </cell>
          <cell r="K261">
            <v>0</v>
          </cell>
          <cell r="L261">
            <v>470509.77411764709</v>
          </cell>
          <cell r="M261">
            <v>0.2258823529118672</v>
          </cell>
          <cell r="N261">
            <v>470510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470510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row>
        <row r="262">
          <cell r="A262">
            <v>1148</v>
          </cell>
          <cell r="B262" t="str">
            <v>MT-MMW</v>
          </cell>
          <cell r="C262" t="str">
            <v xml:space="preserve">MT MODERNISATION MECHNICAL WORKS </v>
          </cell>
          <cell r="D262" t="str">
            <v>Unit 4</v>
          </cell>
          <cell r="E262" t="str">
            <v>Local</v>
          </cell>
          <cell r="F262" t="str">
            <v>D</v>
          </cell>
          <cell r="G262" t="str">
            <v>Shipping / Freight</v>
          </cell>
          <cell r="H262" t="str">
            <v>Fixed</v>
          </cell>
          <cell r="I262" t="str">
            <v>D Shipping / Freight Local Fixed</v>
          </cell>
          <cell r="J262">
            <v>91408.79</v>
          </cell>
          <cell r="K262">
            <v>0</v>
          </cell>
          <cell r="L262">
            <v>91408.79</v>
          </cell>
          <cell r="M262">
            <v>0.21000000000640284</v>
          </cell>
          <cell r="N262">
            <v>91409</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91409</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row>
        <row r="263">
          <cell r="A263">
            <v>1151</v>
          </cell>
          <cell r="B263" t="str">
            <v>MT-MMW</v>
          </cell>
          <cell r="C263" t="str">
            <v xml:space="preserve">MT MODERNISATION MECHNICAL WORKS </v>
          </cell>
          <cell r="D263" t="str">
            <v>Unit 4</v>
          </cell>
          <cell r="E263" t="str">
            <v>Local</v>
          </cell>
          <cell r="F263" t="str">
            <v>G</v>
          </cell>
          <cell r="G263" t="str">
            <v>Construction, Erection, Installation</v>
          </cell>
          <cell r="H263" t="str">
            <v>Formula 4</v>
          </cell>
          <cell r="I263" t="str">
            <v>G Construction, Erection, Installation Local Formula 4</v>
          </cell>
          <cell r="J263">
            <v>493294</v>
          </cell>
          <cell r="K263">
            <v>0</v>
          </cell>
          <cell r="L263">
            <v>493294</v>
          </cell>
          <cell r="M263">
            <v>0</v>
          </cell>
          <cell r="N263">
            <v>493294</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493294</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row>
        <row r="264">
          <cell r="A264">
            <v>1152</v>
          </cell>
          <cell r="B264" t="str">
            <v>MT-MMW</v>
          </cell>
          <cell r="C264" t="str">
            <v xml:space="preserve">MT MODERNISATION MECHNICAL WORKS </v>
          </cell>
          <cell r="D264" t="str">
            <v>Unit 4</v>
          </cell>
          <cell r="E264" t="str">
            <v>Local</v>
          </cell>
          <cell r="F264" t="str">
            <v>H</v>
          </cell>
          <cell r="G264" t="str">
            <v>Commissioning and Testing</v>
          </cell>
          <cell r="H264" t="str">
            <v>Formula 4</v>
          </cell>
          <cell r="I264" t="str">
            <v>H Commissioning and Testing Local Formula 4</v>
          </cell>
          <cell r="J264">
            <v>135890.57</v>
          </cell>
          <cell r="K264">
            <v>0</v>
          </cell>
          <cell r="L264">
            <v>135890.57</v>
          </cell>
          <cell r="M264">
            <v>0.42999999999301508</v>
          </cell>
          <cell r="N264">
            <v>135891</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135891</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row>
        <row r="265">
          <cell r="A265">
            <v>1153</v>
          </cell>
          <cell r="B265" t="str">
            <v>MT-MMW</v>
          </cell>
          <cell r="C265" t="str">
            <v xml:space="preserve">MT MODERNISATION MECHNICAL WORKS </v>
          </cell>
          <cell r="D265" t="str">
            <v>Unit 5</v>
          </cell>
          <cell r="E265" t="str">
            <v>Foreign</v>
          </cell>
          <cell r="F265" t="str">
            <v>A</v>
          </cell>
          <cell r="G265" t="str">
            <v>Management</v>
          </cell>
          <cell r="H265" t="str">
            <v>Fixed</v>
          </cell>
          <cell r="I265" t="str">
            <v>A Management Foreign Fixed</v>
          </cell>
          <cell r="J265">
            <v>119058.3</v>
          </cell>
          <cell r="K265">
            <v>0</v>
          </cell>
          <cell r="L265">
            <v>119058.3</v>
          </cell>
          <cell r="M265">
            <v>-0.30000000000291038</v>
          </cell>
          <cell r="N265">
            <v>119058</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119058</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row>
        <row r="266">
          <cell r="A266">
            <v>1154</v>
          </cell>
          <cell r="B266" t="str">
            <v>MT-MMW</v>
          </cell>
          <cell r="C266" t="str">
            <v xml:space="preserve">MT MODERNISATION MECHNICAL WORKS </v>
          </cell>
          <cell r="D266" t="str">
            <v>Unit 5</v>
          </cell>
          <cell r="E266" t="str">
            <v>Foreign</v>
          </cell>
          <cell r="F266" t="str">
            <v>B</v>
          </cell>
          <cell r="G266" t="str">
            <v>Engineering</v>
          </cell>
          <cell r="H266" t="str">
            <v>Fixed</v>
          </cell>
          <cell r="I266" t="str">
            <v>B Engineering Foreign Fixed</v>
          </cell>
          <cell r="J266">
            <v>788906.98</v>
          </cell>
          <cell r="K266">
            <v>0</v>
          </cell>
          <cell r="L266">
            <v>788906.98</v>
          </cell>
          <cell r="M266">
            <v>2.0000000018626451E-2</v>
          </cell>
          <cell r="N266">
            <v>788907</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788907</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row>
        <row r="267">
          <cell r="A267">
            <v>1155</v>
          </cell>
          <cell r="B267" t="str">
            <v>MT-MMW</v>
          </cell>
          <cell r="C267" t="str">
            <v xml:space="preserve">MT MODERNISATION MECHNICAL WORKS </v>
          </cell>
          <cell r="D267" t="str">
            <v>Unit 5</v>
          </cell>
          <cell r="E267" t="str">
            <v>Foreign</v>
          </cell>
          <cell r="F267" t="str">
            <v>C</v>
          </cell>
          <cell r="G267" t="str">
            <v>Plant and Materials</v>
          </cell>
          <cell r="H267" t="str">
            <v>Fixed</v>
          </cell>
          <cell r="I267" t="str">
            <v>C Plant and Materials Foreign Fixed</v>
          </cell>
          <cell r="J267">
            <v>3214939.93</v>
          </cell>
          <cell r="K267">
            <v>0</v>
          </cell>
          <cell r="L267">
            <v>3214939.93</v>
          </cell>
          <cell r="M267">
            <v>6.9999999832361937E-2</v>
          </cell>
          <cell r="N267">
            <v>3214940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1607470</v>
          </cell>
          <cell r="AX267">
            <v>0</v>
          </cell>
          <cell r="AY267">
            <v>0</v>
          </cell>
          <cell r="AZ267">
            <v>0</v>
          </cell>
          <cell r="BA267">
            <v>0</v>
          </cell>
          <cell r="BB267">
            <v>0</v>
          </cell>
          <cell r="BC267">
            <v>0</v>
          </cell>
          <cell r="BD267">
            <v>1607470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row>
        <row r="268">
          <cell r="A268">
            <v>1160</v>
          </cell>
          <cell r="B268" t="str">
            <v>MT-MMW</v>
          </cell>
          <cell r="C268" t="str">
            <v xml:space="preserve">MT MODERNISATION MECHNICAL WORKS </v>
          </cell>
          <cell r="D268" t="str">
            <v>Unit 5</v>
          </cell>
          <cell r="E268" t="str">
            <v>Foreign</v>
          </cell>
          <cell r="F268" t="str">
            <v>H</v>
          </cell>
          <cell r="G268" t="str">
            <v>Commissioning and Testing</v>
          </cell>
          <cell r="H268" t="str">
            <v>Fixed</v>
          </cell>
          <cell r="I268" t="str">
            <v>H Commissioning and Testing Foreign Fixed</v>
          </cell>
          <cell r="J268">
            <v>1390552.23</v>
          </cell>
          <cell r="K268">
            <v>0</v>
          </cell>
          <cell r="L268">
            <v>1390552.23</v>
          </cell>
          <cell r="M268">
            <v>-0.22999999998137355</v>
          </cell>
          <cell r="N268">
            <v>1390552</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1390552</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row>
        <row r="269">
          <cell r="A269">
            <v>1162</v>
          </cell>
          <cell r="B269" t="str">
            <v>MT-MMW</v>
          </cell>
          <cell r="C269" t="str">
            <v xml:space="preserve">MT MODERNISATION MECHNICAL WORKS </v>
          </cell>
          <cell r="D269" t="str">
            <v>Unit 5</v>
          </cell>
          <cell r="E269" t="str">
            <v>Local</v>
          </cell>
          <cell r="F269" t="str">
            <v>B</v>
          </cell>
          <cell r="G269" t="str">
            <v>Engineering</v>
          </cell>
          <cell r="H269" t="str">
            <v>Formula 4</v>
          </cell>
          <cell r="I269" t="str">
            <v>B Engineering Local Formula 4</v>
          </cell>
          <cell r="J269">
            <v>24165.75</v>
          </cell>
          <cell r="K269">
            <v>0</v>
          </cell>
          <cell r="L269">
            <v>24165.75</v>
          </cell>
          <cell r="M269">
            <v>0.25</v>
          </cell>
          <cell r="N269">
            <v>24166</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24166</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row>
        <row r="270">
          <cell r="A270">
            <v>1163</v>
          </cell>
          <cell r="B270" t="str">
            <v>MT-MMW</v>
          </cell>
          <cell r="C270" t="str">
            <v xml:space="preserve">MT MODERNISATION MECHNICAL WORKS </v>
          </cell>
          <cell r="D270" t="str">
            <v>Unit 5</v>
          </cell>
          <cell r="E270" t="str">
            <v>Local</v>
          </cell>
          <cell r="F270" t="str">
            <v>C</v>
          </cell>
          <cell r="G270" t="str">
            <v>Plant and Materials</v>
          </cell>
          <cell r="H270" t="str">
            <v>Formula 1</v>
          </cell>
          <cell r="I270" t="str">
            <v>C Plant and Materials Local Formula 1</v>
          </cell>
          <cell r="J270">
            <v>470509.77411764709</v>
          </cell>
          <cell r="K270">
            <v>0</v>
          </cell>
          <cell r="L270">
            <v>470509.77411764709</v>
          </cell>
          <cell r="M270">
            <v>0.2258823529118672</v>
          </cell>
          <cell r="N270">
            <v>470510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470510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row>
        <row r="271">
          <cell r="A271">
            <v>1164</v>
          </cell>
          <cell r="B271" t="str">
            <v>MT-MMW</v>
          </cell>
          <cell r="C271" t="str">
            <v xml:space="preserve">MT MODERNISATION MECHNICAL WORKS </v>
          </cell>
          <cell r="D271" t="str">
            <v>Unit 5</v>
          </cell>
          <cell r="E271" t="str">
            <v>Local</v>
          </cell>
          <cell r="F271" t="str">
            <v>D</v>
          </cell>
          <cell r="G271" t="str">
            <v>Shipping / Freight</v>
          </cell>
          <cell r="H271" t="str">
            <v>Fixed</v>
          </cell>
          <cell r="I271" t="str">
            <v>D Shipping / Freight Local Fixed</v>
          </cell>
          <cell r="J271">
            <v>91408.79</v>
          </cell>
          <cell r="K271">
            <v>0</v>
          </cell>
          <cell r="L271">
            <v>91408.79</v>
          </cell>
          <cell r="M271">
            <v>0.21000000000640284</v>
          </cell>
          <cell r="N271">
            <v>91409</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91409</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row>
        <row r="272">
          <cell r="A272">
            <v>1167</v>
          </cell>
          <cell r="B272" t="str">
            <v>MT-MMW</v>
          </cell>
          <cell r="C272" t="str">
            <v xml:space="preserve">MT MODERNISATION MECHNICAL WORKS </v>
          </cell>
          <cell r="D272" t="str">
            <v>Unit 5</v>
          </cell>
          <cell r="E272" t="str">
            <v>Local</v>
          </cell>
          <cell r="F272" t="str">
            <v>G</v>
          </cell>
          <cell r="G272" t="str">
            <v>Construction, Erection, Installation</v>
          </cell>
          <cell r="H272" t="str">
            <v>Formula 4</v>
          </cell>
          <cell r="I272" t="str">
            <v>G Construction, Erection, Installation Local Formula 4</v>
          </cell>
          <cell r="J272">
            <v>493294</v>
          </cell>
          <cell r="K272">
            <v>0</v>
          </cell>
          <cell r="L272">
            <v>493294</v>
          </cell>
          <cell r="M272">
            <v>0</v>
          </cell>
          <cell r="N272">
            <v>493294</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493294</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row>
        <row r="273">
          <cell r="A273">
            <v>1168</v>
          </cell>
          <cell r="B273" t="str">
            <v>MT-MMW</v>
          </cell>
          <cell r="C273" t="str">
            <v xml:space="preserve">MT MODERNISATION MECHNICAL WORKS </v>
          </cell>
          <cell r="D273" t="str">
            <v>Unit 5</v>
          </cell>
          <cell r="E273" t="str">
            <v>Local</v>
          </cell>
          <cell r="F273" t="str">
            <v>H</v>
          </cell>
          <cell r="G273" t="str">
            <v>Commissioning and Testing</v>
          </cell>
          <cell r="H273" t="str">
            <v>Formula 4</v>
          </cell>
          <cell r="I273" t="str">
            <v>H Commissioning and Testing Local Formula 4</v>
          </cell>
          <cell r="J273">
            <v>135890.57</v>
          </cell>
          <cell r="K273">
            <v>0</v>
          </cell>
          <cell r="L273">
            <v>135890.57</v>
          </cell>
          <cell r="M273">
            <v>0.42999999999301508</v>
          </cell>
          <cell r="N273">
            <v>135891</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135891</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row>
        <row r="274">
          <cell r="A274">
            <v>1169</v>
          </cell>
          <cell r="B274" t="str">
            <v>MT-MMW</v>
          </cell>
          <cell r="C274" t="str">
            <v xml:space="preserve">MT MODERNISATION MECHNICAL WORKS </v>
          </cell>
          <cell r="D274" t="str">
            <v>Unit 6</v>
          </cell>
          <cell r="E274" t="str">
            <v>Foreign</v>
          </cell>
          <cell r="F274" t="str">
            <v>A</v>
          </cell>
          <cell r="G274" t="str">
            <v>Management</v>
          </cell>
          <cell r="H274" t="str">
            <v>Fixed</v>
          </cell>
          <cell r="I274" t="str">
            <v>A Management Foreign Fixed</v>
          </cell>
          <cell r="J274">
            <v>119058.3</v>
          </cell>
          <cell r="K274">
            <v>0</v>
          </cell>
          <cell r="L274">
            <v>119058.3</v>
          </cell>
          <cell r="M274">
            <v>-0.30000000000291038</v>
          </cell>
          <cell r="N274">
            <v>119058</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119058</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row>
        <row r="275">
          <cell r="A275">
            <v>1170</v>
          </cell>
          <cell r="B275" t="str">
            <v>MT-MMW</v>
          </cell>
          <cell r="C275" t="str">
            <v xml:space="preserve">MT MODERNISATION MECHNICAL WORKS </v>
          </cell>
          <cell r="D275" t="str">
            <v>Unit 6</v>
          </cell>
          <cell r="E275" t="str">
            <v>Foreign</v>
          </cell>
          <cell r="F275" t="str">
            <v>B</v>
          </cell>
          <cell r="G275" t="str">
            <v>Engineering</v>
          </cell>
          <cell r="H275" t="str">
            <v>Fixed</v>
          </cell>
          <cell r="I275" t="str">
            <v>B Engineering Foreign Fixed</v>
          </cell>
          <cell r="J275">
            <v>128226.98</v>
          </cell>
          <cell r="K275">
            <v>0</v>
          </cell>
          <cell r="L275">
            <v>128226.98</v>
          </cell>
          <cell r="M275">
            <v>2.0000000004074536E-2</v>
          </cell>
          <cell r="N275">
            <v>128227</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128227</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row>
        <row r="276">
          <cell r="A276">
            <v>1171</v>
          </cell>
          <cell r="B276" t="str">
            <v>MT-MMW</v>
          </cell>
          <cell r="C276" t="str">
            <v xml:space="preserve">MT MODERNISATION MECHNICAL WORKS </v>
          </cell>
          <cell r="D276" t="str">
            <v>Unit 6</v>
          </cell>
          <cell r="E276" t="str">
            <v>Foreign</v>
          </cell>
          <cell r="F276" t="str">
            <v>C</v>
          </cell>
          <cell r="G276" t="str">
            <v>Plant and Materials</v>
          </cell>
          <cell r="H276" t="str">
            <v>Fixed</v>
          </cell>
          <cell r="I276" t="str">
            <v>C Plant and Materials Foreign Fixed</v>
          </cell>
          <cell r="J276">
            <v>1884926.66</v>
          </cell>
          <cell r="K276">
            <v>0</v>
          </cell>
          <cell r="L276">
            <v>1884926.66</v>
          </cell>
          <cell r="M276">
            <v>0.34000000008381903</v>
          </cell>
          <cell r="N276">
            <v>1884927</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1884927</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row>
        <row r="277">
          <cell r="A277">
            <v>1176</v>
          </cell>
          <cell r="B277" t="str">
            <v>MT-MMW</v>
          </cell>
          <cell r="C277" t="str">
            <v xml:space="preserve">MT MODERNISATION MECHNICAL WORKS </v>
          </cell>
          <cell r="D277" t="str">
            <v>Unit 6</v>
          </cell>
          <cell r="E277" t="str">
            <v>Foreign</v>
          </cell>
          <cell r="F277" t="str">
            <v>H</v>
          </cell>
          <cell r="G277" t="str">
            <v>Commissioning and Testing</v>
          </cell>
          <cell r="H277" t="str">
            <v>Fixed</v>
          </cell>
          <cell r="I277" t="str">
            <v>H Commissioning and Testing Foreign Fixed</v>
          </cell>
          <cell r="J277">
            <v>1390552.23</v>
          </cell>
          <cell r="K277">
            <v>0</v>
          </cell>
          <cell r="L277">
            <v>1390552.23</v>
          </cell>
          <cell r="M277">
            <v>-0.22999999998137355</v>
          </cell>
          <cell r="N277">
            <v>1390552</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1390552</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row>
        <row r="278">
          <cell r="A278">
            <v>1178</v>
          </cell>
          <cell r="B278" t="str">
            <v>MT-MMW</v>
          </cell>
          <cell r="C278" t="str">
            <v xml:space="preserve">MT MODERNISATION MECHNICAL WORKS </v>
          </cell>
          <cell r="D278" t="str">
            <v>Unit 6</v>
          </cell>
          <cell r="E278" t="str">
            <v>Local</v>
          </cell>
          <cell r="F278" t="str">
            <v>B</v>
          </cell>
          <cell r="G278" t="str">
            <v>Engineering</v>
          </cell>
          <cell r="H278" t="str">
            <v>Formula 4</v>
          </cell>
          <cell r="I278" t="str">
            <v>B Engineering Local Formula 4</v>
          </cell>
          <cell r="J278">
            <v>24165.75</v>
          </cell>
          <cell r="K278">
            <v>0</v>
          </cell>
          <cell r="L278">
            <v>24165.75</v>
          </cell>
          <cell r="M278">
            <v>0.25</v>
          </cell>
          <cell r="N278">
            <v>24166</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24166</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row>
        <row r="279">
          <cell r="A279">
            <v>1179</v>
          </cell>
          <cell r="B279" t="str">
            <v>MT-MMW</v>
          </cell>
          <cell r="C279" t="str">
            <v xml:space="preserve">MT MODERNISATION MECHNICAL WORKS </v>
          </cell>
          <cell r="D279" t="str">
            <v>Unit 6</v>
          </cell>
          <cell r="E279" t="str">
            <v>Local</v>
          </cell>
          <cell r="F279" t="str">
            <v>C</v>
          </cell>
          <cell r="G279" t="str">
            <v>Plant and Materials</v>
          </cell>
          <cell r="H279" t="str">
            <v>Formula 1</v>
          </cell>
          <cell r="I279" t="str">
            <v>C Plant and Materials Local Formula 1</v>
          </cell>
          <cell r="J279">
            <v>92226.43</v>
          </cell>
          <cell r="K279">
            <v>0</v>
          </cell>
          <cell r="L279">
            <v>92226.43</v>
          </cell>
          <cell r="M279">
            <v>-0.42999999999301508</v>
          </cell>
          <cell r="N279">
            <v>92226</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92226</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row>
        <row r="280">
          <cell r="A280">
            <v>1180</v>
          </cell>
          <cell r="B280" t="str">
            <v>MT-MMW</v>
          </cell>
          <cell r="C280" t="str">
            <v xml:space="preserve">MT MODERNISATION MECHNICAL WORKS </v>
          </cell>
          <cell r="D280" t="str">
            <v>Unit 6</v>
          </cell>
          <cell r="E280" t="str">
            <v>Local</v>
          </cell>
          <cell r="F280" t="str">
            <v>D</v>
          </cell>
          <cell r="G280" t="str">
            <v>Shipping / Freight</v>
          </cell>
          <cell r="H280" t="str">
            <v>Fixed</v>
          </cell>
          <cell r="I280" t="str">
            <v>D Shipping / Freight Local Fixed</v>
          </cell>
          <cell r="J280">
            <v>102966.23</v>
          </cell>
          <cell r="K280">
            <v>0</v>
          </cell>
          <cell r="L280">
            <v>102966.23</v>
          </cell>
          <cell r="M280">
            <v>-0.22999999999592546</v>
          </cell>
          <cell r="N280">
            <v>102966</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102966</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row>
        <row r="281">
          <cell r="A281">
            <v>1183</v>
          </cell>
          <cell r="B281" t="str">
            <v>MT-MMW</v>
          </cell>
          <cell r="C281" t="str">
            <v xml:space="preserve">MT MODERNISATION MECHNICAL WORKS </v>
          </cell>
          <cell r="D281" t="str">
            <v>Unit 6</v>
          </cell>
          <cell r="E281" t="str">
            <v>Local</v>
          </cell>
          <cell r="F281" t="str">
            <v>G</v>
          </cell>
          <cell r="G281" t="str">
            <v>Construction, Erection, Installation</v>
          </cell>
          <cell r="H281" t="str">
            <v>Formula 4</v>
          </cell>
          <cell r="I281" t="str">
            <v>G Construction, Erection, Installation Local Formula 4</v>
          </cell>
          <cell r="J281">
            <v>485200</v>
          </cell>
          <cell r="K281">
            <v>0</v>
          </cell>
          <cell r="L281">
            <v>485200</v>
          </cell>
          <cell r="M281">
            <v>0</v>
          </cell>
          <cell r="N281">
            <v>485200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485200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row>
        <row r="282">
          <cell r="A282">
            <v>1184</v>
          </cell>
          <cell r="B282" t="str">
            <v>MT-MMW</v>
          </cell>
          <cell r="C282" t="str">
            <v xml:space="preserve">MT MODERNISATION MECHNICAL WORKS </v>
          </cell>
          <cell r="D282" t="str">
            <v>Unit 6</v>
          </cell>
          <cell r="E282" t="str">
            <v>Local</v>
          </cell>
          <cell r="F282" t="str">
            <v>H</v>
          </cell>
          <cell r="G282" t="str">
            <v>Commissioning and Testing</v>
          </cell>
          <cell r="H282" t="str">
            <v>Formula 4</v>
          </cell>
          <cell r="I282" t="str">
            <v>H Commissioning and Testing Local Formula 4</v>
          </cell>
          <cell r="J282">
            <v>135890.57</v>
          </cell>
          <cell r="K282">
            <v>0</v>
          </cell>
          <cell r="L282">
            <v>135890.57</v>
          </cell>
          <cell r="M282">
            <v>0.42999999999301508</v>
          </cell>
          <cell r="N282">
            <v>135891</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135891</v>
          </cell>
          <cell r="BH282">
            <v>0</v>
          </cell>
          <cell r="BI282">
            <v>0</v>
          </cell>
          <cell r="BJ282">
            <v>0</v>
          </cell>
          <cell r="BK282">
            <v>0</v>
          </cell>
          <cell r="BL282">
            <v>0</v>
          </cell>
          <cell r="BM282">
            <v>0</v>
          </cell>
          <cell r="BN282">
            <v>0</v>
          </cell>
          <cell r="BO282">
            <v>0</v>
          </cell>
          <cell r="BP282">
            <v>0</v>
          </cell>
          <cell r="BQ282">
            <v>0</v>
          </cell>
          <cell r="BR282">
            <v>0</v>
          </cell>
          <cell r="BS282">
            <v>0</v>
          </cell>
        </row>
        <row r="283">
          <cell r="A283">
            <v>1185</v>
          </cell>
          <cell r="B283" t="str">
            <v>MT-MMW</v>
          </cell>
          <cell r="C283" t="str">
            <v xml:space="preserve">MT MODERNISATION MECHNICAL WORKS </v>
          </cell>
          <cell r="D283" t="str">
            <v>Unit 7</v>
          </cell>
          <cell r="E283" t="str">
            <v>Foreign</v>
          </cell>
          <cell r="F283" t="str">
            <v>A</v>
          </cell>
          <cell r="G283" t="str">
            <v>Management</v>
          </cell>
          <cell r="H283" t="str">
            <v>Fixed</v>
          </cell>
          <cell r="I283" t="str">
            <v>A Management Foreign Fixed</v>
          </cell>
          <cell r="J283">
            <v>366340.86</v>
          </cell>
          <cell r="K283">
            <v>256438.6</v>
          </cell>
          <cell r="L283">
            <v>109902.25999999998</v>
          </cell>
          <cell r="M283">
            <v>-0.26000000000931323</v>
          </cell>
          <cell r="N283">
            <v>366340.6</v>
          </cell>
          <cell r="P283">
            <v>0</v>
          </cell>
          <cell r="Q283">
            <v>0</v>
          </cell>
          <cell r="R283">
            <v>0</v>
          </cell>
          <cell r="S283">
            <v>0</v>
          </cell>
          <cell r="T283">
            <v>0</v>
          </cell>
          <cell r="U283">
            <v>0</v>
          </cell>
          <cell r="V283">
            <v>0</v>
          </cell>
          <cell r="W283">
            <v>0</v>
          </cell>
          <cell r="X283">
            <v>0</v>
          </cell>
          <cell r="Y283">
            <v>0</v>
          </cell>
          <cell r="Z283">
            <v>0</v>
          </cell>
          <cell r="AA283">
            <v>0</v>
          </cell>
          <cell r="AB283">
            <v>256438.6</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109902</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row>
        <row r="284">
          <cell r="A284">
            <v>1186</v>
          </cell>
          <cell r="B284" t="str">
            <v>MT-MMW</v>
          </cell>
          <cell r="C284" t="str">
            <v xml:space="preserve">MT MODERNISATION MECHNICAL WORKS </v>
          </cell>
          <cell r="D284" t="str">
            <v>Unit 7</v>
          </cell>
          <cell r="E284" t="str">
            <v>Foreign</v>
          </cell>
          <cell r="F284" t="str">
            <v>B</v>
          </cell>
          <cell r="G284" t="str">
            <v>Engineering</v>
          </cell>
          <cell r="H284" t="str">
            <v>Fixed</v>
          </cell>
          <cell r="I284" t="str">
            <v>B Engineering Foreign Fixed</v>
          </cell>
          <cell r="J284">
            <v>888389.16</v>
          </cell>
          <cell r="K284">
            <v>533033.5</v>
          </cell>
          <cell r="L284">
            <v>355355.66000000003</v>
          </cell>
          <cell r="M284">
            <v>0.33999999996740371</v>
          </cell>
          <cell r="N284">
            <v>888389.5</v>
          </cell>
          <cell r="P284">
            <v>0</v>
          </cell>
          <cell r="Q284">
            <v>0</v>
          </cell>
          <cell r="R284">
            <v>0</v>
          </cell>
          <cell r="S284">
            <v>0</v>
          </cell>
          <cell r="T284">
            <v>0</v>
          </cell>
          <cell r="U284">
            <v>0</v>
          </cell>
          <cell r="V284">
            <v>0</v>
          </cell>
          <cell r="W284">
            <v>0</v>
          </cell>
          <cell r="X284">
            <v>0</v>
          </cell>
          <cell r="Y284">
            <v>0</v>
          </cell>
          <cell r="Z284">
            <v>0</v>
          </cell>
          <cell r="AA284">
            <v>0</v>
          </cell>
          <cell r="AB284">
            <v>533033.5</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355356</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row>
        <row r="285">
          <cell r="A285">
            <v>1187</v>
          </cell>
          <cell r="B285" t="str">
            <v>MT-MMW</v>
          </cell>
          <cell r="C285" t="str">
            <v xml:space="preserve">MT MODERNISATION MECHNICAL WORKS </v>
          </cell>
          <cell r="D285" t="str">
            <v>Unit 7</v>
          </cell>
          <cell r="E285" t="str">
            <v>Foreign</v>
          </cell>
          <cell r="F285" t="str">
            <v>C</v>
          </cell>
          <cell r="G285" t="str">
            <v>Plant and Materials</v>
          </cell>
          <cell r="H285" t="str">
            <v>Fixed</v>
          </cell>
          <cell r="I285" t="str">
            <v>C Plant and Materials Foreign Fixed</v>
          </cell>
          <cell r="J285">
            <v>2461945.0299999998</v>
          </cell>
          <cell r="K285">
            <v>0</v>
          </cell>
          <cell r="L285">
            <v>2461945.0299999998</v>
          </cell>
          <cell r="M285">
            <v>-2.9999999795109034E-2</v>
          </cell>
          <cell r="N285">
            <v>2461945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2461945</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row>
        <row r="286">
          <cell r="A286">
            <v>1192</v>
          </cell>
          <cell r="B286" t="str">
            <v>MT-MMW</v>
          </cell>
          <cell r="C286" t="str">
            <v xml:space="preserve">MT MODERNISATION MECHNICAL WORKS </v>
          </cell>
          <cell r="D286" t="str">
            <v>Unit 7</v>
          </cell>
          <cell r="E286" t="str">
            <v>Foreign</v>
          </cell>
          <cell r="F286" t="str">
            <v>H</v>
          </cell>
          <cell r="G286" t="str">
            <v>Commissioning and Testing</v>
          </cell>
          <cell r="H286" t="str">
            <v>Fixed</v>
          </cell>
          <cell r="I286" t="str">
            <v>H Commissioning and Testing Foreign Fixed</v>
          </cell>
          <cell r="J286">
            <v>1557880.09</v>
          </cell>
          <cell r="K286">
            <v>0</v>
          </cell>
          <cell r="L286">
            <v>1557880.09</v>
          </cell>
          <cell r="M286">
            <v>-9.0000000083819032E-2</v>
          </cell>
          <cell r="N286">
            <v>1557880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1557880</v>
          </cell>
          <cell r="BH286">
            <v>0</v>
          </cell>
          <cell r="BI286">
            <v>0</v>
          </cell>
          <cell r="BJ286">
            <v>0</v>
          </cell>
          <cell r="BK286">
            <v>0</v>
          </cell>
          <cell r="BL286">
            <v>0</v>
          </cell>
          <cell r="BM286">
            <v>0</v>
          </cell>
          <cell r="BN286">
            <v>0</v>
          </cell>
          <cell r="BO286">
            <v>0</v>
          </cell>
          <cell r="BP286">
            <v>0</v>
          </cell>
          <cell r="BQ286">
            <v>0</v>
          </cell>
          <cell r="BR286">
            <v>0</v>
          </cell>
          <cell r="BS286">
            <v>0</v>
          </cell>
        </row>
        <row r="287">
          <cell r="A287">
            <v>1194</v>
          </cell>
          <cell r="B287" t="str">
            <v>MT-MMW</v>
          </cell>
          <cell r="C287" t="str">
            <v xml:space="preserve">MT MODERNISATION MECHNICAL WORKS </v>
          </cell>
          <cell r="D287" t="str">
            <v>Unit 7</v>
          </cell>
          <cell r="E287" t="str">
            <v>Local</v>
          </cell>
          <cell r="F287" t="str">
            <v>B</v>
          </cell>
          <cell r="G287" t="str">
            <v>Engineering</v>
          </cell>
          <cell r="H287" t="str">
            <v>Formula 4</v>
          </cell>
          <cell r="I287" t="str">
            <v>B Engineering Local Formula 4</v>
          </cell>
          <cell r="J287">
            <v>122617.45</v>
          </cell>
          <cell r="K287">
            <v>0</v>
          </cell>
          <cell r="L287">
            <v>122617.45</v>
          </cell>
          <cell r="M287">
            <v>-0.44999999999708962</v>
          </cell>
          <cell r="N287">
            <v>122617</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122617</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row>
        <row r="288">
          <cell r="A288">
            <v>1195</v>
          </cell>
          <cell r="B288" t="str">
            <v>MT-MMW</v>
          </cell>
          <cell r="C288" t="str">
            <v xml:space="preserve">MT MODERNISATION MECHNICAL WORKS </v>
          </cell>
          <cell r="D288" t="str">
            <v>Unit 7</v>
          </cell>
          <cell r="E288" t="str">
            <v>Local</v>
          </cell>
          <cell r="F288" t="str">
            <v>C</v>
          </cell>
          <cell r="G288" t="str">
            <v>Plant and Materials</v>
          </cell>
          <cell r="H288" t="str">
            <v>Formula 1</v>
          </cell>
          <cell r="I288" t="str">
            <v>C Plant and Materials Local Formula 1</v>
          </cell>
          <cell r="J288">
            <v>120459.01</v>
          </cell>
          <cell r="K288">
            <v>0</v>
          </cell>
          <cell r="L288">
            <v>120459.01</v>
          </cell>
          <cell r="M288">
            <v>-9.9999999947613105E-3</v>
          </cell>
          <cell r="N288">
            <v>120459</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120459</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row>
        <row r="289">
          <cell r="A289">
            <v>1196</v>
          </cell>
          <cell r="B289" t="str">
            <v>MT-MMW</v>
          </cell>
          <cell r="C289" t="str">
            <v xml:space="preserve">MT MODERNISATION MECHNICAL WORKS </v>
          </cell>
          <cell r="D289" t="str">
            <v>Unit 7</v>
          </cell>
          <cell r="E289" t="str">
            <v>Local</v>
          </cell>
          <cell r="F289" t="str">
            <v>D</v>
          </cell>
          <cell r="G289" t="str">
            <v>Shipping / Freight</v>
          </cell>
          <cell r="H289" t="str">
            <v>Fixed</v>
          </cell>
          <cell r="I289" t="str">
            <v>D Shipping / Freight Local Fixed</v>
          </cell>
          <cell r="J289">
            <v>134486.51</v>
          </cell>
          <cell r="K289">
            <v>0</v>
          </cell>
          <cell r="L289">
            <v>134486.51</v>
          </cell>
          <cell r="M289">
            <v>0.48999999999068677</v>
          </cell>
          <cell r="N289">
            <v>134487</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134487</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row>
        <row r="290">
          <cell r="A290">
            <v>1199</v>
          </cell>
          <cell r="B290" t="str">
            <v>MT-MMW</v>
          </cell>
          <cell r="C290" t="str">
            <v xml:space="preserve">MT MODERNISATION MECHNICAL WORKS </v>
          </cell>
          <cell r="D290" t="str">
            <v>Unit 7</v>
          </cell>
          <cell r="E290" t="str">
            <v>Local</v>
          </cell>
          <cell r="F290" t="str">
            <v>G</v>
          </cell>
          <cell r="G290" t="str">
            <v>Construction, Erection, Installation</v>
          </cell>
          <cell r="H290" t="str">
            <v>Formula 4</v>
          </cell>
          <cell r="I290" t="str">
            <v>G Construction, Erection, Installation Local Formula 4</v>
          </cell>
          <cell r="J290">
            <v>485200</v>
          </cell>
          <cell r="K290">
            <v>0</v>
          </cell>
          <cell r="L290">
            <v>485200</v>
          </cell>
          <cell r="M290">
            <v>0</v>
          </cell>
          <cell r="N290">
            <v>485200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485200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row>
        <row r="291">
          <cell r="A291">
            <v>1200</v>
          </cell>
          <cell r="B291" t="str">
            <v>MT-MMW</v>
          </cell>
          <cell r="C291" t="str">
            <v xml:space="preserve">MT MODERNISATION MECHNICAL WORKS </v>
          </cell>
          <cell r="D291" t="str">
            <v>Unit 7</v>
          </cell>
          <cell r="E291" t="str">
            <v>Local</v>
          </cell>
          <cell r="F291" t="str">
            <v>H</v>
          </cell>
          <cell r="G291" t="str">
            <v>Commissioning and Testing</v>
          </cell>
          <cell r="H291" t="str">
            <v>Formula 4</v>
          </cell>
          <cell r="I291" t="str">
            <v>H Commissioning and Testing Local Formula 4</v>
          </cell>
          <cell r="J291">
            <v>152242.54999999999</v>
          </cell>
          <cell r="K291">
            <v>0</v>
          </cell>
          <cell r="L291">
            <v>152242.54999999999</v>
          </cell>
          <cell r="M291">
            <v>0.45000000001164153</v>
          </cell>
          <cell r="N291">
            <v>152243</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152243</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row>
        <row r="292">
          <cell r="A292">
            <v>1201</v>
          </cell>
          <cell r="B292" t="str">
            <v>MT-MMW</v>
          </cell>
          <cell r="C292" t="str">
            <v xml:space="preserve">MT MODERNISATION MECHNICAL WORKS </v>
          </cell>
          <cell r="D292" t="str">
            <v>Unit 8</v>
          </cell>
          <cell r="E292" t="str">
            <v>Foreign</v>
          </cell>
          <cell r="F292" t="str">
            <v>A</v>
          </cell>
          <cell r="G292" t="str">
            <v>Management</v>
          </cell>
          <cell r="H292" t="str">
            <v>Fixed</v>
          </cell>
          <cell r="I292" t="str">
            <v>A Management Foreign Fixed</v>
          </cell>
          <cell r="J292">
            <v>119058.3</v>
          </cell>
          <cell r="K292">
            <v>119058.29999999999</v>
          </cell>
          <cell r="L292">
            <v>0</v>
          </cell>
          <cell r="M292">
            <v>0</v>
          </cell>
          <cell r="N292">
            <v>119058.29999999999</v>
          </cell>
          <cell r="P292">
            <v>0</v>
          </cell>
          <cell r="Q292">
            <v>0</v>
          </cell>
          <cell r="R292">
            <v>0</v>
          </cell>
          <cell r="S292">
            <v>0</v>
          </cell>
          <cell r="T292">
            <v>0</v>
          </cell>
          <cell r="U292">
            <v>0</v>
          </cell>
          <cell r="V292">
            <v>0</v>
          </cell>
          <cell r="W292">
            <v>0</v>
          </cell>
          <cell r="X292">
            <v>0</v>
          </cell>
          <cell r="Y292">
            <v>0</v>
          </cell>
          <cell r="Z292">
            <v>0</v>
          </cell>
          <cell r="AA292">
            <v>83340.81</v>
          </cell>
          <cell r="AB292">
            <v>83340.81</v>
          </cell>
          <cell r="AC292">
            <v>0</v>
          </cell>
          <cell r="AD292">
            <v>0</v>
          </cell>
          <cell r="AE292">
            <v>0</v>
          </cell>
          <cell r="AF292">
            <v>0</v>
          </cell>
          <cell r="AG292">
            <v>0</v>
          </cell>
          <cell r="AH292">
            <v>0</v>
          </cell>
          <cell r="AI292">
            <v>0</v>
          </cell>
          <cell r="AJ292">
            <v>0</v>
          </cell>
          <cell r="AK292">
            <v>0</v>
          </cell>
          <cell r="AL292">
            <v>-47623.32</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row>
        <row r="293">
          <cell r="A293">
            <v>1202</v>
          </cell>
          <cell r="B293" t="str">
            <v>MT-MMW</v>
          </cell>
          <cell r="C293" t="str">
            <v xml:space="preserve">MT MODERNISATION MECHNICAL WORKS </v>
          </cell>
          <cell r="D293" t="str">
            <v>Unit 8</v>
          </cell>
          <cell r="E293" t="str">
            <v>Foreign</v>
          </cell>
          <cell r="F293" t="str">
            <v>B</v>
          </cell>
          <cell r="G293" t="str">
            <v>Engineering</v>
          </cell>
          <cell r="H293" t="str">
            <v>Fixed</v>
          </cell>
          <cell r="I293" t="str">
            <v>B Engineering Foreign Fixed</v>
          </cell>
          <cell r="J293">
            <v>128226.98</v>
          </cell>
          <cell r="K293">
            <v>128226.97999999986</v>
          </cell>
          <cell r="L293">
            <v>1.3096723705530167E-10</v>
          </cell>
          <cell r="M293">
            <v>-1.3096723705530167E-10</v>
          </cell>
          <cell r="N293">
            <v>128226.97999999986</v>
          </cell>
          <cell r="P293">
            <v>0</v>
          </cell>
          <cell r="Q293">
            <v>0</v>
          </cell>
          <cell r="R293">
            <v>0</v>
          </cell>
          <cell r="S293">
            <v>0</v>
          </cell>
          <cell r="T293">
            <v>0</v>
          </cell>
          <cell r="U293">
            <v>0</v>
          </cell>
          <cell r="V293">
            <v>0</v>
          </cell>
          <cell r="W293">
            <v>0</v>
          </cell>
          <cell r="X293">
            <v>0</v>
          </cell>
          <cell r="Y293">
            <v>0</v>
          </cell>
          <cell r="Z293">
            <v>0</v>
          </cell>
          <cell r="AA293">
            <v>602100.1</v>
          </cell>
          <cell r="AB293">
            <v>602100.1</v>
          </cell>
          <cell r="AC293">
            <v>0</v>
          </cell>
          <cell r="AD293">
            <v>0</v>
          </cell>
          <cell r="AE293">
            <v>0</v>
          </cell>
          <cell r="AF293">
            <v>0</v>
          </cell>
          <cell r="AG293">
            <v>0</v>
          </cell>
          <cell r="AH293">
            <v>0</v>
          </cell>
          <cell r="AI293">
            <v>0</v>
          </cell>
          <cell r="AJ293">
            <v>0</v>
          </cell>
          <cell r="AK293">
            <v>0</v>
          </cell>
          <cell r="AL293">
            <v>-200700.04</v>
          </cell>
          <cell r="AM293">
            <v>0</v>
          </cell>
          <cell r="AN293">
            <v>-875273.18</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row>
        <row r="294">
          <cell r="A294">
            <v>1203</v>
          </cell>
          <cell r="B294" t="str">
            <v>MT-MMW</v>
          </cell>
          <cell r="C294" t="str">
            <v xml:space="preserve">MT MODERNISATION MECHNICAL WORKS </v>
          </cell>
          <cell r="D294" t="str">
            <v>Unit 8</v>
          </cell>
          <cell r="E294" t="str">
            <v>Foreign</v>
          </cell>
          <cell r="F294" t="str">
            <v>C</v>
          </cell>
          <cell r="G294" t="str">
            <v>Plant and Materials</v>
          </cell>
          <cell r="H294" t="str">
            <v>Fixed</v>
          </cell>
          <cell r="I294" t="str">
            <v>C Plant and Materials Foreign Fixed</v>
          </cell>
          <cell r="J294">
            <v>1673353.26</v>
          </cell>
          <cell r="K294">
            <v>1673353.26</v>
          </cell>
          <cell r="L294">
            <v>0</v>
          </cell>
          <cell r="M294">
            <v>0</v>
          </cell>
          <cell r="N294">
            <v>1673353.26</v>
          </cell>
          <cell r="P294">
            <v>0</v>
          </cell>
          <cell r="Q294">
            <v>0</v>
          </cell>
          <cell r="R294">
            <v>0</v>
          </cell>
          <cell r="S294">
            <v>0</v>
          </cell>
          <cell r="T294">
            <v>0</v>
          </cell>
          <cell r="U294">
            <v>0</v>
          </cell>
          <cell r="V294">
            <v>0</v>
          </cell>
          <cell r="W294">
            <v>0</v>
          </cell>
          <cell r="X294">
            <v>0</v>
          </cell>
          <cell r="Y294">
            <v>0</v>
          </cell>
          <cell r="Z294">
            <v>0</v>
          </cell>
          <cell r="AA294">
            <v>0</v>
          </cell>
          <cell r="AB294">
            <v>2935369.31</v>
          </cell>
          <cell r="AC294">
            <v>0</v>
          </cell>
          <cell r="AD294">
            <v>780288.04</v>
          </cell>
          <cell r="AE294">
            <v>0</v>
          </cell>
          <cell r="AF294">
            <v>0</v>
          </cell>
          <cell r="AG294">
            <v>0</v>
          </cell>
          <cell r="AH294">
            <v>0</v>
          </cell>
          <cell r="AI294">
            <v>0</v>
          </cell>
          <cell r="AJ294">
            <v>0</v>
          </cell>
          <cell r="AK294">
            <v>0</v>
          </cell>
          <cell r="AL294">
            <v>0</v>
          </cell>
          <cell r="AM294">
            <v>0</v>
          </cell>
          <cell r="AN294">
            <v>-2042304.09</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row>
        <row r="295">
          <cell r="A295">
            <v>1208</v>
          </cell>
          <cell r="B295" t="str">
            <v>MT-MMW</v>
          </cell>
          <cell r="C295" t="str">
            <v xml:space="preserve">MT MODERNISATION MECHNICAL WORKS </v>
          </cell>
          <cell r="D295" t="str">
            <v>Unit 8</v>
          </cell>
          <cell r="E295" t="str">
            <v>Foreign</v>
          </cell>
          <cell r="F295" t="str">
            <v>H</v>
          </cell>
          <cell r="G295" t="str">
            <v>Commissioning and Testing</v>
          </cell>
          <cell r="H295" t="str">
            <v>Fixed</v>
          </cell>
          <cell r="I295" t="str">
            <v>H Commissioning and Testing Foreign Fixed</v>
          </cell>
          <cell r="J295">
            <v>1390552.23</v>
          </cell>
          <cell r="K295">
            <v>0</v>
          </cell>
          <cell r="L295">
            <v>1390552.23</v>
          </cell>
          <cell r="M295">
            <v>-0.22999999998137355</v>
          </cell>
          <cell r="N295">
            <v>1390552</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1390552</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row>
        <row r="296">
          <cell r="A296">
            <v>1210</v>
          </cell>
          <cell r="B296" t="str">
            <v>MT-MMW</v>
          </cell>
          <cell r="C296" t="str">
            <v xml:space="preserve">MT MODERNISATION MECHNICAL WORKS </v>
          </cell>
          <cell r="D296" t="str">
            <v>Unit 8</v>
          </cell>
          <cell r="E296" t="str">
            <v>Local</v>
          </cell>
          <cell r="F296" t="str">
            <v>B</v>
          </cell>
          <cell r="G296" t="str">
            <v>Engineering</v>
          </cell>
          <cell r="H296" t="str">
            <v>Formula 4</v>
          </cell>
          <cell r="I296" t="str">
            <v>B Engineering Local Formula 4</v>
          </cell>
          <cell r="J296">
            <v>24165.75</v>
          </cell>
          <cell r="K296">
            <v>24165.75</v>
          </cell>
          <cell r="L296">
            <v>0</v>
          </cell>
          <cell r="M296">
            <v>0</v>
          </cell>
          <cell r="N296">
            <v>24165.75</v>
          </cell>
          <cell r="P296">
            <v>0</v>
          </cell>
          <cell r="Q296">
            <v>0</v>
          </cell>
          <cell r="R296">
            <v>0</v>
          </cell>
          <cell r="S296">
            <v>0</v>
          </cell>
          <cell r="T296">
            <v>0</v>
          </cell>
          <cell r="U296">
            <v>0</v>
          </cell>
          <cell r="V296">
            <v>0</v>
          </cell>
          <cell r="W296">
            <v>0</v>
          </cell>
          <cell r="X296">
            <v>0</v>
          </cell>
          <cell r="Y296">
            <v>0</v>
          </cell>
          <cell r="Z296">
            <v>0</v>
          </cell>
          <cell r="AA296">
            <v>0</v>
          </cell>
          <cell r="AB296">
            <v>24165.75</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row>
        <row r="297">
          <cell r="A297">
            <v>1211</v>
          </cell>
          <cell r="B297" t="str">
            <v>MT-MMW</v>
          </cell>
          <cell r="C297" t="str">
            <v xml:space="preserve">MT MODERNISATION MECHNICAL WORKS </v>
          </cell>
          <cell r="D297" t="str">
            <v>Unit 8</v>
          </cell>
          <cell r="E297" t="str">
            <v>Local</v>
          </cell>
          <cell r="F297" t="str">
            <v>C</v>
          </cell>
          <cell r="G297" t="str">
            <v>Plant and Materials</v>
          </cell>
          <cell r="H297" t="str">
            <v>Formula 1</v>
          </cell>
          <cell r="I297" t="str">
            <v>C Plant and Materials Local Formula 1</v>
          </cell>
          <cell r="J297">
            <v>81874.48</v>
          </cell>
          <cell r="K297">
            <v>81874.48000000004</v>
          </cell>
          <cell r="L297">
            <v>0</v>
          </cell>
          <cell r="M297">
            <v>0</v>
          </cell>
          <cell r="N297">
            <v>81874.48000000004</v>
          </cell>
          <cell r="P297">
            <v>0</v>
          </cell>
          <cell r="Q297">
            <v>0</v>
          </cell>
          <cell r="R297">
            <v>0</v>
          </cell>
          <cell r="S297">
            <v>0</v>
          </cell>
          <cell r="T297">
            <v>0</v>
          </cell>
          <cell r="U297">
            <v>0</v>
          </cell>
          <cell r="V297">
            <v>0</v>
          </cell>
          <cell r="W297">
            <v>0</v>
          </cell>
          <cell r="X297">
            <v>0</v>
          </cell>
          <cell r="Y297">
            <v>0</v>
          </cell>
          <cell r="Z297">
            <v>0</v>
          </cell>
          <cell r="AA297">
            <v>0</v>
          </cell>
          <cell r="AB297">
            <v>596741.06000000006</v>
          </cell>
          <cell r="AC297">
            <v>0</v>
          </cell>
          <cell r="AD297">
            <v>0</v>
          </cell>
          <cell r="AE297">
            <v>0</v>
          </cell>
          <cell r="AF297">
            <v>0</v>
          </cell>
          <cell r="AG297">
            <v>0</v>
          </cell>
          <cell r="AH297">
            <v>0</v>
          </cell>
          <cell r="AI297">
            <v>0</v>
          </cell>
          <cell r="AJ297">
            <v>0</v>
          </cell>
          <cell r="AK297">
            <v>0</v>
          </cell>
          <cell r="AL297">
            <v>0</v>
          </cell>
          <cell r="AM297">
            <v>0</v>
          </cell>
          <cell r="AN297">
            <v>-514866.58</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row>
        <row r="298">
          <cell r="A298">
            <v>1212</v>
          </cell>
          <cell r="B298" t="str">
            <v>MT-MMW</v>
          </cell>
          <cell r="C298" t="str">
            <v xml:space="preserve">MT MODERNISATION MECHNICAL WORKS </v>
          </cell>
          <cell r="D298" t="str">
            <v>Unit 8</v>
          </cell>
          <cell r="E298" t="str">
            <v>Local</v>
          </cell>
          <cell r="F298" t="str">
            <v>D</v>
          </cell>
          <cell r="G298" t="str">
            <v>Shipping / Freight</v>
          </cell>
          <cell r="H298" t="str">
            <v>Fixed</v>
          </cell>
          <cell r="I298" t="str">
            <v>D Shipping / Freight Local Fixed</v>
          </cell>
          <cell r="J298">
            <v>91408.79</v>
          </cell>
          <cell r="K298">
            <v>91408.79</v>
          </cell>
          <cell r="L298">
            <v>0</v>
          </cell>
          <cell r="M298">
            <v>0</v>
          </cell>
          <cell r="N298">
            <v>91408.79</v>
          </cell>
          <cell r="P298">
            <v>0</v>
          </cell>
          <cell r="Q298">
            <v>0</v>
          </cell>
          <cell r="R298">
            <v>0</v>
          </cell>
          <cell r="S298">
            <v>0</v>
          </cell>
          <cell r="T298">
            <v>0</v>
          </cell>
          <cell r="U298">
            <v>0</v>
          </cell>
          <cell r="V298">
            <v>0</v>
          </cell>
          <cell r="W298">
            <v>0</v>
          </cell>
          <cell r="X298">
            <v>0</v>
          </cell>
          <cell r="Y298">
            <v>0</v>
          </cell>
          <cell r="Z298">
            <v>0</v>
          </cell>
          <cell r="AA298">
            <v>0</v>
          </cell>
          <cell r="AB298">
            <v>91408.79</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row>
        <row r="299">
          <cell r="A299">
            <v>1215</v>
          </cell>
          <cell r="B299" t="str">
            <v>MT-MMW</v>
          </cell>
          <cell r="C299" t="str">
            <v xml:space="preserve">MT MODERNISATION MECHNICAL WORKS </v>
          </cell>
          <cell r="D299" t="str">
            <v>Unit 8</v>
          </cell>
          <cell r="E299" t="str">
            <v>Local</v>
          </cell>
          <cell r="F299" t="str">
            <v>G</v>
          </cell>
          <cell r="G299" t="str">
            <v>Construction, Erection, Installation</v>
          </cell>
          <cell r="H299" t="str">
            <v>Formula 4</v>
          </cell>
          <cell r="I299" t="str">
            <v>G Construction, Erection, Installation Local Formula 4</v>
          </cell>
          <cell r="J299">
            <v>363900</v>
          </cell>
          <cell r="K299">
            <v>0</v>
          </cell>
          <cell r="L299">
            <v>363900</v>
          </cell>
          <cell r="M299">
            <v>0</v>
          </cell>
          <cell r="N299">
            <v>363900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363900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row>
        <row r="300">
          <cell r="A300">
            <v>1216</v>
          </cell>
          <cell r="B300" t="str">
            <v>MT-MMW</v>
          </cell>
          <cell r="C300" t="str">
            <v xml:space="preserve">MT MODERNISATION MECHNICAL WORKS </v>
          </cell>
          <cell r="D300" t="str">
            <v>Unit 8</v>
          </cell>
          <cell r="E300" t="str">
            <v>Local</v>
          </cell>
          <cell r="F300" t="str">
            <v>H</v>
          </cell>
          <cell r="G300" t="str">
            <v>Commissioning and Testing</v>
          </cell>
          <cell r="H300" t="str">
            <v>Formula 4</v>
          </cell>
          <cell r="I300" t="str">
            <v>H Commissioning and Testing Local Formula 4</v>
          </cell>
          <cell r="J300">
            <v>135890.57</v>
          </cell>
          <cell r="K300">
            <v>0</v>
          </cell>
          <cell r="L300">
            <v>135890.57</v>
          </cell>
          <cell r="M300">
            <v>0.42999999999301508</v>
          </cell>
          <cell r="N300">
            <v>135891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135891</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row>
        <row r="301">
          <cell r="A301">
            <v>1217</v>
          </cell>
          <cell r="B301" t="str">
            <v>MT-MMW</v>
          </cell>
          <cell r="C301" t="str">
            <v xml:space="preserve">MT MODERNISATION MECHNICAL WORKS </v>
          </cell>
          <cell r="D301" t="str">
            <v>Unit 9</v>
          </cell>
          <cell r="E301" t="str">
            <v>Foreign</v>
          </cell>
          <cell r="F301" t="str">
            <v>A</v>
          </cell>
          <cell r="G301" t="str">
            <v>Management</v>
          </cell>
          <cell r="H301" t="str">
            <v>Fixed</v>
          </cell>
          <cell r="I301" t="str">
            <v>A Management Foreign Fixed</v>
          </cell>
          <cell r="J301">
            <v>366340.86</v>
          </cell>
          <cell r="K301">
            <v>366340.86</v>
          </cell>
          <cell r="L301">
            <v>0</v>
          </cell>
          <cell r="M301">
            <v>0</v>
          </cell>
          <cell r="N301">
            <v>366340.86</v>
          </cell>
          <cell r="P301">
            <v>366340.86</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row>
        <row r="302">
          <cell r="A302">
            <v>1218</v>
          </cell>
          <cell r="B302" t="str">
            <v>MT-MMW</v>
          </cell>
          <cell r="C302" t="str">
            <v xml:space="preserve">MT MODERNISATION MECHNICAL WORKS </v>
          </cell>
          <cell r="D302" t="str">
            <v>Unit 9</v>
          </cell>
          <cell r="E302" t="str">
            <v>Foreign</v>
          </cell>
          <cell r="F302" t="str">
            <v>B</v>
          </cell>
          <cell r="G302" t="str">
            <v>Engineering</v>
          </cell>
          <cell r="H302" t="str">
            <v>Fixed</v>
          </cell>
          <cell r="I302" t="str">
            <v>B Engineering Foreign Fixed</v>
          </cell>
          <cell r="J302">
            <v>1288389.1599999999</v>
          </cell>
          <cell r="K302">
            <v>1288389.1600000001</v>
          </cell>
          <cell r="L302">
            <v>0</v>
          </cell>
          <cell r="M302">
            <v>0</v>
          </cell>
          <cell r="N302">
            <v>1288389.1600000001</v>
          </cell>
          <cell r="P302">
            <v>1996062.34</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-707673.18</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row>
        <row r="303">
          <cell r="A303">
            <v>1219</v>
          </cell>
          <cell r="B303" t="str">
            <v>MT-MMW</v>
          </cell>
          <cell r="C303" t="str">
            <v xml:space="preserve">MT MODERNISATION MECHNICAL WORKS </v>
          </cell>
          <cell r="D303" t="str">
            <v>Unit 9</v>
          </cell>
          <cell r="E303" t="str">
            <v>Foreign</v>
          </cell>
          <cell r="F303" t="str">
            <v>C</v>
          </cell>
          <cell r="G303" t="str">
            <v>Plant and Materials</v>
          </cell>
          <cell r="H303" t="str">
            <v>Fixed</v>
          </cell>
          <cell r="I303" t="str">
            <v>C Plant and Materials Foreign Fixed</v>
          </cell>
          <cell r="J303">
            <v>2250371.63</v>
          </cell>
          <cell r="K303">
            <v>2250371.6300000004</v>
          </cell>
          <cell r="L303">
            <v>0</v>
          </cell>
          <cell r="M303">
            <v>0</v>
          </cell>
          <cell r="N303">
            <v>2250371.6300000004</v>
          </cell>
          <cell r="P303">
            <v>0</v>
          </cell>
          <cell r="Q303">
            <v>0</v>
          </cell>
          <cell r="R303">
            <v>0</v>
          </cell>
          <cell r="S303">
            <v>0</v>
          </cell>
          <cell r="T303">
            <v>0</v>
          </cell>
          <cell r="U303">
            <v>2900965.43</v>
          </cell>
          <cell r="V303">
            <v>0</v>
          </cell>
          <cell r="W303">
            <v>0</v>
          </cell>
          <cell r="X303">
            <v>628542.51</v>
          </cell>
          <cell r="Y303">
            <v>0</v>
          </cell>
          <cell r="Z303">
            <v>0</v>
          </cell>
          <cell r="AA303">
            <v>0</v>
          </cell>
          <cell r="AB303">
            <v>0</v>
          </cell>
          <cell r="AC303">
            <v>-1279136.31</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row>
        <row r="304">
          <cell r="A304">
            <v>1224</v>
          </cell>
          <cell r="B304" t="str">
            <v>MT-MMW</v>
          </cell>
          <cell r="C304" t="str">
            <v xml:space="preserve">MT MODERNISATION MECHNICAL WORKS </v>
          </cell>
          <cell r="D304" t="str">
            <v>Unit 9</v>
          </cell>
          <cell r="E304" t="str">
            <v>Foreign</v>
          </cell>
          <cell r="F304" t="str">
            <v>H</v>
          </cell>
          <cell r="G304" t="str">
            <v>Commissioning and Testing</v>
          </cell>
          <cell r="H304" t="str">
            <v>Fixed</v>
          </cell>
          <cell r="I304" t="str">
            <v>H Commissioning and Testing Foreign Fixed</v>
          </cell>
          <cell r="J304">
            <v>1557880.09</v>
          </cell>
          <cell r="K304">
            <v>1557880.09</v>
          </cell>
          <cell r="L304">
            <v>0</v>
          </cell>
          <cell r="M304">
            <v>0</v>
          </cell>
          <cell r="N304">
            <v>1557880.09</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1557880.09</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row>
        <row r="305">
          <cell r="A305">
            <v>1226</v>
          </cell>
          <cell r="B305" t="str">
            <v>MT-MMW</v>
          </cell>
          <cell r="C305" t="str">
            <v xml:space="preserve">MT MODERNISATION MECHNICAL WORKS </v>
          </cell>
          <cell r="D305" t="str">
            <v>Unit 9</v>
          </cell>
          <cell r="E305" t="str">
            <v>Local</v>
          </cell>
          <cell r="F305" t="str">
            <v>B</v>
          </cell>
          <cell r="G305" t="str">
            <v>Engineering</v>
          </cell>
          <cell r="H305" t="str">
            <v>Formula 4</v>
          </cell>
          <cell r="I305" t="str">
            <v>B Engineering Local Formula 4</v>
          </cell>
          <cell r="J305">
            <v>122617.45</v>
          </cell>
          <cell r="K305">
            <v>122617.45</v>
          </cell>
          <cell r="L305">
            <v>0</v>
          </cell>
          <cell r="M305">
            <v>0</v>
          </cell>
          <cell r="N305">
            <v>122617.45</v>
          </cell>
          <cell r="P305">
            <v>83000</v>
          </cell>
          <cell r="Q305">
            <v>0</v>
          </cell>
          <cell r="R305">
            <v>0</v>
          </cell>
          <cell r="S305">
            <v>0</v>
          </cell>
          <cell r="T305">
            <v>0</v>
          </cell>
          <cell r="U305">
            <v>0</v>
          </cell>
          <cell r="V305">
            <v>39617.449999999997</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row>
        <row r="306">
          <cell r="A306">
            <v>1227</v>
          </cell>
          <cell r="B306" t="str">
            <v>MT-MMW</v>
          </cell>
          <cell r="C306" t="str">
            <v xml:space="preserve">MT MODERNISATION MECHNICAL WORKS </v>
          </cell>
          <cell r="D306" t="str">
            <v>Unit 9</v>
          </cell>
          <cell r="E306" t="str">
            <v>Local</v>
          </cell>
          <cell r="F306" t="str">
            <v>C</v>
          </cell>
          <cell r="G306" t="str">
            <v>Plant and Materials</v>
          </cell>
          <cell r="H306" t="str">
            <v>Formula 1</v>
          </cell>
          <cell r="I306" t="str">
            <v>C Plant and Materials Local Formula 1</v>
          </cell>
          <cell r="J306">
            <v>110107.06</v>
          </cell>
          <cell r="K306">
            <v>110107.06000000006</v>
          </cell>
          <cell r="L306">
            <v>0</v>
          </cell>
          <cell r="M306">
            <v>0</v>
          </cell>
          <cell r="N306">
            <v>110107.06000000006</v>
          </cell>
          <cell r="P306">
            <v>0</v>
          </cell>
          <cell r="Q306">
            <v>0</v>
          </cell>
          <cell r="R306">
            <v>0</v>
          </cell>
          <cell r="S306">
            <v>0</v>
          </cell>
          <cell r="T306">
            <v>0</v>
          </cell>
          <cell r="U306">
            <v>0</v>
          </cell>
          <cell r="V306">
            <v>0</v>
          </cell>
          <cell r="W306">
            <v>0</v>
          </cell>
          <cell r="X306">
            <v>761679.52</v>
          </cell>
          <cell r="Y306">
            <v>0</v>
          </cell>
          <cell r="Z306">
            <v>0</v>
          </cell>
          <cell r="AA306">
            <v>0</v>
          </cell>
          <cell r="AB306">
            <v>0</v>
          </cell>
          <cell r="AC306">
            <v>0</v>
          </cell>
          <cell r="AD306">
            <v>0</v>
          </cell>
          <cell r="AE306">
            <v>0</v>
          </cell>
          <cell r="AF306">
            <v>0</v>
          </cell>
          <cell r="AG306">
            <v>0</v>
          </cell>
          <cell r="AH306">
            <v>0</v>
          </cell>
          <cell r="AI306">
            <v>-651572.46</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row>
        <row r="307">
          <cell r="A307">
            <v>1228</v>
          </cell>
          <cell r="B307" t="str">
            <v>MT-MMW</v>
          </cell>
          <cell r="C307" t="str">
            <v xml:space="preserve">MT MODERNISATION MECHNICAL WORKS </v>
          </cell>
          <cell r="D307" t="str">
            <v>Unit 9</v>
          </cell>
          <cell r="E307" t="str">
            <v>Local</v>
          </cell>
          <cell r="F307" t="str">
            <v>D</v>
          </cell>
          <cell r="G307" t="str">
            <v>Shipping / Freight</v>
          </cell>
          <cell r="H307" t="str">
            <v>Fixed</v>
          </cell>
          <cell r="I307" t="str">
            <v>D Shipping / Freight Local Fixed</v>
          </cell>
          <cell r="J307">
            <v>122929.07</v>
          </cell>
          <cell r="K307">
            <v>122929.07</v>
          </cell>
          <cell r="L307">
            <v>0</v>
          </cell>
          <cell r="M307">
            <v>0</v>
          </cell>
          <cell r="N307">
            <v>122929.07</v>
          </cell>
          <cell r="P307">
            <v>0</v>
          </cell>
          <cell r="Q307">
            <v>0</v>
          </cell>
          <cell r="R307">
            <v>0</v>
          </cell>
          <cell r="S307">
            <v>0</v>
          </cell>
          <cell r="T307">
            <v>0</v>
          </cell>
          <cell r="U307">
            <v>73757.440000000002</v>
          </cell>
          <cell r="V307">
            <v>0</v>
          </cell>
          <cell r="W307">
            <v>0</v>
          </cell>
          <cell r="X307">
            <v>49171.63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row>
        <row r="308">
          <cell r="A308">
            <v>1231</v>
          </cell>
          <cell r="B308" t="str">
            <v>MT-MMW</v>
          </cell>
          <cell r="C308" t="str">
            <v xml:space="preserve">MT MODERNISATION MECHNICAL WORKS </v>
          </cell>
          <cell r="D308" t="str">
            <v>Unit 9</v>
          </cell>
          <cell r="E308" t="str">
            <v>Local</v>
          </cell>
          <cell r="F308" t="str">
            <v>G</v>
          </cell>
          <cell r="G308" t="str">
            <v>Construction, Erection, Installation</v>
          </cell>
          <cell r="H308" t="str">
            <v>Formula 4</v>
          </cell>
          <cell r="I308" t="str">
            <v>G Construction, Erection, Installation Local Formula 4</v>
          </cell>
          <cell r="J308">
            <v>363900</v>
          </cell>
          <cell r="K308">
            <v>363900</v>
          </cell>
          <cell r="L308">
            <v>0</v>
          </cell>
          <cell r="M308">
            <v>0</v>
          </cell>
          <cell r="N308">
            <v>363900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72780</v>
          </cell>
          <cell r="AD308">
            <v>0</v>
          </cell>
          <cell r="AE308">
            <v>0</v>
          </cell>
          <cell r="AF308">
            <v>0</v>
          </cell>
          <cell r="AG308">
            <v>0</v>
          </cell>
          <cell r="AH308">
            <v>0</v>
          </cell>
          <cell r="AI308">
            <v>0</v>
          </cell>
          <cell r="AJ308">
            <v>0</v>
          </cell>
          <cell r="AK308">
            <v>0</v>
          </cell>
          <cell r="AL308">
            <v>0</v>
          </cell>
          <cell r="AM308">
            <v>291120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row>
        <row r="309">
          <cell r="A309">
            <v>1232</v>
          </cell>
          <cell r="B309" t="str">
            <v>MT-MMW</v>
          </cell>
          <cell r="C309" t="str">
            <v xml:space="preserve">MT MODERNISATION MECHNICAL WORKS </v>
          </cell>
          <cell r="D309" t="str">
            <v>Unit 9</v>
          </cell>
          <cell r="E309" t="str">
            <v>Local</v>
          </cell>
          <cell r="F309" t="str">
            <v>H</v>
          </cell>
          <cell r="G309" t="str">
            <v>Commissioning and Testing</v>
          </cell>
          <cell r="H309" t="str">
            <v>Formula 4</v>
          </cell>
          <cell r="I309" t="str">
            <v>H Commissioning and Testing Local Formula 4</v>
          </cell>
          <cell r="J309">
            <v>152242.54999999999</v>
          </cell>
          <cell r="K309">
            <v>152242.54999999999</v>
          </cell>
          <cell r="L309">
            <v>0</v>
          </cell>
          <cell r="M309">
            <v>0</v>
          </cell>
          <cell r="N309">
            <v>152242.54999999999</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152242.54999999999</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row>
        <row r="310">
          <cell r="A310">
            <v>1249</v>
          </cell>
          <cell r="B310" t="str">
            <v>P&amp;G</v>
          </cell>
          <cell r="C310" t="str">
            <v>FIXED-CHARGE AND VALUE-RELATED ITEMS</v>
          </cell>
          <cell r="D310" t="str">
            <v>P&amp;G</v>
          </cell>
          <cell r="E310" t="str">
            <v>Foreign</v>
          </cell>
          <cell r="F310" t="str">
            <v>A</v>
          </cell>
          <cell r="G310" t="str">
            <v>Management</v>
          </cell>
          <cell r="H310" t="str">
            <v>Fixed</v>
          </cell>
          <cell r="I310" t="str">
            <v>A Management Foreign Fixed</v>
          </cell>
          <cell r="J310">
            <v>1585081.16</v>
          </cell>
          <cell r="K310">
            <v>1585081.16</v>
          </cell>
          <cell r="L310">
            <v>0</v>
          </cell>
          <cell r="M310">
            <v>0</v>
          </cell>
          <cell r="N310">
            <v>1585081.16</v>
          </cell>
          <cell r="P310">
            <v>0</v>
          </cell>
          <cell r="Q310">
            <v>1585081.16</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row>
        <row r="311">
          <cell r="A311">
            <v>1257</v>
          </cell>
          <cell r="B311" t="str">
            <v>P&amp;G</v>
          </cell>
          <cell r="C311" t="str">
            <v>FIXED-CHARGE AND VALUE-RELATED ITEMS</v>
          </cell>
          <cell r="D311" t="str">
            <v>P&amp;G</v>
          </cell>
          <cell r="E311" t="str">
            <v>Local</v>
          </cell>
          <cell r="F311" t="str">
            <v>A</v>
          </cell>
          <cell r="G311" t="str">
            <v>Management</v>
          </cell>
          <cell r="H311" t="str">
            <v>Formula 4</v>
          </cell>
          <cell r="I311" t="str">
            <v>A Management Local Formula 4</v>
          </cell>
          <cell r="J311">
            <v>4179896.37</v>
          </cell>
          <cell r="K311">
            <v>3343917.1</v>
          </cell>
          <cell r="L311">
            <v>835979.27</v>
          </cell>
          <cell r="M311">
            <v>-0.27000000001862645</v>
          </cell>
          <cell r="N311">
            <v>4179896.1</v>
          </cell>
          <cell r="P311">
            <v>480000</v>
          </cell>
          <cell r="Q311">
            <v>345005</v>
          </cell>
          <cell r="R311">
            <v>0</v>
          </cell>
          <cell r="S311">
            <v>106545</v>
          </cell>
          <cell r="T311">
            <v>106545</v>
          </cell>
          <cell r="U311">
            <v>0</v>
          </cell>
          <cell r="V311">
            <v>0</v>
          </cell>
          <cell r="W311">
            <v>0</v>
          </cell>
          <cell r="X311">
            <v>90477.02</v>
          </cell>
          <cell r="Y311">
            <v>0</v>
          </cell>
          <cell r="Z311">
            <v>0</v>
          </cell>
          <cell r="AA311">
            <v>0</v>
          </cell>
          <cell r="AB311">
            <v>0</v>
          </cell>
          <cell r="AC311">
            <v>125396.89</v>
          </cell>
          <cell r="AD311">
            <v>125396.89</v>
          </cell>
          <cell r="AE311">
            <v>417989.64</v>
          </cell>
          <cell r="AF311">
            <v>83597.930000000168</v>
          </cell>
          <cell r="AG311">
            <v>125396.89</v>
          </cell>
          <cell r="AH311">
            <v>0</v>
          </cell>
          <cell r="AI311">
            <v>83597.929999999935</v>
          </cell>
          <cell r="AJ311">
            <v>208994.81</v>
          </cell>
          <cell r="AK311">
            <v>125396.89</v>
          </cell>
          <cell r="AL311">
            <v>83597.929999999702</v>
          </cell>
          <cell r="AM311">
            <v>83597.930000000168</v>
          </cell>
          <cell r="AN311">
            <v>125396.89</v>
          </cell>
          <cell r="AO311">
            <v>125396.89</v>
          </cell>
          <cell r="AP311">
            <v>83597.930000000168</v>
          </cell>
          <cell r="AQ311">
            <v>125396.89</v>
          </cell>
          <cell r="AR311">
            <v>83597.929999999702</v>
          </cell>
          <cell r="AS311">
            <v>0</v>
          </cell>
          <cell r="AT311">
            <v>0</v>
          </cell>
          <cell r="AU311">
            <v>208994.82</v>
          </cell>
          <cell r="AV311">
            <v>0</v>
          </cell>
          <cell r="AW311">
            <v>0</v>
          </cell>
          <cell r="AX311">
            <v>140000</v>
          </cell>
          <cell r="AY311">
            <v>140000</v>
          </cell>
          <cell r="AZ311">
            <v>140000</v>
          </cell>
          <cell r="BA311">
            <v>140000</v>
          </cell>
          <cell r="BB311">
            <v>140000</v>
          </cell>
          <cell r="BC311">
            <v>135979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row>
        <row r="312">
          <cell r="A312">
            <v>1258</v>
          </cell>
          <cell r="B312" t="str">
            <v>P&amp;G</v>
          </cell>
          <cell r="C312" t="str">
            <v>FIXED-CHARGE AND VALUE-RELATED ITEMS</v>
          </cell>
          <cell r="D312" t="str">
            <v>P&amp;G</v>
          </cell>
          <cell r="E312" t="str">
            <v>Local</v>
          </cell>
          <cell r="F312" t="str">
            <v>B</v>
          </cell>
          <cell r="G312" t="str">
            <v>Engineering</v>
          </cell>
          <cell r="H312" t="str">
            <v>Formula 4</v>
          </cell>
          <cell r="I312" t="str">
            <v>B Engineering Local Formula 4</v>
          </cell>
          <cell r="J312">
            <v>154900.76</v>
          </cell>
          <cell r="K312">
            <v>154900.76</v>
          </cell>
          <cell r="L312">
            <v>0</v>
          </cell>
          <cell r="M312">
            <v>0</v>
          </cell>
          <cell r="N312">
            <v>154900.76</v>
          </cell>
          <cell r="P312">
            <v>0</v>
          </cell>
          <cell r="Q312">
            <v>154900.76</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row>
        <row r="313">
          <cell r="A313">
            <v>1259</v>
          </cell>
          <cell r="B313" t="str">
            <v>P&amp;G</v>
          </cell>
          <cell r="C313" t="str">
            <v>FIXED-CHARGE AND VALUE-RELATED ITEMS</v>
          </cell>
          <cell r="D313" t="str">
            <v>P&amp;G</v>
          </cell>
          <cell r="E313" t="str">
            <v>Local</v>
          </cell>
          <cell r="F313" t="str">
            <v>C</v>
          </cell>
          <cell r="G313" t="str">
            <v>Plant and Materials</v>
          </cell>
          <cell r="H313" t="str">
            <v>Formula 1</v>
          </cell>
          <cell r="I313" t="str">
            <v>C Plant and Materials Local Formula 1</v>
          </cell>
          <cell r="J313">
            <v>13287233.960000001</v>
          </cell>
          <cell r="K313">
            <v>10629787.17</v>
          </cell>
          <cell r="L313">
            <v>2657446.790000001</v>
          </cell>
          <cell r="M313">
            <v>0.20999999903142452</v>
          </cell>
          <cell r="N313">
            <v>13287234.17</v>
          </cell>
          <cell r="P313">
            <v>2840171.37</v>
          </cell>
          <cell r="Q313">
            <v>1245000</v>
          </cell>
          <cell r="R313">
            <v>423000</v>
          </cell>
          <cell r="S313">
            <v>209025</v>
          </cell>
          <cell r="T313">
            <v>300000</v>
          </cell>
          <cell r="U313">
            <v>0</v>
          </cell>
          <cell r="V313">
            <v>0</v>
          </cell>
          <cell r="W313">
            <v>364133.38</v>
          </cell>
          <cell r="X313">
            <v>0</v>
          </cell>
          <cell r="Y313">
            <v>0</v>
          </cell>
          <cell r="Z313">
            <v>0</v>
          </cell>
          <cell r="AA313">
            <v>0</v>
          </cell>
          <cell r="AB313">
            <v>0</v>
          </cell>
          <cell r="AC313">
            <v>199308.51</v>
          </cell>
          <cell r="AD313">
            <v>0</v>
          </cell>
          <cell r="AE313">
            <v>664361.69999999995</v>
          </cell>
          <cell r="AF313">
            <v>0</v>
          </cell>
          <cell r="AG313">
            <v>797234.04</v>
          </cell>
          <cell r="AH313">
            <v>132872.34</v>
          </cell>
          <cell r="AI313">
            <v>0</v>
          </cell>
          <cell r="AJ313">
            <v>1461595.73</v>
          </cell>
          <cell r="AK313">
            <v>0</v>
          </cell>
          <cell r="AL313">
            <v>265744.68</v>
          </cell>
          <cell r="AM313">
            <v>265744.68</v>
          </cell>
          <cell r="AN313">
            <v>265744.68</v>
          </cell>
          <cell r="AO313">
            <v>132872.34</v>
          </cell>
          <cell r="AP313">
            <v>132872.34</v>
          </cell>
          <cell r="AQ313">
            <v>265744.68000000156</v>
          </cell>
          <cell r="AR313">
            <v>0</v>
          </cell>
          <cell r="AS313">
            <v>0</v>
          </cell>
          <cell r="AT313">
            <v>0</v>
          </cell>
          <cell r="AU313">
            <v>664361.69999999925</v>
          </cell>
          <cell r="AV313">
            <v>0</v>
          </cell>
          <cell r="AW313">
            <v>0</v>
          </cell>
          <cell r="AX313">
            <v>450000</v>
          </cell>
          <cell r="AY313">
            <v>450000</v>
          </cell>
          <cell r="AZ313">
            <v>450000</v>
          </cell>
          <cell r="BA313">
            <v>450000</v>
          </cell>
          <cell r="BB313">
            <v>450000</v>
          </cell>
          <cell r="BC313">
            <v>407447</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row>
        <row r="314">
          <cell r="A314">
            <v>1263</v>
          </cell>
          <cell r="B314" t="str">
            <v>P&amp;G</v>
          </cell>
          <cell r="C314" t="str">
            <v>FIXED-CHARGE AND VALUE-RELATED ITEMS</v>
          </cell>
          <cell r="D314" t="str">
            <v>P&amp;G</v>
          </cell>
          <cell r="E314" t="str">
            <v>Local</v>
          </cell>
          <cell r="F314" t="str">
            <v>G</v>
          </cell>
          <cell r="G314" t="str">
            <v>Construction, Erection, Installation</v>
          </cell>
          <cell r="H314" t="str">
            <v>Formula 4</v>
          </cell>
          <cell r="I314" t="str">
            <v>G Construction, Erection, Installation Local Formula 4</v>
          </cell>
          <cell r="J314">
            <v>7521507.4699999997</v>
          </cell>
          <cell r="K314">
            <v>6017205.9800000004</v>
          </cell>
          <cell r="L314">
            <v>1504301.4899999993</v>
          </cell>
          <cell r="M314">
            <v>-0.48999999929219484</v>
          </cell>
          <cell r="N314">
            <v>7521506.9800000004</v>
          </cell>
          <cell r="P314">
            <v>1200000</v>
          </cell>
          <cell r="Q314">
            <v>1868889</v>
          </cell>
          <cell r="R314">
            <v>34000</v>
          </cell>
          <cell r="S314">
            <v>0</v>
          </cell>
          <cell r="T314">
            <v>38000</v>
          </cell>
          <cell r="U314">
            <v>0</v>
          </cell>
          <cell r="V314">
            <v>0</v>
          </cell>
          <cell r="W314">
            <v>0</v>
          </cell>
          <cell r="X314">
            <v>0</v>
          </cell>
          <cell r="Y314">
            <v>0</v>
          </cell>
          <cell r="Z314">
            <v>0</v>
          </cell>
          <cell r="AA314">
            <v>0</v>
          </cell>
          <cell r="AB314">
            <v>0</v>
          </cell>
          <cell r="AC314">
            <v>0</v>
          </cell>
          <cell r="AD314">
            <v>168574.29</v>
          </cell>
          <cell r="AE314">
            <v>225645.22</v>
          </cell>
          <cell r="AF314">
            <v>0</v>
          </cell>
          <cell r="AG314">
            <v>300860.3</v>
          </cell>
          <cell r="AH314">
            <v>0</v>
          </cell>
          <cell r="AI314">
            <v>0</v>
          </cell>
          <cell r="AJ314">
            <v>0</v>
          </cell>
          <cell r="AK314">
            <v>526505.52</v>
          </cell>
          <cell r="AL314">
            <v>0</v>
          </cell>
          <cell r="AM314">
            <v>300860.3</v>
          </cell>
          <cell r="AN314">
            <v>225645.23</v>
          </cell>
          <cell r="AO314">
            <v>75215.069999999367</v>
          </cell>
          <cell r="AP314">
            <v>150430.15</v>
          </cell>
          <cell r="AQ314">
            <v>225645.22</v>
          </cell>
          <cell r="AR314">
            <v>300860.3</v>
          </cell>
          <cell r="AS314">
            <v>0</v>
          </cell>
          <cell r="AT314">
            <v>0</v>
          </cell>
          <cell r="AU314">
            <v>376075.38000000082</v>
          </cell>
          <cell r="AV314">
            <v>0</v>
          </cell>
          <cell r="AW314">
            <v>0</v>
          </cell>
          <cell r="AX314">
            <v>250000</v>
          </cell>
          <cell r="AY314">
            <v>250000</v>
          </cell>
          <cell r="AZ314">
            <v>250000</v>
          </cell>
          <cell r="BA314">
            <v>250000</v>
          </cell>
          <cell r="BB314">
            <v>250000</v>
          </cell>
          <cell r="BC314">
            <v>254301</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row>
        <row r="315">
          <cell r="A315">
            <v>1595</v>
          </cell>
          <cell r="B315" t="str">
            <v>SCRDF</v>
          </cell>
          <cell r="C315" t="str">
            <v>Station Control Room Design and Furniture</v>
          </cell>
          <cell r="D315" t="str">
            <v>Common Plant</v>
          </cell>
          <cell r="E315" t="str">
            <v>Local</v>
          </cell>
          <cell r="F315" t="str">
            <v>C</v>
          </cell>
          <cell r="G315" t="str">
            <v>Plant and Materials</v>
          </cell>
          <cell r="H315" t="str">
            <v>Formula 1</v>
          </cell>
          <cell r="I315" t="str">
            <v>C Plant and Materials Local Formula 1</v>
          </cell>
          <cell r="J315">
            <v>81336.5</v>
          </cell>
          <cell r="K315">
            <v>81336.5</v>
          </cell>
          <cell r="L315">
            <v>0</v>
          </cell>
          <cell r="M315">
            <v>0</v>
          </cell>
          <cell r="N315">
            <v>81336.5</v>
          </cell>
          <cell r="P315">
            <v>0</v>
          </cell>
          <cell r="Q315">
            <v>0</v>
          </cell>
          <cell r="R315">
            <v>0</v>
          </cell>
          <cell r="S315">
            <v>0</v>
          </cell>
          <cell r="T315">
            <v>0</v>
          </cell>
          <cell r="U315">
            <v>0</v>
          </cell>
          <cell r="V315">
            <v>0</v>
          </cell>
          <cell r="W315">
            <v>0</v>
          </cell>
          <cell r="X315">
            <v>0</v>
          </cell>
          <cell r="Y315">
            <v>0</v>
          </cell>
          <cell r="Z315">
            <v>0</v>
          </cell>
          <cell r="AA315">
            <v>81336.5</v>
          </cell>
          <cell r="AB315">
            <v>81336.5</v>
          </cell>
          <cell r="AC315">
            <v>0</v>
          </cell>
          <cell r="AD315">
            <v>0</v>
          </cell>
          <cell r="AE315">
            <v>0</v>
          </cell>
          <cell r="AF315">
            <v>0</v>
          </cell>
          <cell r="AG315">
            <v>0</v>
          </cell>
          <cell r="AH315">
            <v>-81336.5</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row>
        <row r="316">
          <cell r="A316">
            <v>1627</v>
          </cell>
          <cell r="B316" t="str">
            <v>SCRDF</v>
          </cell>
          <cell r="C316" t="str">
            <v>Station Control Room Design and Furniture</v>
          </cell>
          <cell r="D316" t="str">
            <v>Unit 1</v>
          </cell>
          <cell r="E316" t="str">
            <v>Local</v>
          </cell>
          <cell r="F316" t="str">
            <v>C</v>
          </cell>
          <cell r="G316" t="str">
            <v>Plant and Materials</v>
          </cell>
          <cell r="H316" t="str">
            <v>Formula 1</v>
          </cell>
          <cell r="I316" t="str">
            <v>C Plant and Materials Local Formula 1</v>
          </cell>
          <cell r="J316">
            <v>10257.17</v>
          </cell>
          <cell r="K316">
            <v>10257.17</v>
          </cell>
          <cell r="L316">
            <v>0</v>
          </cell>
          <cell r="M316">
            <v>0</v>
          </cell>
          <cell r="N316">
            <v>10257.17</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10257.17</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row>
        <row r="317">
          <cell r="A317">
            <v>1643</v>
          </cell>
          <cell r="B317" t="str">
            <v>SCRDF</v>
          </cell>
          <cell r="C317" t="str">
            <v>Station Control Room Design and Furniture</v>
          </cell>
          <cell r="D317" t="str">
            <v>Unit 2</v>
          </cell>
          <cell r="E317" t="str">
            <v>Local</v>
          </cell>
          <cell r="F317" t="str">
            <v>C</v>
          </cell>
          <cell r="G317" t="str">
            <v>Plant and Materials</v>
          </cell>
          <cell r="H317" t="str">
            <v>Formula 1</v>
          </cell>
          <cell r="I317" t="str">
            <v>C Plant and Materials Local Formula 1</v>
          </cell>
          <cell r="J317">
            <v>71079.360000000001</v>
          </cell>
          <cell r="K317">
            <v>71079.360000000001</v>
          </cell>
          <cell r="L317">
            <v>0</v>
          </cell>
          <cell r="M317">
            <v>0</v>
          </cell>
          <cell r="N317">
            <v>71079.360000000001</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71079.360000000001</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row>
        <row r="318">
          <cell r="A318">
            <v>1659</v>
          </cell>
          <cell r="B318" t="str">
            <v>SCRDF</v>
          </cell>
          <cell r="C318" t="str">
            <v>Station Control Room Design and Furniture</v>
          </cell>
          <cell r="D318" t="str">
            <v>Unit 3</v>
          </cell>
          <cell r="E318" t="str">
            <v>Local</v>
          </cell>
          <cell r="F318" t="str">
            <v>C</v>
          </cell>
          <cell r="G318" t="str">
            <v>Plant and Materials</v>
          </cell>
          <cell r="H318" t="str">
            <v>Formula 1</v>
          </cell>
          <cell r="I318" t="str">
            <v>C Plant and Materials Local Formula 1</v>
          </cell>
          <cell r="J318">
            <v>17078.89</v>
          </cell>
          <cell r="K318">
            <v>17078.89</v>
          </cell>
          <cell r="L318">
            <v>0</v>
          </cell>
          <cell r="M318">
            <v>0</v>
          </cell>
          <cell r="N318">
            <v>17078.89</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17078.89</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row>
        <row r="319">
          <cell r="A319">
            <v>1675</v>
          </cell>
          <cell r="B319" t="str">
            <v>SCRDF</v>
          </cell>
          <cell r="C319" t="str">
            <v>Station Control Room Design and Furniture</v>
          </cell>
          <cell r="D319" t="str">
            <v>Unit 4</v>
          </cell>
          <cell r="E319" t="str">
            <v>Local</v>
          </cell>
          <cell r="F319" t="str">
            <v>C</v>
          </cell>
          <cell r="G319" t="str">
            <v>Plant and Materials</v>
          </cell>
          <cell r="H319" t="str">
            <v>Formula 1</v>
          </cell>
          <cell r="I319" t="str">
            <v>C Plant and Materials Local Formula 1</v>
          </cell>
          <cell r="J319">
            <v>71079.360000000001</v>
          </cell>
          <cell r="K319">
            <v>71079.360000000001</v>
          </cell>
          <cell r="L319">
            <v>0</v>
          </cell>
          <cell r="M319">
            <v>0</v>
          </cell>
          <cell r="N319">
            <v>71079.360000000001</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71079.360000000001</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row>
        <row r="320">
          <cell r="A320">
            <v>1691</v>
          </cell>
          <cell r="B320" t="str">
            <v>SCRDF</v>
          </cell>
          <cell r="C320" t="str">
            <v>Station Control Room Design and Furniture</v>
          </cell>
          <cell r="D320" t="str">
            <v>Unit 5</v>
          </cell>
          <cell r="E320" t="str">
            <v>Local</v>
          </cell>
          <cell r="F320" t="str">
            <v>C</v>
          </cell>
          <cell r="G320" t="str">
            <v>Plant and Materials</v>
          </cell>
          <cell r="H320" t="str">
            <v>Formula 1</v>
          </cell>
          <cell r="I320" t="str">
            <v>C Plant and Materials Local Formula 1</v>
          </cell>
          <cell r="J320">
            <v>10257.17</v>
          </cell>
          <cell r="K320">
            <v>10257.17</v>
          </cell>
          <cell r="L320">
            <v>0</v>
          </cell>
          <cell r="M320">
            <v>0</v>
          </cell>
          <cell r="N320">
            <v>10257.17</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10257.17</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row>
        <row r="321">
          <cell r="A321">
            <v>1707</v>
          </cell>
          <cell r="B321" t="str">
            <v>SCRDF</v>
          </cell>
          <cell r="C321" t="str">
            <v>Station Control Room Design and Furniture</v>
          </cell>
          <cell r="D321" t="str">
            <v>Unit 6</v>
          </cell>
          <cell r="E321" t="str">
            <v>Local</v>
          </cell>
          <cell r="F321" t="str">
            <v>C</v>
          </cell>
          <cell r="G321" t="str">
            <v>Plant and Materials</v>
          </cell>
          <cell r="H321" t="str">
            <v>Formula 1</v>
          </cell>
          <cell r="I321" t="str">
            <v>C Plant and Materials Local Formula 1</v>
          </cell>
          <cell r="J321">
            <v>77901.08</v>
          </cell>
          <cell r="K321">
            <v>77901.08</v>
          </cell>
          <cell r="L321">
            <v>0</v>
          </cell>
          <cell r="M321">
            <v>0</v>
          </cell>
          <cell r="N321">
            <v>77901.08</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77901.08</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row>
        <row r="322">
          <cell r="A322">
            <v>1723</v>
          </cell>
          <cell r="B322" t="str">
            <v>SCRDF</v>
          </cell>
          <cell r="C322" t="str">
            <v>Station Control Room Design and Furniture</v>
          </cell>
          <cell r="D322" t="str">
            <v>Unit 7</v>
          </cell>
          <cell r="E322" t="str">
            <v>Local</v>
          </cell>
          <cell r="F322" t="str">
            <v>C</v>
          </cell>
          <cell r="G322" t="str">
            <v>Plant and Materials</v>
          </cell>
          <cell r="H322" t="str">
            <v>Formula 1</v>
          </cell>
          <cell r="I322" t="str">
            <v>C Plant and Materials Local Formula 1</v>
          </cell>
          <cell r="J322">
            <v>10257.17</v>
          </cell>
          <cell r="K322">
            <v>10257.17</v>
          </cell>
          <cell r="L322">
            <v>0</v>
          </cell>
          <cell r="M322">
            <v>0</v>
          </cell>
          <cell r="N322">
            <v>10257.17</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10257.17</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row>
        <row r="323">
          <cell r="A323">
            <v>1739</v>
          </cell>
          <cell r="B323" t="str">
            <v>SCRDF</v>
          </cell>
          <cell r="C323" t="str">
            <v>Station Control Room Design and Furniture</v>
          </cell>
          <cell r="D323" t="str">
            <v>Unit 8</v>
          </cell>
          <cell r="E323" t="str">
            <v>Local</v>
          </cell>
          <cell r="F323" t="str">
            <v>C</v>
          </cell>
          <cell r="G323" t="str">
            <v>Plant and Materials</v>
          </cell>
          <cell r="H323" t="str">
            <v>Formula 1</v>
          </cell>
          <cell r="I323" t="str">
            <v>C Plant and Materials Local Formula 1</v>
          </cell>
          <cell r="J323">
            <v>71079.360000000001</v>
          </cell>
          <cell r="K323">
            <v>71079.360000000001</v>
          </cell>
          <cell r="L323">
            <v>0</v>
          </cell>
          <cell r="M323">
            <v>0</v>
          </cell>
          <cell r="N323">
            <v>71079.360000000001</v>
          </cell>
          <cell r="P323">
            <v>0</v>
          </cell>
          <cell r="Q323">
            <v>0</v>
          </cell>
          <cell r="R323">
            <v>0</v>
          </cell>
          <cell r="S323">
            <v>0</v>
          </cell>
          <cell r="T323">
            <v>0</v>
          </cell>
          <cell r="U323">
            <v>0</v>
          </cell>
          <cell r="V323">
            <v>0</v>
          </cell>
          <cell r="W323">
            <v>0</v>
          </cell>
          <cell r="X323">
            <v>0</v>
          </cell>
          <cell r="Y323">
            <v>0</v>
          </cell>
          <cell r="Z323">
            <v>0</v>
          </cell>
          <cell r="AA323">
            <v>0</v>
          </cell>
          <cell r="AB323">
            <v>71079.360000000001</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row>
        <row r="324">
          <cell r="A324">
            <v>1755</v>
          </cell>
          <cell r="B324" t="str">
            <v>SCRDF</v>
          </cell>
          <cell r="C324" t="str">
            <v>Station Control Room Design and Furniture</v>
          </cell>
          <cell r="D324" t="str">
            <v>Unit 9</v>
          </cell>
          <cell r="E324" t="str">
            <v>Local</v>
          </cell>
          <cell r="F324" t="str">
            <v>C</v>
          </cell>
          <cell r="G324" t="str">
            <v>Plant and Materials</v>
          </cell>
          <cell r="H324" t="str">
            <v>Formula 1</v>
          </cell>
          <cell r="I324" t="str">
            <v>C Plant and Materials Local Formula 1</v>
          </cell>
          <cell r="J324">
            <v>239370.05</v>
          </cell>
          <cell r="K324">
            <v>239370.05</v>
          </cell>
          <cell r="L324">
            <v>0</v>
          </cell>
          <cell r="M324">
            <v>0</v>
          </cell>
          <cell r="N324">
            <v>239370.05</v>
          </cell>
          <cell r="P324">
            <v>0</v>
          </cell>
          <cell r="Q324">
            <v>0</v>
          </cell>
          <cell r="R324">
            <v>0</v>
          </cell>
          <cell r="S324">
            <v>0</v>
          </cell>
          <cell r="T324">
            <v>0</v>
          </cell>
          <cell r="U324">
            <v>0</v>
          </cell>
          <cell r="V324">
            <v>0</v>
          </cell>
          <cell r="W324">
            <v>0</v>
          </cell>
          <cell r="X324">
            <v>0</v>
          </cell>
          <cell r="Y324">
            <v>0</v>
          </cell>
          <cell r="Z324">
            <v>0</v>
          </cell>
          <cell r="AA324">
            <v>239370.05</v>
          </cell>
          <cell r="AB324">
            <v>239370.05</v>
          </cell>
          <cell r="AC324">
            <v>0</v>
          </cell>
          <cell r="AD324">
            <v>0</v>
          </cell>
          <cell r="AE324">
            <v>0</v>
          </cell>
          <cell r="AF324">
            <v>0</v>
          </cell>
          <cell r="AG324">
            <v>0</v>
          </cell>
          <cell r="AH324">
            <v>-239370.05</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row>
        <row r="325">
          <cell r="A325">
            <v>1763</v>
          </cell>
          <cell r="B325" t="str">
            <v>SCREH</v>
          </cell>
          <cell r="C325" t="str">
            <v>Station Control Room Equipment and HMI Facities</v>
          </cell>
          <cell r="D325" t="str">
            <v>Common Plant</v>
          </cell>
          <cell r="E325" t="str">
            <v>Foreign</v>
          </cell>
          <cell r="F325" t="str">
            <v>C</v>
          </cell>
          <cell r="G325" t="str">
            <v>Plant and Materials</v>
          </cell>
          <cell r="H325" t="str">
            <v>Fixed</v>
          </cell>
          <cell r="I325" t="str">
            <v>C Plant and Materials Foreign Fixed</v>
          </cell>
          <cell r="J325">
            <v>2001574.3522903044</v>
          </cell>
          <cell r="K325">
            <v>2001574.35</v>
          </cell>
          <cell r="L325">
            <v>2.290304284542799E-3</v>
          </cell>
          <cell r="M325">
            <v>-2.290304284542799E-3</v>
          </cell>
          <cell r="N325">
            <v>2001574.35</v>
          </cell>
          <cell r="P325">
            <v>0</v>
          </cell>
          <cell r="Q325">
            <v>0</v>
          </cell>
          <cell r="R325">
            <v>0</v>
          </cell>
          <cell r="S325">
            <v>0</v>
          </cell>
          <cell r="T325">
            <v>0</v>
          </cell>
          <cell r="U325">
            <v>1494224.48</v>
          </cell>
          <cell r="V325">
            <v>0</v>
          </cell>
          <cell r="W325">
            <v>0</v>
          </cell>
          <cell r="X325">
            <v>0</v>
          </cell>
          <cell r="Y325">
            <v>0</v>
          </cell>
          <cell r="Z325">
            <v>0</v>
          </cell>
          <cell r="AA325">
            <v>0</v>
          </cell>
          <cell r="AB325">
            <v>0</v>
          </cell>
          <cell r="AC325">
            <v>507349.87</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row>
        <row r="326">
          <cell r="A326">
            <v>1770</v>
          </cell>
          <cell r="B326" t="str">
            <v>SCREH</v>
          </cell>
          <cell r="C326" t="str">
            <v>Station Control Room Equipment and HMI Facities</v>
          </cell>
          <cell r="D326" t="str">
            <v>Common Plant</v>
          </cell>
          <cell r="E326" t="str">
            <v>Local</v>
          </cell>
          <cell r="F326" t="str">
            <v>B</v>
          </cell>
          <cell r="G326" t="str">
            <v>Engineering</v>
          </cell>
          <cell r="H326" t="str">
            <v>Formula 4</v>
          </cell>
          <cell r="I326" t="str">
            <v>B Engineering Local Formula 4</v>
          </cell>
          <cell r="J326">
            <v>49104.35</v>
          </cell>
          <cell r="K326">
            <v>49104.35</v>
          </cell>
          <cell r="L326">
            <v>0</v>
          </cell>
          <cell r="M326">
            <v>0</v>
          </cell>
          <cell r="N326">
            <v>49104.35</v>
          </cell>
          <cell r="P326">
            <v>0</v>
          </cell>
          <cell r="Q326">
            <v>49104.35</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row>
        <row r="327">
          <cell r="A327">
            <v>1771</v>
          </cell>
          <cell r="B327" t="str">
            <v>SCREH</v>
          </cell>
          <cell r="C327" t="str">
            <v>Station Control Room Equipment and HMI Facities</v>
          </cell>
          <cell r="D327" t="str">
            <v>Common Plant</v>
          </cell>
          <cell r="E327" t="str">
            <v>Local</v>
          </cell>
          <cell r="F327" t="str">
            <v>C</v>
          </cell>
          <cell r="G327" t="str">
            <v>Plant and Materials</v>
          </cell>
          <cell r="H327" t="str">
            <v>Formula 1</v>
          </cell>
          <cell r="I327" t="str">
            <v>C Plant and Materials Local Formula 1</v>
          </cell>
          <cell r="J327">
            <v>1220616.7380725758</v>
          </cell>
          <cell r="K327">
            <v>1220616.7400000002</v>
          </cell>
          <cell r="L327">
            <v>-1.9274244550615549E-3</v>
          </cell>
          <cell r="M327">
            <v>1.9274244550615549E-3</v>
          </cell>
          <cell r="N327">
            <v>1220616.7400000002</v>
          </cell>
          <cell r="P327">
            <v>0</v>
          </cell>
          <cell r="Q327">
            <v>0</v>
          </cell>
          <cell r="R327">
            <v>0</v>
          </cell>
          <cell r="S327">
            <v>0</v>
          </cell>
          <cell r="T327">
            <v>1078910.8500000001</v>
          </cell>
          <cell r="U327">
            <v>0</v>
          </cell>
          <cell r="V327">
            <v>0</v>
          </cell>
          <cell r="W327">
            <v>0</v>
          </cell>
          <cell r="X327">
            <v>0</v>
          </cell>
          <cell r="Y327">
            <v>0</v>
          </cell>
          <cell r="Z327">
            <v>0</v>
          </cell>
          <cell r="AA327">
            <v>0</v>
          </cell>
          <cell r="AB327">
            <v>0</v>
          </cell>
          <cell r="AC327">
            <v>141705.89000000001</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row>
        <row r="328">
          <cell r="A328">
            <v>1772</v>
          </cell>
          <cell r="B328" t="str">
            <v>SCREH</v>
          </cell>
          <cell r="C328" t="str">
            <v>Station Control Room Equipment and HMI Facities</v>
          </cell>
          <cell r="D328" t="str">
            <v>Common Plant</v>
          </cell>
          <cell r="E328" t="str">
            <v>Local</v>
          </cell>
          <cell r="F328" t="str">
            <v>D</v>
          </cell>
          <cell r="G328" t="str">
            <v>Shipping / Freight</v>
          </cell>
          <cell r="H328" t="str">
            <v>Fixed</v>
          </cell>
          <cell r="I328" t="str">
            <v>D Shipping / Freight Local Fixed</v>
          </cell>
          <cell r="J328">
            <v>102390.79</v>
          </cell>
          <cell r="K328">
            <v>102390.79000000001</v>
          </cell>
          <cell r="L328">
            <v>0</v>
          </cell>
          <cell r="M328">
            <v>0</v>
          </cell>
          <cell r="N328">
            <v>102390.79000000001</v>
          </cell>
          <cell r="P328">
            <v>0</v>
          </cell>
          <cell r="Q328">
            <v>0</v>
          </cell>
          <cell r="R328">
            <v>0</v>
          </cell>
          <cell r="S328">
            <v>0</v>
          </cell>
          <cell r="T328">
            <v>0</v>
          </cell>
          <cell r="U328">
            <v>0</v>
          </cell>
          <cell r="V328">
            <v>0</v>
          </cell>
          <cell r="W328">
            <v>0</v>
          </cell>
          <cell r="X328">
            <v>0</v>
          </cell>
          <cell r="Y328">
            <v>0</v>
          </cell>
          <cell r="Z328">
            <v>0</v>
          </cell>
          <cell r="AA328">
            <v>78626.77</v>
          </cell>
          <cell r="AB328">
            <v>78626.77</v>
          </cell>
          <cell r="AC328">
            <v>0</v>
          </cell>
          <cell r="AD328">
            <v>0</v>
          </cell>
          <cell r="AE328">
            <v>0</v>
          </cell>
          <cell r="AF328">
            <v>0</v>
          </cell>
          <cell r="AG328">
            <v>0</v>
          </cell>
          <cell r="AH328">
            <v>-54862.75</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row>
        <row r="329">
          <cell r="A329">
            <v>1775</v>
          </cell>
          <cell r="B329" t="str">
            <v>SCREH</v>
          </cell>
          <cell r="C329" t="str">
            <v>Station Control Room Equipment and HMI Facities</v>
          </cell>
          <cell r="D329" t="str">
            <v>Common Plant</v>
          </cell>
          <cell r="E329" t="str">
            <v>Local</v>
          </cell>
          <cell r="F329" t="str">
            <v>G</v>
          </cell>
          <cell r="G329" t="str">
            <v>Construction, Erection, Installation</v>
          </cell>
          <cell r="H329" t="str">
            <v>Formula 4</v>
          </cell>
          <cell r="I329" t="str">
            <v>G Construction, Erection, Installation Local Formula 4</v>
          </cell>
          <cell r="J329">
            <v>1187.2</v>
          </cell>
          <cell r="K329">
            <v>1187.2</v>
          </cell>
          <cell r="L329">
            <v>0</v>
          </cell>
          <cell r="M329">
            <v>0</v>
          </cell>
          <cell r="N329">
            <v>1187.2</v>
          </cell>
          <cell r="P329">
            <v>0</v>
          </cell>
          <cell r="Q329">
            <v>0</v>
          </cell>
          <cell r="R329">
            <v>0</v>
          </cell>
          <cell r="S329">
            <v>0</v>
          </cell>
          <cell r="T329">
            <v>0</v>
          </cell>
          <cell r="U329">
            <v>0</v>
          </cell>
          <cell r="V329">
            <v>0</v>
          </cell>
          <cell r="W329">
            <v>0</v>
          </cell>
          <cell r="X329">
            <v>0</v>
          </cell>
          <cell r="Y329">
            <v>0</v>
          </cell>
          <cell r="Z329">
            <v>0</v>
          </cell>
          <cell r="AA329">
            <v>1187.2</v>
          </cell>
          <cell r="AB329">
            <v>1187.2</v>
          </cell>
          <cell r="AC329">
            <v>0</v>
          </cell>
          <cell r="AD329">
            <v>0</v>
          </cell>
          <cell r="AE329">
            <v>0</v>
          </cell>
          <cell r="AF329">
            <v>0</v>
          </cell>
          <cell r="AG329">
            <v>0</v>
          </cell>
          <cell r="AH329">
            <v>0</v>
          </cell>
          <cell r="AI329">
            <v>-1187.2</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row>
        <row r="330">
          <cell r="A330">
            <v>1776</v>
          </cell>
          <cell r="B330" t="str">
            <v>SCREH</v>
          </cell>
          <cell r="C330" t="str">
            <v>Station Control Room Equipment and HMI Facities</v>
          </cell>
          <cell r="D330" t="str">
            <v>Common Plant</v>
          </cell>
          <cell r="E330" t="str">
            <v>Local</v>
          </cell>
          <cell r="F330" t="str">
            <v>H</v>
          </cell>
          <cell r="G330" t="str">
            <v>Commissioning and Testing</v>
          </cell>
          <cell r="H330" t="str">
            <v>Formula 4</v>
          </cell>
          <cell r="I330" t="str">
            <v>H Commissioning and Testing Local Formula 4</v>
          </cell>
          <cell r="J330">
            <v>36055.1</v>
          </cell>
          <cell r="K330">
            <v>36055.1</v>
          </cell>
          <cell r="L330">
            <v>0</v>
          </cell>
          <cell r="M330">
            <v>0</v>
          </cell>
          <cell r="N330">
            <v>36055.1</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36055.1</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row>
        <row r="331">
          <cell r="A331">
            <v>1795</v>
          </cell>
          <cell r="B331" t="str">
            <v>SCREH</v>
          </cell>
          <cell r="C331" t="str">
            <v>Station Control Room Equipment and HMI Facities</v>
          </cell>
          <cell r="D331" t="str">
            <v>Unit 1</v>
          </cell>
          <cell r="E331" t="str">
            <v>Foreign</v>
          </cell>
          <cell r="F331" t="str">
            <v>C</v>
          </cell>
          <cell r="G331" t="str">
            <v>Plant and Materials</v>
          </cell>
          <cell r="H331" t="str">
            <v>Fixed</v>
          </cell>
          <cell r="I331" t="str">
            <v>C Plant and Materials Foreign Fixed</v>
          </cell>
          <cell r="J331">
            <v>338621.9</v>
          </cell>
          <cell r="K331">
            <v>0</v>
          </cell>
          <cell r="L331">
            <v>338621.9</v>
          </cell>
          <cell r="M331">
            <v>9.9999999976716936E-2</v>
          </cell>
          <cell r="N331">
            <v>338622</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338622</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row>
        <row r="332">
          <cell r="A332">
            <v>1802</v>
          </cell>
          <cell r="B332" t="str">
            <v>SCREH</v>
          </cell>
          <cell r="C332" t="str">
            <v>Station Control Room Equipment and HMI Facities</v>
          </cell>
          <cell r="D332" t="str">
            <v>Unit 1</v>
          </cell>
          <cell r="E332" t="str">
            <v>Local</v>
          </cell>
          <cell r="F332" t="str">
            <v>B</v>
          </cell>
          <cell r="G332" t="str">
            <v>Engineering</v>
          </cell>
          <cell r="H332" t="str">
            <v>Formula 4</v>
          </cell>
          <cell r="I332" t="str">
            <v>B Engineering Local Formula 4</v>
          </cell>
          <cell r="J332">
            <v>1510.91</v>
          </cell>
          <cell r="K332">
            <v>0</v>
          </cell>
          <cell r="L332">
            <v>1510.91</v>
          </cell>
          <cell r="M332">
            <v>8.9999999999918145E-2</v>
          </cell>
          <cell r="N332">
            <v>1511</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1511</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row>
        <row r="333">
          <cell r="A333">
            <v>1803</v>
          </cell>
          <cell r="B333" t="str">
            <v>SCREH</v>
          </cell>
          <cell r="C333" t="str">
            <v>Station Control Room Equipment and HMI Facities</v>
          </cell>
          <cell r="D333" t="str">
            <v>Unit 1</v>
          </cell>
          <cell r="E333" t="str">
            <v>Local</v>
          </cell>
          <cell r="F333" t="str">
            <v>C</v>
          </cell>
          <cell r="G333" t="str">
            <v>Plant and Materials</v>
          </cell>
          <cell r="H333" t="str">
            <v>Formula 1</v>
          </cell>
          <cell r="I333" t="str">
            <v>C Plant and Materials Local Formula 1</v>
          </cell>
          <cell r="J333">
            <v>16568.2</v>
          </cell>
          <cell r="K333">
            <v>0</v>
          </cell>
          <cell r="L333">
            <v>16568.2</v>
          </cell>
          <cell r="M333">
            <v>-0.2000000000007276</v>
          </cell>
          <cell r="N333">
            <v>16568</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16568</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row>
        <row r="334">
          <cell r="A334">
            <v>1804</v>
          </cell>
          <cell r="B334" t="str">
            <v>SCREH</v>
          </cell>
          <cell r="C334" t="str">
            <v>Station Control Room Equipment and HMI Facities</v>
          </cell>
          <cell r="D334" t="str">
            <v>Unit 1</v>
          </cell>
          <cell r="E334" t="str">
            <v>Local</v>
          </cell>
          <cell r="F334" t="str">
            <v>D</v>
          </cell>
          <cell r="G334" t="str">
            <v>Shipping / Freight</v>
          </cell>
          <cell r="H334" t="str">
            <v>Fixed</v>
          </cell>
          <cell r="I334" t="str">
            <v>D Shipping / Freight Local Fixed</v>
          </cell>
          <cell r="J334">
            <v>18497.61</v>
          </cell>
          <cell r="K334">
            <v>0</v>
          </cell>
          <cell r="L334">
            <v>18497.61</v>
          </cell>
          <cell r="M334">
            <v>0.38999999999941792</v>
          </cell>
          <cell r="N334">
            <v>18498</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18498</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row>
        <row r="335">
          <cell r="A335">
            <v>1811</v>
          </cell>
          <cell r="B335" t="str">
            <v>SCREH</v>
          </cell>
          <cell r="C335" t="str">
            <v>Station Control Room Equipment and HMI Facities</v>
          </cell>
          <cell r="D335" t="str">
            <v>Unit 2</v>
          </cell>
          <cell r="E335" t="str">
            <v>Foreign</v>
          </cell>
          <cell r="F335" t="str">
            <v>C</v>
          </cell>
          <cell r="G335" t="str">
            <v>Plant and Materials</v>
          </cell>
          <cell r="H335" t="str">
            <v>Fixed</v>
          </cell>
          <cell r="I335" t="str">
            <v>C Plant and Materials Foreign Fixed</v>
          </cell>
          <cell r="J335">
            <v>338621.9</v>
          </cell>
          <cell r="K335">
            <v>0</v>
          </cell>
          <cell r="L335">
            <v>338621.9</v>
          </cell>
          <cell r="M335">
            <v>9.9999999976716936E-2</v>
          </cell>
          <cell r="N335">
            <v>338622</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338622</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row>
        <row r="336">
          <cell r="A336">
            <v>1818</v>
          </cell>
          <cell r="B336" t="str">
            <v>SCREH</v>
          </cell>
          <cell r="C336" t="str">
            <v>Station Control Room Equipment and HMI Facities</v>
          </cell>
          <cell r="D336" t="str">
            <v>Unit 2</v>
          </cell>
          <cell r="E336" t="str">
            <v>Local</v>
          </cell>
          <cell r="F336" t="str">
            <v>B</v>
          </cell>
          <cell r="G336" t="str">
            <v>Engineering</v>
          </cell>
          <cell r="H336" t="str">
            <v>Formula 4</v>
          </cell>
          <cell r="I336" t="str">
            <v>B Engineering Local Formula 4</v>
          </cell>
          <cell r="J336">
            <v>1510.91</v>
          </cell>
          <cell r="K336">
            <v>0</v>
          </cell>
          <cell r="L336">
            <v>1510.91</v>
          </cell>
          <cell r="M336">
            <v>0</v>
          </cell>
          <cell r="N336">
            <v>1510.91</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1510.91</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row>
        <row r="337">
          <cell r="A337">
            <v>1819</v>
          </cell>
          <cell r="B337" t="str">
            <v>SCREH</v>
          </cell>
          <cell r="C337" t="str">
            <v>Station Control Room Equipment and HMI Facities</v>
          </cell>
          <cell r="D337" t="str">
            <v>Unit 2</v>
          </cell>
          <cell r="E337" t="str">
            <v>Local</v>
          </cell>
          <cell r="F337" t="str">
            <v>C</v>
          </cell>
          <cell r="G337" t="str">
            <v>Plant and Materials</v>
          </cell>
          <cell r="H337" t="str">
            <v>Formula 1</v>
          </cell>
          <cell r="I337" t="str">
            <v>C Plant and Materials Local Formula 1</v>
          </cell>
          <cell r="J337">
            <v>16568.2</v>
          </cell>
          <cell r="K337">
            <v>0</v>
          </cell>
          <cell r="L337">
            <v>16568.2</v>
          </cell>
          <cell r="M337">
            <v>0</v>
          </cell>
          <cell r="N337">
            <v>16568.2</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16568.2</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row>
        <row r="338">
          <cell r="A338">
            <v>1820</v>
          </cell>
          <cell r="B338" t="str">
            <v>SCREH</v>
          </cell>
          <cell r="C338" t="str">
            <v>Station Control Room Equipment and HMI Facities</v>
          </cell>
          <cell r="D338" t="str">
            <v>Unit 2</v>
          </cell>
          <cell r="E338" t="str">
            <v>Local</v>
          </cell>
          <cell r="F338" t="str">
            <v>D</v>
          </cell>
          <cell r="G338" t="str">
            <v>Shipping / Freight</v>
          </cell>
          <cell r="H338" t="str">
            <v>Fixed</v>
          </cell>
          <cell r="I338" t="str">
            <v>D Shipping / Freight Local Fixed</v>
          </cell>
          <cell r="J338">
            <v>18497.61</v>
          </cell>
          <cell r="K338">
            <v>0</v>
          </cell>
          <cell r="L338">
            <v>18497.61</v>
          </cell>
          <cell r="M338">
            <v>0.38999999999941792</v>
          </cell>
          <cell r="N338">
            <v>18498</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18498</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row>
        <row r="339">
          <cell r="A339">
            <v>1827</v>
          </cell>
          <cell r="B339" t="str">
            <v>SCREH</v>
          </cell>
          <cell r="C339" t="str">
            <v>Station Control Room Equipment and HMI Facities</v>
          </cell>
          <cell r="D339" t="str">
            <v>Unit 3</v>
          </cell>
          <cell r="E339" t="str">
            <v>Foreign</v>
          </cell>
          <cell r="F339" t="str">
            <v>C</v>
          </cell>
          <cell r="G339" t="str">
            <v>Plant and Materials</v>
          </cell>
          <cell r="H339" t="str">
            <v>Fixed</v>
          </cell>
          <cell r="I339" t="str">
            <v>C Plant and Materials Foreign Fixed</v>
          </cell>
          <cell r="J339">
            <v>338621.9</v>
          </cell>
          <cell r="K339">
            <v>0</v>
          </cell>
          <cell r="L339">
            <v>338621.9</v>
          </cell>
          <cell r="M339">
            <v>9.9999999976716936E-2</v>
          </cell>
          <cell r="N339">
            <v>338622</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338622</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row>
        <row r="340">
          <cell r="A340">
            <v>1834</v>
          </cell>
          <cell r="B340" t="str">
            <v>SCREH</v>
          </cell>
          <cell r="C340" t="str">
            <v>Station Control Room Equipment and HMI Facities</v>
          </cell>
          <cell r="D340" t="str">
            <v>Unit 3</v>
          </cell>
          <cell r="E340" t="str">
            <v>Local</v>
          </cell>
          <cell r="F340" t="str">
            <v>B</v>
          </cell>
          <cell r="G340" t="str">
            <v>Engineering</v>
          </cell>
          <cell r="H340" t="str">
            <v>Formula 4</v>
          </cell>
          <cell r="I340" t="str">
            <v>B Engineering Local Formula 4</v>
          </cell>
          <cell r="J340">
            <v>1510.91</v>
          </cell>
          <cell r="K340">
            <v>0</v>
          </cell>
          <cell r="L340">
            <v>1510.91</v>
          </cell>
          <cell r="M340">
            <v>8.9999999999918145E-2</v>
          </cell>
          <cell r="N340">
            <v>1511</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1511</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row>
        <row r="341">
          <cell r="A341">
            <v>1835</v>
          </cell>
          <cell r="B341" t="str">
            <v>SCREH</v>
          </cell>
          <cell r="C341" t="str">
            <v>Station Control Room Equipment and HMI Facities</v>
          </cell>
          <cell r="D341" t="str">
            <v>Unit 3</v>
          </cell>
          <cell r="E341" t="str">
            <v>Local</v>
          </cell>
          <cell r="F341" t="str">
            <v>C</v>
          </cell>
          <cell r="G341" t="str">
            <v>Plant and Materials</v>
          </cell>
          <cell r="H341" t="str">
            <v>Formula 1</v>
          </cell>
          <cell r="I341" t="str">
            <v>C Plant and Materials Local Formula 1</v>
          </cell>
          <cell r="J341">
            <v>16568.2</v>
          </cell>
          <cell r="K341">
            <v>0</v>
          </cell>
          <cell r="L341">
            <v>16568.2</v>
          </cell>
          <cell r="M341">
            <v>-0.2000000000007276</v>
          </cell>
          <cell r="N341">
            <v>16568</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16568</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row>
        <row r="342">
          <cell r="A342">
            <v>1836</v>
          </cell>
          <cell r="B342" t="str">
            <v>SCREH</v>
          </cell>
          <cell r="C342" t="str">
            <v>Station Control Room Equipment and HMI Facities</v>
          </cell>
          <cell r="D342" t="str">
            <v>Unit 3</v>
          </cell>
          <cell r="E342" t="str">
            <v>Local</v>
          </cell>
          <cell r="F342" t="str">
            <v>D</v>
          </cell>
          <cell r="G342" t="str">
            <v>Shipping / Freight</v>
          </cell>
          <cell r="H342" t="str">
            <v>Fixed</v>
          </cell>
          <cell r="I342" t="str">
            <v>D Shipping / Freight Local Fixed</v>
          </cell>
          <cell r="J342">
            <v>18497.61</v>
          </cell>
          <cell r="K342">
            <v>0</v>
          </cell>
          <cell r="L342">
            <v>18497.61</v>
          </cell>
          <cell r="M342">
            <v>0.38999999999941792</v>
          </cell>
          <cell r="N342">
            <v>18498</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18498</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row>
        <row r="343">
          <cell r="A343">
            <v>1843</v>
          </cell>
          <cell r="B343" t="str">
            <v>SCREH</v>
          </cell>
          <cell r="C343" t="str">
            <v>Station Control Room Equipment and HMI Facities</v>
          </cell>
          <cell r="D343" t="str">
            <v>Unit 4</v>
          </cell>
          <cell r="E343" t="str">
            <v>Foreign</v>
          </cell>
          <cell r="F343" t="str">
            <v>C</v>
          </cell>
          <cell r="G343" t="str">
            <v>Plant and Materials</v>
          </cell>
          <cell r="H343" t="str">
            <v>Fixed</v>
          </cell>
          <cell r="I343" t="str">
            <v>C Plant and Materials Foreign Fixed</v>
          </cell>
          <cell r="J343">
            <v>338621.9</v>
          </cell>
          <cell r="K343">
            <v>338621.9</v>
          </cell>
          <cell r="L343">
            <v>0</v>
          </cell>
          <cell r="M343">
            <v>0</v>
          </cell>
          <cell r="N343">
            <v>338621.9</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338621.9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row>
        <row r="344">
          <cell r="A344">
            <v>1850</v>
          </cell>
          <cell r="B344" t="str">
            <v>SCREH</v>
          </cell>
          <cell r="C344" t="str">
            <v>Station Control Room Equipment and HMI Facities</v>
          </cell>
          <cell r="D344" t="str">
            <v>Unit 4</v>
          </cell>
          <cell r="E344" t="str">
            <v>Local</v>
          </cell>
          <cell r="F344" t="str">
            <v>B</v>
          </cell>
          <cell r="G344" t="str">
            <v>Engineering</v>
          </cell>
          <cell r="H344" t="str">
            <v>Formula 4</v>
          </cell>
          <cell r="I344" t="str">
            <v>B Engineering Local Formula 4</v>
          </cell>
          <cell r="J344">
            <v>1510.91</v>
          </cell>
          <cell r="K344">
            <v>0</v>
          </cell>
          <cell r="L344">
            <v>1510.91</v>
          </cell>
          <cell r="M344">
            <v>8.9999999999918145E-2</v>
          </cell>
          <cell r="N344">
            <v>1511</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1511</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row>
        <row r="345">
          <cell r="A345">
            <v>1851</v>
          </cell>
          <cell r="B345" t="str">
            <v>SCREH</v>
          </cell>
          <cell r="C345" t="str">
            <v>Station Control Room Equipment and HMI Facities</v>
          </cell>
          <cell r="D345" t="str">
            <v>Unit 4</v>
          </cell>
          <cell r="E345" t="str">
            <v>Local</v>
          </cell>
          <cell r="F345" t="str">
            <v>C</v>
          </cell>
          <cell r="G345" t="str">
            <v>Plant and Materials</v>
          </cell>
          <cell r="H345" t="str">
            <v>Formula 1</v>
          </cell>
          <cell r="I345" t="str">
            <v>C Plant and Materials Local Formula 1</v>
          </cell>
          <cell r="J345">
            <v>16568.2</v>
          </cell>
          <cell r="K345">
            <v>16568.2</v>
          </cell>
          <cell r="L345">
            <v>0</v>
          </cell>
          <cell r="M345">
            <v>0</v>
          </cell>
          <cell r="N345">
            <v>16568.2</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16568.2</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row>
        <row r="346">
          <cell r="A346">
            <v>1852</v>
          </cell>
          <cell r="B346" t="str">
            <v>SCREH</v>
          </cell>
          <cell r="C346" t="str">
            <v>Station Control Room Equipment and HMI Facities</v>
          </cell>
          <cell r="D346" t="str">
            <v>Unit 4</v>
          </cell>
          <cell r="E346" t="str">
            <v>Local</v>
          </cell>
          <cell r="F346" t="str">
            <v>D</v>
          </cell>
          <cell r="G346" t="str">
            <v>Shipping / Freight</v>
          </cell>
          <cell r="H346" t="str">
            <v>Fixed</v>
          </cell>
          <cell r="I346" t="str">
            <v>D Shipping / Freight Local Fixed</v>
          </cell>
          <cell r="J346">
            <v>18497.61</v>
          </cell>
          <cell r="K346">
            <v>18497.61</v>
          </cell>
          <cell r="L346">
            <v>0</v>
          </cell>
          <cell r="M346">
            <v>0</v>
          </cell>
          <cell r="N346">
            <v>18497.61</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18497.61</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row>
        <row r="347">
          <cell r="A347">
            <v>1859</v>
          </cell>
          <cell r="B347" t="str">
            <v>SCREH</v>
          </cell>
          <cell r="C347" t="str">
            <v>Station Control Room Equipment and HMI Facities</v>
          </cell>
          <cell r="D347" t="str">
            <v>Unit 5</v>
          </cell>
          <cell r="E347" t="str">
            <v>Foreign</v>
          </cell>
          <cell r="F347" t="str">
            <v>C</v>
          </cell>
          <cell r="G347" t="str">
            <v>Plant and Materials</v>
          </cell>
          <cell r="H347" t="str">
            <v>Fixed</v>
          </cell>
          <cell r="I347" t="str">
            <v>C Plant and Materials Foreign Fixed</v>
          </cell>
          <cell r="J347">
            <v>338621.9</v>
          </cell>
          <cell r="K347">
            <v>0</v>
          </cell>
          <cell r="L347">
            <v>338621.9</v>
          </cell>
          <cell r="M347">
            <v>9.9999999976716936E-2</v>
          </cell>
          <cell r="N347">
            <v>338622</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338622</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row>
        <row r="348">
          <cell r="A348">
            <v>1866</v>
          </cell>
          <cell r="B348" t="str">
            <v>SCREH</v>
          </cell>
          <cell r="C348" t="str">
            <v>Station Control Room Equipment and HMI Facities</v>
          </cell>
          <cell r="D348" t="str">
            <v>Unit 5</v>
          </cell>
          <cell r="E348" t="str">
            <v>Local</v>
          </cell>
          <cell r="F348" t="str">
            <v>B</v>
          </cell>
          <cell r="G348" t="str">
            <v>Engineering</v>
          </cell>
          <cell r="H348" t="str">
            <v>Formula 4</v>
          </cell>
          <cell r="I348" t="str">
            <v>B Engineering Local Formula 4</v>
          </cell>
          <cell r="J348">
            <v>1510.91</v>
          </cell>
          <cell r="K348">
            <v>0</v>
          </cell>
          <cell r="L348">
            <v>1510.91</v>
          </cell>
          <cell r="M348">
            <v>8.9999999999918145E-2</v>
          </cell>
          <cell r="N348">
            <v>1511</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1511</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row>
        <row r="349">
          <cell r="A349">
            <v>1867</v>
          </cell>
          <cell r="B349" t="str">
            <v>SCREH</v>
          </cell>
          <cell r="C349" t="str">
            <v>Station Control Room Equipment and HMI Facities</v>
          </cell>
          <cell r="D349" t="str">
            <v>Unit 5</v>
          </cell>
          <cell r="E349" t="str">
            <v>Local</v>
          </cell>
          <cell r="F349" t="str">
            <v>C</v>
          </cell>
          <cell r="G349" t="str">
            <v>Plant and Materials</v>
          </cell>
          <cell r="H349" t="str">
            <v>Formula 1</v>
          </cell>
          <cell r="I349" t="str">
            <v>C Plant and Materials Local Formula 1</v>
          </cell>
          <cell r="J349">
            <v>16568.2</v>
          </cell>
          <cell r="K349">
            <v>16568.2</v>
          </cell>
          <cell r="L349">
            <v>0</v>
          </cell>
          <cell r="M349">
            <v>0</v>
          </cell>
          <cell r="N349">
            <v>16568.2</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16568.2</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row>
        <row r="350">
          <cell r="A350">
            <v>1868</v>
          </cell>
          <cell r="B350" t="str">
            <v>SCREH</v>
          </cell>
          <cell r="C350" t="str">
            <v>Station Control Room Equipment and HMI Facities</v>
          </cell>
          <cell r="D350" t="str">
            <v>Unit 5</v>
          </cell>
          <cell r="E350" t="str">
            <v>Local</v>
          </cell>
          <cell r="F350" t="str">
            <v>D</v>
          </cell>
          <cell r="G350" t="str">
            <v>Shipping / Freight</v>
          </cell>
          <cell r="H350" t="str">
            <v>Fixed</v>
          </cell>
          <cell r="I350" t="str">
            <v>D Shipping / Freight Local Fixed</v>
          </cell>
          <cell r="J350">
            <v>18497.61</v>
          </cell>
          <cell r="K350">
            <v>18497.61</v>
          </cell>
          <cell r="L350">
            <v>0</v>
          </cell>
          <cell r="M350">
            <v>0</v>
          </cell>
          <cell r="N350">
            <v>18497.61</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18497.61</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row>
        <row r="351">
          <cell r="A351">
            <v>1875</v>
          </cell>
          <cell r="B351" t="str">
            <v>SCREH</v>
          </cell>
          <cell r="C351" t="str">
            <v>Station Control Room Equipment and HMI Facities</v>
          </cell>
          <cell r="D351" t="str">
            <v>Unit 6</v>
          </cell>
          <cell r="E351" t="str">
            <v>Foreign</v>
          </cell>
          <cell r="F351" t="str">
            <v>C</v>
          </cell>
          <cell r="G351" t="str">
            <v>Plant and Materials</v>
          </cell>
          <cell r="H351" t="str">
            <v>Fixed</v>
          </cell>
          <cell r="I351" t="str">
            <v>C Plant and Materials Foreign Fixed</v>
          </cell>
          <cell r="J351">
            <v>338621.9</v>
          </cell>
          <cell r="K351">
            <v>0</v>
          </cell>
          <cell r="L351">
            <v>338621.9</v>
          </cell>
          <cell r="M351">
            <v>9.9999999976716936E-2</v>
          </cell>
          <cell r="N351">
            <v>338622</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338622</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row>
        <row r="352">
          <cell r="A352">
            <v>1882</v>
          </cell>
          <cell r="B352" t="str">
            <v>SCREH</v>
          </cell>
          <cell r="C352" t="str">
            <v>Station Control Room Equipment and HMI Facities</v>
          </cell>
          <cell r="D352" t="str">
            <v>Unit 6</v>
          </cell>
          <cell r="E352" t="str">
            <v>Local</v>
          </cell>
          <cell r="F352" t="str">
            <v>B</v>
          </cell>
          <cell r="G352" t="str">
            <v>Engineering</v>
          </cell>
          <cell r="H352" t="str">
            <v>Formula 4</v>
          </cell>
          <cell r="I352" t="str">
            <v>B Engineering Local Formula 4</v>
          </cell>
          <cell r="J352">
            <v>1510.91</v>
          </cell>
          <cell r="K352">
            <v>0</v>
          </cell>
          <cell r="L352">
            <v>1510.91</v>
          </cell>
          <cell r="M352">
            <v>8.9999999999918145E-2</v>
          </cell>
          <cell r="N352">
            <v>1511</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1511</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row>
        <row r="353">
          <cell r="A353">
            <v>1883</v>
          </cell>
          <cell r="B353" t="str">
            <v>SCREH</v>
          </cell>
          <cell r="C353" t="str">
            <v>Station Control Room Equipment and HMI Facities</v>
          </cell>
          <cell r="D353" t="str">
            <v>Unit 6</v>
          </cell>
          <cell r="E353" t="str">
            <v>Local</v>
          </cell>
          <cell r="F353" t="str">
            <v>C</v>
          </cell>
          <cell r="G353" t="str">
            <v>Plant and Materials</v>
          </cell>
          <cell r="H353" t="str">
            <v>Formula 1</v>
          </cell>
          <cell r="I353" t="str">
            <v>C Plant and Materials Local Formula 1</v>
          </cell>
          <cell r="J353">
            <v>16568.2</v>
          </cell>
          <cell r="K353">
            <v>16568.2</v>
          </cell>
          <cell r="L353">
            <v>0</v>
          </cell>
          <cell r="M353">
            <v>0</v>
          </cell>
          <cell r="N353">
            <v>16568.2</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16568.2</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row>
        <row r="354">
          <cell r="A354">
            <v>1884</v>
          </cell>
          <cell r="B354" t="str">
            <v>SCREH</v>
          </cell>
          <cell r="C354" t="str">
            <v>Station Control Room Equipment and HMI Facities</v>
          </cell>
          <cell r="D354" t="str">
            <v>Unit 6</v>
          </cell>
          <cell r="E354" t="str">
            <v>Local</v>
          </cell>
          <cell r="F354" t="str">
            <v>D</v>
          </cell>
          <cell r="G354" t="str">
            <v>Shipping / Freight</v>
          </cell>
          <cell r="H354" t="str">
            <v>Fixed</v>
          </cell>
          <cell r="I354" t="str">
            <v>D Shipping / Freight Local Fixed</v>
          </cell>
          <cell r="J354">
            <v>18497.61</v>
          </cell>
          <cell r="K354">
            <v>18497.61</v>
          </cell>
          <cell r="L354">
            <v>0</v>
          </cell>
          <cell r="M354">
            <v>0</v>
          </cell>
          <cell r="N354">
            <v>18497.61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18497.61</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row>
        <row r="355">
          <cell r="A355">
            <v>1891</v>
          </cell>
          <cell r="B355" t="str">
            <v>SCREH</v>
          </cell>
          <cell r="C355" t="str">
            <v>Station Control Room Equipment and HMI Facities</v>
          </cell>
          <cell r="D355" t="str">
            <v>Unit 7</v>
          </cell>
          <cell r="E355" t="str">
            <v>Foreign</v>
          </cell>
          <cell r="F355" t="str">
            <v>C</v>
          </cell>
          <cell r="G355" t="str">
            <v>Plant and Materials</v>
          </cell>
          <cell r="H355" t="str">
            <v>Fixed</v>
          </cell>
          <cell r="I355" t="str">
            <v>C Plant and Materials Foreign Fixed</v>
          </cell>
          <cell r="J355">
            <v>338621.9</v>
          </cell>
          <cell r="K355">
            <v>338621.9</v>
          </cell>
          <cell r="L355">
            <v>0</v>
          </cell>
          <cell r="M355">
            <v>0</v>
          </cell>
          <cell r="N355">
            <v>338621.9</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152379.85999999999</v>
          </cell>
          <cell r="AE355">
            <v>0</v>
          </cell>
          <cell r="AF355">
            <v>0</v>
          </cell>
          <cell r="AG355">
            <v>0</v>
          </cell>
          <cell r="AH355">
            <v>0</v>
          </cell>
          <cell r="AI355">
            <v>0</v>
          </cell>
          <cell r="AJ355">
            <v>0</v>
          </cell>
          <cell r="AK355">
            <v>0</v>
          </cell>
          <cell r="AL355">
            <v>0</v>
          </cell>
          <cell r="AM355">
            <v>0</v>
          </cell>
          <cell r="AN355">
            <v>186242.04</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row>
        <row r="356">
          <cell r="A356">
            <v>1898</v>
          </cell>
          <cell r="B356" t="str">
            <v>SCREH</v>
          </cell>
          <cell r="C356" t="str">
            <v>Station Control Room Equipment and HMI Facities</v>
          </cell>
          <cell r="D356" t="str">
            <v>Unit 7</v>
          </cell>
          <cell r="E356" t="str">
            <v>Local</v>
          </cell>
          <cell r="F356" t="str">
            <v>B</v>
          </cell>
          <cell r="G356" t="str">
            <v>Engineering</v>
          </cell>
          <cell r="H356" t="str">
            <v>Formula 4</v>
          </cell>
          <cell r="I356" t="str">
            <v>B Engineering Local Formula 4</v>
          </cell>
          <cell r="J356">
            <v>1510.91</v>
          </cell>
          <cell r="K356">
            <v>1510.91</v>
          </cell>
          <cell r="L356">
            <v>0</v>
          </cell>
          <cell r="M356">
            <v>0</v>
          </cell>
          <cell r="N356">
            <v>1510.91</v>
          </cell>
          <cell r="P356">
            <v>0</v>
          </cell>
          <cell r="Q356">
            <v>0</v>
          </cell>
          <cell r="R356">
            <v>0</v>
          </cell>
          <cell r="S356">
            <v>0</v>
          </cell>
          <cell r="T356">
            <v>0</v>
          </cell>
          <cell r="U356">
            <v>0</v>
          </cell>
          <cell r="V356">
            <v>0</v>
          </cell>
          <cell r="W356">
            <v>0</v>
          </cell>
          <cell r="X356">
            <v>0</v>
          </cell>
          <cell r="Y356">
            <v>0</v>
          </cell>
          <cell r="Z356">
            <v>0</v>
          </cell>
          <cell r="AA356">
            <v>0</v>
          </cell>
          <cell r="AB356">
            <v>1510.91</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row>
        <row r="357">
          <cell r="A357">
            <v>1899</v>
          </cell>
          <cell r="B357" t="str">
            <v>SCREH</v>
          </cell>
          <cell r="C357" t="str">
            <v>Station Control Room Equipment and HMI Facities</v>
          </cell>
          <cell r="D357" t="str">
            <v>Unit 7</v>
          </cell>
          <cell r="E357" t="str">
            <v>Local</v>
          </cell>
          <cell r="F357" t="str">
            <v>C</v>
          </cell>
          <cell r="G357" t="str">
            <v>Plant and Materials</v>
          </cell>
          <cell r="H357" t="str">
            <v>Formula 1</v>
          </cell>
          <cell r="I357" t="str">
            <v>C Plant and Materials Local Formula 1</v>
          </cell>
          <cell r="J357">
            <v>16568.2</v>
          </cell>
          <cell r="K357">
            <v>16568.2</v>
          </cell>
          <cell r="L357">
            <v>0</v>
          </cell>
          <cell r="M357">
            <v>0</v>
          </cell>
          <cell r="N357">
            <v>16568.2</v>
          </cell>
          <cell r="P357">
            <v>0</v>
          </cell>
          <cell r="Q357">
            <v>0</v>
          </cell>
          <cell r="R357">
            <v>0</v>
          </cell>
          <cell r="S357">
            <v>0</v>
          </cell>
          <cell r="T357">
            <v>0</v>
          </cell>
          <cell r="U357">
            <v>0</v>
          </cell>
          <cell r="V357">
            <v>0</v>
          </cell>
          <cell r="W357">
            <v>0</v>
          </cell>
          <cell r="X357">
            <v>0</v>
          </cell>
          <cell r="Y357">
            <v>0</v>
          </cell>
          <cell r="Z357">
            <v>0</v>
          </cell>
          <cell r="AA357">
            <v>0</v>
          </cell>
          <cell r="AB357">
            <v>16568.2</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row>
        <row r="358">
          <cell r="A358">
            <v>1900</v>
          </cell>
          <cell r="B358" t="str">
            <v>SCREH</v>
          </cell>
          <cell r="C358" t="str">
            <v>Station Control Room Equipment and HMI Facities</v>
          </cell>
          <cell r="D358" t="str">
            <v>Unit 7</v>
          </cell>
          <cell r="E358" t="str">
            <v>Local</v>
          </cell>
          <cell r="F358" t="str">
            <v>D</v>
          </cell>
          <cell r="G358" t="str">
            <v>Shipping / Freight</v>
          </cell>
          <cell r="H358" t="str">
            <v>Fixed</v>
          </cell>
          <cell r="I358" t="str">
            <v>D Shipping / Freight Local Fixed</v>
          </cell>
          <cell r="J358">
            <v>18497.61</v>
          </cell>
          <cell r="K358">
            <v>18497.61</v>
          </cell>
          <cell r="L358">
            <v>0</v>
          </cell>
          <cell r="M358">
            <v>0</v>
          </cell>
          <cell r="N358">
            <v>18497.61</v>
          </cell>
          <cell r="P358">
            <v>0</v>
          </cell>
          <cell r="Q358">
            <v>0</v>
          </cell>
          <cell r="R358">
            <v>0</v>
          </cell>
          <cell r="S358">
            <v>0</v>
          </cell>
          <cell r="T358">
            <v>0</v>
          </cell>
          <cell r="U358">
            <v>0</v>
          </cell>
          <cell r="V358">
            <v>0</v>
          </cell>
          <cell r="W358">
            <v>0</v>
          </cell>
          <cell r="X358">
            <v>0</v>
          </cell>
          <cell r="Y358">
            <v>0</v>
          </cell>
          <cell r="Z358">
            <v>0</v>
          </cell>
          <cell r="AA358">
            <v>0</v>
          </cell>
          <cell r="AB358">
            <v>18497.61</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row>
        <row r="359">
          <cell r="A359">
            <v>1907</v>
          </cell>
          <cell r="B359" t="str">
            <v>SCREH</v>
          </cell>
          <cell r="C359" t="str">
            <v>Station Control Room Equipment and HMI Facities</v>
          </cell>
          <cell r="D359" t="str">
            <v>Unit 8</v>
          </cell>
          <cell r="E359" t="str">
            <v>Foreign</v>
          </cell>
          <cell r="F359" t="str">
            <v>C</v>
          </cell>
          <cell r="G359" t="str">
            <v>Plant and Materials</v>
          </cell>
          <cell r="H359" t="str">
            <v>Fixed</v>
          </cell>
          <cell r="I359" t="str">
            <v>C Plant and Materials Foreign Fixed</v>
          </cell>
          <cell r="J359">
            <v>338621.9</v>
          </cell>
          <cell r="K359">
            <v>338621.9</v>
          </cell>
          <cell r="L359">
            <v>0</v>
          </cell>
          <cell r="M359">
            <v>0</v>
          </cell>
          <cell r="N359">
            <v>338621.9</v>
          </cell>
          <cell r="P359">
            <v>0</v>
          </cell>
          <cell r="Q359">
            <v>0</v>
          </cell>
          <cell r="R359">
            <v>0</v>
          </cell>
          <cell r="S359">
            <v>0</v>
          </cell>
          <cell r="T359">
            <v>0</v>
          </cell>
          <cell r="U359">
            <v>338621.9</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row>
        <row r="360">
          <cell r="A360">
            <v>1914</v>
          </cell>
          <cell r="B360" t="str">
            <v>SCREH</v>
          </cell>
          <cell r="C360" t="str">
            <v>Station Control Room Equipment and HMI Facities</v>
          </cell>
          <cell r="D360" t="str">
            <v>Unit 8</v>
          </cell>
          <cell r="E360" t="str">
            <v>Local</v>
          </cell>
          <cell r="F360" t="str">
            <v>B</v>
          </cell>
          <cell r="G360" t="str">
            <v>Engineering</v>
          </cell>
          <cell r="H360" t="str">
            <v>Formula 4</v>
          </cell>
          <cell r="I360" t="str">
            <v>B Engineering Local Formula 4</v>
          </cell>
          <cell r="J360">
            <v>9820.8700000000008</v>
          </cell>
          <cell r="K360">
            <v>9820.869999999999</v>
          </cell>
          <cell r="L360">
            <v>0</v>
          </cell>
          <cell r="M360">
            <v>0</v>
          </cell>
          <cell r="N360">
            <v>9820.869999999999</v>
          </cell>
          <cell r="P360">
            <v>0</v>
          </cell>
          <cell r="Q360">
            <v>0</v>
          </cell>
          <cell r="R360">
            <v>0</v>
          </cell>
          <cell r="S360">
            <v>0</v>
          </cell>
          <cell r="T360">
            <v>0</v>
          </cell>
          <cell r="U360">
            <v>0</v>
          </cell>
          <cell r="V360">
            <v>0</v>
          </cell>
          <cell r="W360">
            <v>0</v>
          </cell>
          <cell r="X360">
            <v>0</v>
          </cell>
          <cell r="Y360">
            <v>0</v>
          </cell>
          <cell r="Z360">
            <v>0</v>
          </cell>
          <cell r="AA360">
            <v>1510.91</v>
          </cell>
          <cell r="AB360">
            <v>1510.91</v>
          </cell>
          <cell r="AC360">
            <v>0</v>
          </cell>
          <cell r="AD360">
            <v>0</v>
          </cell>
          <cell r="AE360">
            <v>0</v>
          </cell>
          <cell r="AF360">
            <v>0</v>
          </cell>
          <cell r="AG360">
            <v>0</v>
          </cell>
          <cell r="AH360">
            <v>-1510.91</v>
          </cell>
          <cell r="AI360">
            <v>0</v>
          </cell>
          <cell r="AJ360">
            <v>0</v>
          </cell>
          <cell r="AK360">
            <v>0</v>
          </cell>
          <cell r="AL360">
            <v>0</v>
          </cell>
          <cell r="AM360">
            <v>0</v>
          </cell>
          <cell r="AN360">
            <v>8309.9599999999991</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row>
        <row r="361">
          <cell r="A361">
            <v>1915</v>
          </cell>
          <cell r="B361" t="str">
            <v>SCREH</v>
          </cell>
          <cell r="C361" t="str">
            <v>Station Control Room Equipment and HMI Facities</v>
          </cell>
          <cell r="D361" t="str">
            <v>Unit 8</v>
          </cell>
          <cell r="E361" t="str">
            <v>Local</v>
          </cell>
          <cell r="F361" t="str">
            <v>C</v>
          </cell>
          <cell r="G361" t="str">
            <v>Plant and Materials</v>
          </cell>
          <cell r="H361" t="str">
            <v>Formula 1</v>
          </cell>
          <cell r="I361" t="str">
            <v>C Plant and Materials Local Formula 1</v>
          </cell>
          <cell r="J361">
            <v>964512.39</v>
          </cell>
          <cell r="K361">
            <v>964512.3899999999</v>
          </cell>
          <cell r="L361">
            <v>0</v>
          </cell>
          <cell r="M361">
            <v>0</v>
          </cell>
          <cell r="N361">
            <v>964512.3899999999</v>
          </cell>
          <cell r="P361">
            <v>0</v>
          </cell>
          <cell r="Q361">
            <v>0</v>
          </cell>
          <cell r="R361">
            <v>0</v>
          </cell>
          <cell r="S361">
            <v>0</v>
          </cell>
          <cell r="T361">
            <v>0</v>
          </cell>
          <cell r="U361">
            <v>0</v>
          </cell>
          <cell r="V361">
            <v>0</v>
          </cell>
          <cell r="W361">
            <v>0</v>
          </cell>
          <cell r="X361">
            <v>0</v>
          </cell>
          <cell r="Y361">
            <v>0</v>
          </cell>
          <cell r="Z361">
            <v>0</v>
          </cell>
          <cell r="AA361">
            <v>16568.2</v>
          </cell>
          <cell r="AB361">
            <v>16568.2</v>
          </cell>
          <cell r="AC361">
            <v>0</v>
          </cell>
          <cell r="AD361">
            <v>0</v>
          </cell>
          <cell r="AE361">
            <v>0</v>
          </cell>
          <cell r="AF361">
            <v>0</v>
          </cell>
          <cell r="AG361">
            <v>0</v>
          </cell>
          <cell r="AH361">
            <v>-16568.2</v>
          </cell>
          <cell r="AI361">
            <v>0</v>
          </cell>
          <cell r="AJ361">
            <v>0</v>
          </cell>
          <cell r="AK361">
            <v>0</v>
          </cell>
          <cell r="AL361">
            <v>0</v>
          </cell>
          <cell r="AM361">
            <v>0</v>
          </cell>
          <cell r="AN361">
            <v>947944.19</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row>
        <row r="362">
          <cell r="A362">
            <v>1916</v>
          </cell>
          <cell r="B362" t="str">
            <v>SCREH</v>
          </cell>
          <cell r="C362" t="str">
            <v>Station Control Room Equipment and HMI Facities</v>
          </cell>
          <cell r="D362" t="str">
            <v>Unit 8</v>
          </cell>
          <cell r="E362" t="str">
            <v>Local</v>
          </cell>
          <cell r="F362" t="str">
            <v>D</v>
          </cell>
          <cell r="G362" t="str">
            <v>Shipping / Freight</v>
          </cell>
          <cell r="H362" t="str">
            <v>Fixed</v>
          </cell>
          <cell r="I362" t="str">
            <v>D Shipping / Freight Local Fixed</v>
          </cell>
          <cell r="J362">
            <v>18497.61</v>
          </cell>
          <cell r="K362">
            <v>18497.61</v>
          </cell>
          <cell r="L362">
            <v>0</v>
          </cell>
          <cell r="M362">
            <v>0</v>
          </cell>
          <cell r="N362">
            <v>18497.61</v>
          </cell>
          <cell r="P362">
            <v>0</v>
          </cell>
          <cell r="Q362">
            <v>0</v>
          </cell>
          <cell r="R362">
            <v>0</v>
          </cell>
          <cell r="S362">
            <v>0</v>
          </cell>
          <cell r="T362">
            <v>0</v>
          </cell>
          <cell r="U362">
            <v>0</v>
          </cell>
          <cell r="V362">
            <v>0</v>
          </cell>
          <cell r="W362">
            <v>0</v>
          </cell>
          <cell r="X362">
            <v>0</v>
          </cell>
          <cell r="Y362">
            <v>0</v>
          </cell>
          <cell r="Z362">
            <v>0</v>
          </cell>
          <cell r="AA362">
            <v>18497.61</v>
          </cell>
          <cell r="AB362">
            <v>18497.61</v>
          </cell>
          <cell r="AC362">
            <v>0</v>
          </cell>
          <cell r="AD362">
            <v>0</v>
          </cell>
          <cell r="AE362">
            <v>0</v>
          </cell>
          <cell r="AF362">
            <v>0</v>
          </cell>
          <cell r="AG362">
            <v>0</v>
          </cell>
          <cell r="AH362">
            <v>-18497.61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row>
        <row r="363">
          <cell r="A363">
            <v>1919</v>
          </cell>
          <cell r="B363" t="str">
            <v>SCREH</v>
          </cell>
          <cell r="C363" t="str">
            <v>Station Control Room Equipment and HMI Facities</v>
          </cell>
          <cell r="D363" t="str">
            <v>Unit 8</v>
          </cell>
          <cell r="E363" t="str">
            <v>Local</v>
          </cell>
          <cell r="F363" t="str">
            <v>G</v>
          </cell>
          <cell r="G363" t="str">
            <v>Construction, Erection, Installation</v>
          </cell>
          <cell r="H363" t="str">
            <v>Formula 4</v>
          </cell>
          <cell r="I363" t="str">
            <v>G Construction, Erection, Installation Local Formula 4</v>
          </cell>
          <cell r="J363">
            <v>1187.2</v>
          </cell>
          <cell r="K363">
            <v>1187.2</v>
          </cell>
          <cell r="L363">
            <v>0</v>
          </cell>
          <cell r="M363">
            <v>0</v>
          </cell>
          <cell r="N363">
            <v>1187.2</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1187.2</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row>
        <row r="364">
          <cell r="A364">
            <v>1920</v>
          </cell>
          <cell r="B364" t="str">
            <v>SCREH</v>
          </cell>
          <cell r="C364" t="str">
            <v>Station Control Room Equipment and HMI Facities</v>
          </cell>
          <cell r="D364" t="str">
            <v>Unit 8</v>
          </cell>
          <cell r="E364" t="str">
            <v>Local</v>
          </cell>
          <cell r="F364" t="str">
            <v>H</v>
          </cell>
          <cell r="G364" t="str">
            <v>Commissioning and Testing</v>
          </cell>
          <cell r="H364" t="str">
            <v>Formula 4</v>
          </cell>
          <cell r="I364" t="str">
            <v>H Commissioning and Testing Local Formula 4</v>
          </cell>
          <cell r="J364">
            <v>36055.1</v>
          </cell>
          <cell r="K364">
            <v>0</v>
          </cell>
          <cell r="L364">
            <v>36055.1</v>
          </cell>
          <cell r="M364">
            <v>0</v>
          </cell>
          <cell r="N364">
            <v>36055.1</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36055.1</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row>
        <row r="365">
          <cell r="A365">
            <v>1923</v>
          </cell>
          <cell r="B365" t="str">
            <v>SCREH</v>
          </cell>
          <cell r="C365" t="str">
            <v>Station Control Room Equipment and HMI Facities</v>
          </cell>
          <cell r="D365" t="str">
            <v>Unit 9</v>
          </cell>
          <cell r="E365" t="str">
            <v>Foreign</v>
          </cell>
          <cell r="F365" t="str">
            <v>C</v>
          </cell>
          <cell r="G365" t="str">
            <v>Plant and Materials</v>
          </cell>
          <cell r="H365" t="str">
            <v>Fixed</v>
          </cell>
          <cell r="I365" t="str">
            <v>C Plant and Materials Foreign Fixed</v>
          </cell>
          <cell r="J365">
            <v>338621.9</v>
          </cell>
          <cell r="K365">
            <v>338621.9</v>
          </cell>
          <cell r="L365">
            <v>0</v>
          </cell>
          <cell r="M365">
            <v>0</v>
          </cell>
          <cell r="N365">
            <v>338621.9</v>
          </cell>
          <cell r="P365">
            <v>0</v>
          </cell>
          <cell r="Q365">
            <v>0</v>
          </cell>
          <cell r="R365">
            <v>0</v>
          </cell>
          <cell r="S365">
            <v>0</v>
          </cell>
          <cell r="T365">
            <v>0</v>
          </cell>
          <cell r="U365">
            <v>338621.9</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row>
        <row r="366">
          <cell r="A366">
            <v>1930</v>
          </cell>
          <cell r="B366" t="str">
            <v>SCREH</v>
          </cell>
          <cell r="C366" t="str">
            <v>Station Control Room Equipment and HMI Facities</v>
          </cell>
          <cell r="D366" t="str">
            <v>Unit 9</v>
          </cell>
          <cell r="E366" t="str">
            <v>Local</v>
          </cell>
          <cell r="F366" t="str">
            <v>B</v>
          </cell>
          <cell r="G366" t="str">
            <v>Engineering</v>
          </cell>
          <cell r="H366" t="str">
            <v>Formula 4</v>
          </cell>
          <cell r="I366" t="str">
            <v>B Engineering Local Formula 4</v>
          </cell>
          <cell r="J366">
            <v>7554.51</v>
          </cell>
          <cell r="K366">
            <v>7554.51</v>
          </cell>
          <cell r="L366">
            <v>0</v>
          </cell>
          <cell r="M366">
            <v>0</v>
          </cell>
          <cell r="N366">
            <v>7554.51</v>
          </cell>
          <cell r="P366">
            <v>0</v>
          </cell>
          <cell r="Q366">
            <v>0</v>
          </cell>
          <cell r="R366">
            <v>0</v>
          </cell>
          <cell r="S366">
            <v>7554.51</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row>
        <row r="367">
          <cell r="A367">
            <v>1931</v>
          </cell>
          <cell r="B367" t="str">
            <v>SCREH</v>
          </cell>
          <cell r="C367" t="str">
            <v>Station Control Room Equipment and HMI Facities</v>
          </cell>
          <cell r="D367" t="str">
            <v>Unit 9</v>
          </cell>
          <cell r="E367" t="str">
            <v>Local</v>
          </cell>
          <cell r="F367" t="str">
            <v>C</v>
          </cell>
          <cell r="G367" t="str">
            <v>Plant and Materials</v>
          </cell>
          <cell r="H367" t="str">
            <v>Formula 1</v>
          </cell>
          <cell r="I367" t="str">
            <v>C Plant and Materials Local Formula 1</v>
          </cell>
          <cell r="J367">
            <v>16568.2</v>
          </cell>
          <cell r="K367">
            <v>16568.2</v>
          </cell>
          <cell r="L367">
            <v>0</v>
          </cell>
          <cell r="M367">
            <v>0</v>
          </cell>
          <cell r="N367">
            <v>16568.2</v>
          </cell>
          <cell r="P367">
            <v>0</v>
          </cell>
          <cell r="Q367">
            <v>0</v>
          </cell>
          <cell r="R367">
            <v>0</v>
          </cell>
          <cell r="S367">
            <v>0</v>
          </cell>
          <cell r="T367">
            <v>16568.2</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row>
        <row r="368">
          <cell r="A368">
            <v>1932</v>
          </cell>
          <cell r="B368" t="str">
            <v>SCREH</v>
          </cell>
          <cell r="C368" t="str">
            <v>Station Control Room Equipment and HMI Facities</v>
          </cell>
          <cell r="D368" t="str">
            <v>Unit 9</v>
          </cell>
          <cell r="E368" t="str">
            <v>Local</v>
          </cell>
          <cell r="F368" t="str">
            <v>D</v>
          </cell>
          <cell r="G368" t="str">
            <v>Shipping / Freight</v>
          </cell>
          <cell r="H368" t="str">
            <v>Fixed</v>
          </cell>
          <cell r="I368" t="str">
            <v>D Shipping / Freight Local Fixed</v>
          </cell>
          <cell r="J368">
            <v>18497.61</v>
          </cell>
          <cell r="K368">
            <v>18497.61</v>
          </cell>
          <cell r="L368">
            <v>0</v>
          </cell>
          <cell r="M368">
            <v>0</v>
          </cell>
          <cell r="N368">
            <v>18497.61</v>
          </cell>
          <cell r="P368">
            <v>0</v>
          </cell>
          <cell r="Q368">
            <v>0</v>
          </cell>
          <cell r="R368">
            <v>0</v>
          </cell>
          <cell r="S368">
            <v>0</v>
          </cell>
          <cell r="T368">
            <v>0</v>
          </cell>
          <cell r="U368">
            <v>0</v>
          </cell>
          <cell r="V368">
            <v>0</v>
          </cell>
          <cell r="W368">
            <v>0</v>
          </cell>
          <cell r="X368">
            <v>0</v>
          </cell>
          <cell r="Y368">
            <v>0</v>
          </cell>
          <cell r="Z368">
            <v>0</v>
          </cell>
          <cell r="AA368">
            <v>18497.61</v>
          </cell>
          <cell r="AB368">
            <v>18497.61</v>
          </cell>
          <cell r="AC368">
            <v>0</v>
          </cell>
          <cell r="AD368">
            <v>0</v>
          </cell>
          <cell r="AE368">
            <v>0</v>
          </cell>
          <cell r="AF368">
            <v>0</v>
          </cell>
          <cell r="AG368">
            <v>0</v>
          </cell>
          <cell r="AH368">
            <v>-18497.61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row>
        <row r="369">
          <cell r="A369">
            <v>1947</v>
          </cell>
          <cell r="B369" t="str">
            <v>SERDF</v>
          </cell>
          <cell r="C369" t="str">
            <v>Station Engineering Room (computer Room) Design and Furniture</v>
          </cell>
          <cell r="D369" t="str">
            <v>Common Plant</v>
          </cell>
          <cell r="E369" t="str">
            <v>Local</v>
          </cell>
          <cell r="F369" t="str">
            <v>C</v>
          </cell>
          <cell r="G369" t="str">
            <v>Plant and Materials</v>
          </cell>
          <cell r="H369" t="str">
            <v>Formula 1</v>
          </cell>
          <cell r="I369" t="str">
            <v>C Plant and Materials Local Formula 1</v>
          </cell>
          <cell r="J369">
            <v>45643.44</v>
          </cell>
          <cell r="K369">
            <v>45643.44</v>
          </cell>
          <cell r="L369">
            <v>0</v>
          </cell>
          <cell r="M369">
            <v>0</v>
          </cell>
          <cell r="N369">
            <v>45643.44</v>
          </cell>
          <cell r="P369">
            <v>0</v>
          </cell>
          <cell r="Q369">
            <v>0</v>
          </cell>
          <cell r="R369">
            <v>0</v>
          </cell>
          <cell r="S369">
            <v>0</v>
          </cell>
          <cell r="T369">
            <v>0</v>
          </cell>
          <cell r="U369">
            <v>0</v>
          </cell>
          <cell r="V369">
            <v>0</v>
          </cell>
          <cell r="W369">
            <v>0</v>
          </cell>
          <cell r="X369">
            <v>0</v>
          </cell>
          <cell r="Y369">
            <v>0</v>
          </cell>
          <cell r="Z369">
            <v>0</v>
          </cell>
          <cell r="AA369">
            <v>45643.44</v>
          </cell>
          <cell r="AB369">
            <v>45643.44</v>
          </cell>
          <cell r="AC369">
            <v>0</v>
          </cell>
          <cell r="AD369">
            <v>0</v>
          </cell>
          <cell r="AE369">
            <v>0</v>
          </cell>
          <cell r="AF369">
            <v>0</v>
          </cell>
          <cell r="AG369">
            <v>0</v>
          </cell>
          <cell r="AH369">
            <v>-45643.44</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row>
        <row r="370">
          <cell r="A370">
            <v>1979</v>
          </cell>
          <cell r="B370" t="str">
            <v>SERDF</v>
          </cell>
          <cell r="C370" t="str">
            <v>Station Engineering Room (computer Room) Design and Furniture</v>
          </cell>
          <cell r="D370" t="str">
            <v>Unit 1</v>
          </cell>
          <cell r="E370" t="str">
            <v>Local</v>
          </cell>
          <cell r="F370" t="str">
            <v>C</v>
          </cell>
          <cell r="G370" t="str">
            <v>Plant and Materials</v>
          </cell>
          <cell r="H370" t="str">
            <v>Formula 1</v>
          </cell>
          <cell r="I370" t="str">
            <v>C Plant and Materials Local Formula 1</v>
          </cell>
          <cell r="J370">
            <v>8184.9</v>
          </cell>
          <cell r="K370">
            <v>0</v>
          </cell>
          <cell r="L370">
            <v>8184.9</v>
          </cell>
          <cell r="M370">
            <v>0.1000000000003638</v>
          </cell>
          <cell r="N370">
            <v>8185</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8185</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row>
        <row r="371">
          <cell r="A371">
            <v>1995</v>
          </cell>
          <cell r="B371" t="str">
            <v>SERDF</v>
          </cell>
          <cell r="C371" t="str">
            <v>Station Engineering Room (computer Room) Design and Furniture</v>
          </cell>
          <cell r="D371" t="str">
            <v>Unit 2</v>
          </cell>
          <cell r="E371" t="str">
            <v>Local</v>
          </cell>
          <cell r="F371" t="str">
            <v>C</v>
          </cell>
          <cell r="G371" t="str">
            <v>Plant and Materials</v>
          </cell>
          <cell r="H371" t="str">
            <v>Formula 1</v>
          </cell>
          <cell r="I371" t="str">
            <v>C Plant and Materials Local Formula 1</v>
          </cell>
          <cell r="J371">
            <v>8184.9</v>
          </cell>
          <cell r="K371">
            <v>0</v>
          </cell>
          <cell r="L371">
            <v>8184.9</v>
          </cell>
          <cell r="M371">
            <v>0.1000000000003638</v>
          </cell>
          <cell r="N371">
            <v>8185</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8185</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row>
        <row r="372">
          <cell r="A372">
            <v>2011</v>
          </cell>
          <cell r="B372" t="str">
            <v>SERDF</v>
          </cell>
          <cell r="C372" t="str">
            <v>Station Engineering Room (computer Room) Design and Furniture</v>
          </cell>
          <cell r="D372" t="str">
            <v>Unit 3</v>
          </cell>
          <cell r="E372" t="str">
            <v>Local</v>
          </cell>
          <cell r="F372" t="str">
            <v>C</v>
          </cell>
          <cell r="G372" t="str">
            <v>Plant and Materials</v>
          </cell>
          <cell r="H372" t="str">
            <v>Formula 1</v>
          </cell>
          <cell r="I372" t="str">
            <v>C Plant and Materials Local Formula 1</v>
          </cell>
          <cell r="J372">
            <v>8184.9</v>
          </cell>
          <cell r="K372">
            <v>0</v>
          </cell>
          <cell r="L372">
            <v>8184.9</v>
          </cell>
          <cell r="M372">
            <v>0.1000000000003638</v>
          </cell>
          <cell r="N372">
            <v>8185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8185</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row>
        <row r="373">
          <cell r="A373">
            <v>2027</v>
          </cell>
          <cell r="B373" t="str">
            <v>SERDF</v>
          </cell>
          <cell r="C373" t="str">
            <v>Station Engineering Room (computer Room) Design and Furniture</v>
          </cell>
          <cell r="D373" t="str">
            <v>Unit 4</v>
          </cell>
          <cell r="E373" t="str">
            <v>Local</v>
          </cell>
          <cell r="F373" t="str">
            <v>C</v>
          </cell>
          <cell r="G373" t="str">
            <v>Plant and Materials</v>
          </cell>
          <cell r="H373" t="str">
            <v>Formula 1</v>
          </cell>
          <cell r="I373" t="str">
            <v>C Plant and Materials Local Formula 1</v>
          </cell>
          <cell r="J373">
            <v>8184.9</v>
          </cell>
          <cell r="K373">
            <v>8184.9</v>
          </cell>
          <cell r="L373">
            <v>0</v>
          </cell>
          <cell r="M373">
            <v>0</v>
          </cell>
          <cell r="N373">
            <v>8184.9</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8184.9</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row>
        <row r="374">
          <cell r="A374">
            <v>2043</v>
          </cell>
          <cell r="B374" t="str">
            <v>SERDF</v>
          </cell>
          <cell r="C374" t="str">
            <v>Station Engineering Room (computer Room) Design and Furniture</v>
          </cell>
          <cell r="D374" t="str">
            <v>Unit 5</v>
          </cell>
          <cell r="E374" t="str">
            <v>Local</v>
          </cell>
          <cell r="F374" t="str">
            <v>C</v>
          </cell>
          <cell r="G374" t="str">
            <v>Plant and Materials</v>
          </cell>
          <cell r="H374" t="str">
            <v>Formula 1</v>
          </cell>
          <cell r="I374" t="str">
            <v>C Plant and Materials Local Formula 1</v>
          </cell>
          <cell r="J374">
            <v>8184.9</v>
          </cell>
          <cell r="K374">
            <v>8184.9</v>
          </cell>
          <cell r="L374">
            <v>0</v>
          </cell>
          <cell r="M374">
            <v>0</v>
          </cell>
          <cell r="N374">
            <v>8184.9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8184.9</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row>
        <row r="375">
          <cell r="A375">
            <v>2059</v>
          </cell>
          <cell r="B375" t="str">
            <v>SERDF</v>
          </cell>
          <cell r="C375" t="str">
            <v>Station Engineering Room (computer Room) Design and Furniture</v>
          </cell>
          <cell r="D375" t="str">
            <v>Unit 6</v>
          </cell>
          <cell r="E375" t="str">
            <v>Local</v>
          </cell>
          <cell r="F375" t="str">
            <v>C</v>
          </cell>
          <cell r="G375" t="str">
            <v>Plant and Materials</v>
          </cell>
          <cell r="H375" t="str">
            <v>Formula 1</v>
          </cell>
          <cell r="I375" t="str">
            <v>C Plant and Materials Local Formula 1</v>
          </cell>
          <cell r="J375">
            <v>8184.9</v>
          </cell>
          <cell r="K375">
            <v>8184.9</v>
          </cell>
          <cell r="L375">
            <v>0</v>
          </cell>
          <cell r="M375">
            <v>0</v>
          </cell>
          <cell r="N375">
            <v>8184.9</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8184.9</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row>
        <row r="376">
          <cell r="A376">
            <v>2075</v>
          </cell>
          <cell r="B376" t="str">
            <v>SERDF</v>
          </cell>
          <cell r="C376" t="str">
            <v>Station Engineering Room (computer Room) Design and Furniture</v>
          </cell>
          <cell r="D376" t="str">
            <v>Unit 7</v>
          </cell>
          <cell r="E376" t="str">
            <v>Local</v>
          </cell>
          <cell r="F376" t="str">
            <v>C</v>
          </cell>
          <cell r="G376" t="str">
            <v>Plant and Materials</v>
          </cell>
          <cell r="H376" t="str">
            <v>Formula 1</v>
          </cell>
          <cell r="I376" t="str">
            <v>C Plant and Materials Local Formula 1</v>
          </cell>
          <cell r="J376">
            <v>8184.9</v>
          </cell>
          <cell r="K376">
            <v>8184.9</v>
          </cell>
          <cell r="L376">
            <v>0</v>
          </cell>
          <cell r="M376">
            <v>0</v>
          </cell>
          <cell r="N376">
            <v>8184.9</v>
          </cell>
          <cell r="P376">
            <v>0</v>
          </cell>
          <cell r="Q376">
            <v>0</v>
          </cell>
          <cell r="R376">
            <v>0</v>
          </cell>
          <cell r="S376">
            <v>0</v>
          </cell>
          <cell r="T376">
            <v>0</v>
          </cell>
          <cell r="U376">
            <v>0</v>
          </cell>
          <cell r="V376">
            <v>0</v>
          </cell>
          <cell r="W376">
            <v>0</v>
          </cell>
          <cell r="X376">
            <v>0</v>
          </cell>
          <cell r="Y376">
            <v>0</v>
          </cell>
          <cell r="Z376">
            <v>0</v>
          </cell>
          <cell r="AA376">
            <v>0</v>
          </cell>
          <cell r="AB376">
            <v>8184.9</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row>
        <row r="377">
          <cell r="A377">
            <v>2091</v>
          </cell>
          <cell r="B377" t="str">
            <v>SERDF</v>
          </cell>
          <cell r="C377" t="str">
            <v>Station Engineering Room (computer Room) Design and Furniture</v>
          </cell>
          <cell r="D377" t="str">
            <v>Unit 8</v>
          </cell>
          <cell r="E377" t="str">
            <v>Local</v>
          </cell>
          <cell r="F377" t="str">
            <v>C</v>
          </cell>
          <cell r="G377" t="str">
            <v>Plant and Materials</v>
          </cell>
          <cell r="H377" t="str">
            <v>Formula 1</v>
          </cell>
          <cell r="I377" t="str">
            <v>C Plant and Materials Local Formula 1</v>
          </cell>
          <cell r="J377">
            <v>8184.9</v>
          </cell>
          <cell r="K377">
            <v>8184.9</v>
          </cell>
          <cell r="L377">
            <v>0</v>
          </cell>
          <cell r="M377">
            <v>0</v>
          </cell>
          <cell r="N377">
            <v>8184.9</v>
          </cell>
          <cell r="P377">
            <v>0</v>
          </cell>
          <cell r="Q377">
            <v>0</v>
          </cell>
          <cell r="R377">
            <v>0</v>
          </cell>
          <cell r="S377">
            <v>0</v>
          </cell>
          <cell r="T377">
            <v>0</v>
          </cell>
          <cell r="U377">
            <v>0</v>
          </cell>
          <cell r="V377">
            <v>0</v>
          </cell>
          <cell r="W377">
            <v>0</v>
          </cell>
          <cell r="X377">
            <v>0</v>
          </cell>
          <cell r="Y377">
            <v>0</v>
          </cell>
          <cell r="Z377">
            <v>0</v>
          </cell>
          <cell r="AA377">
            <v>8184.9</v>
          </cell>
          <cell r="AB377">
            <v>8184.9</v>
          </cell>
          <cell r="AC377">
            <v>0</v>
          </cell>
          <cell r="AD377">
            <v>0</v>
          </cell>
          <cell r="AE377">
            <v>0</v>
          </cell>
          <cell r="AF377">
            <v>0</v>
          </cell>
          <cell r="AG377">
            <v>0</v>
          </cell>
          <cell r="AH377">
            <v>-8184.9</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row>
        <row r="378">
          <cell r="A378">
            <v>2107</v>
          </cell>
          <cell r="B378" t="str">
            <v>SERDF</v>
          </cell>
          <cell r="C378" t="str">
            <v>Station Engineering Room (computer Room) Design and Furniture</v>
          </cell>
          <cell r="D378" t="str">
            <v>Unit 9</v>
          </cell>
          <cell r="E378" t="str">
            <v>Local</v>
          </cell>
          <cell r="F378" t="str">
            <v>C</v>
          </cell>
          <cell r="G378" t="str">
            <v>Plant and Materials</v>
          </cell>
          <cell r="H378" t="str">
            <v>Formula 1</v>
          </cell>
          <cell r="I378" t="str">
            <v>C Plant and Materials Local Formula 1</v>
          </cell>
          <cell r="J378">
            <v>21828.35</v>
          </cell>
          <cell r="K378">
            <v>21828.35</v>
          </cell>
          <cell r="L378">
            <v>0</v>
          </cell>
          <cell r="M378">
            <v>0</v>
          </cell>
          <cell r="N378">
            <v>21828.35</v>
          </cell>
          <cell r="P378">
            <v>0</v>
          </cell>
          <cell r="Q378">
            <v>0</v>
          </cell>
          <cell r="R378">
            <v>0</v>
          </cell>
          <cell r="S378">
            <v>0</v>
          </cell>
          <cell r="T378">
            <v>0</v>
          </cell>
          <cell r="U378">
            <v>0</v>
          </cell>
          <cell r="V378">
            <v>0</v>
          </cell>
          <cell r="W378">
            <v>0</v>
          </cell>
          <cell r="X378">
            <v>0</v>
          </cell>
          <cell r="Y378">
            <v>0</v>
          </cell>
          <cell r="Z378">
            <v>0</v>
          </cell>
          <cell r="AA378">
            <v>21828.35</v>
          </cell>
          <cell r="AB378">
            <v>21828.35</v>
          </cell>
          <cell r="AC378">
            <v>0</v>
          </cell>
          <cell r="AD378">
            <v>0</v>
          </cell>
          <cell r="AE378">
            <v>0</v>
          </cell>
          <cell r="AF378">
            <v>0</v>
          </cell>
          <cell r="AG378">
            <v>0</v>
          </cell>
          <cell r="AH378">
            <v>-21828.35</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row>
        <row r="379">
          <cell r="A379">
            <v>2115</v>
          </cell>
          <cell r="B379" t="str">
            <v>SEREH</v>
          </cell>
          <cell r="C379" t="str">
            <v>Station Engineering Room Equipment and HMI Facilities</v>
          </cell>
          <cell r="D379" t="str">
            <v>Common Plant</v>
          </cell>
          <cell r="E379" t="str">
            <v>Foreign</v>
          </cell>
          <cell r="F379" t="str">
            <v>C</v>
          </cell>
          <cell r="G379" t="str">
            <v>Plant and Materials</v>
          </cell>
          <cell r="H379" t="str">
            <v>Fixed</v>
          </cell>
          <cell r="I379" t="str">
            <v>C Plant and Materials Foreign Fixed</v>
          </cell>
          <cell r="J379">
            <v>2216035.29</v>
          </cell>
          <cell r="K379">
            <v>2216035.29</v>
          </cell>
          <cell r="L379">
            <v>0</v>
          </cell>
          <cell r="M379">
            <v>0</v>
          </cell>
          <cell r="N379">
            <v>2216035.29</v>
          </cell>
          <cell r="P379">
            <v>0</v>
          </cell>
          <cell r="Q379">
            <v>0</v>
          </cell>
          <cell r="R379">
            <v>1577000</v>
          </cell>
          <cell r="S379">
            <v>0</v>
          </cell>
          <cell r="T379">
            <v>0</v>
          </cell>
          <cell r="U379">
            <v>0</v>
          </cell>
          <cell r="V379">
            <v>0</v>
          </cell>
          <cell r="W379">
            <v>0</v>
          </cell>
          <cell r="X379">
            <v>0</v>
          </cell>
          <cell r="Y379">
            <v>0</v>
          </cell>
          <cell r="Z379">
            <v>0</v>
          </cell>
          <cell r="AA379">
            <v>0</v>
          </cell>
          <cell r="AB379">
            <v>0</v>
          </cell>
          <cell r="AC379">
            <v>639035.29</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row>
        <row r="380">
          <cell r="A380">
            <v>2123</v>
          </cell>
          <cell r="B380" t="str">
            <v>SEREH</v>
          </cell>
          <cell r="C380" t="str">
            <v>Station Engineering Room Equipment and HMI Facilities</v>
          </cell>
          <cell r="D380" t="str">
            <v>Common Plant</v>
          </cell>
          <cell r="E380" t="str">
            <v>Local</v>
          </cell>
          <cell r="F380" t="str">
            <v>C</v>
          </cell>
          <cell r="G380" t="str">
            <v>Plant and Materials</v>
          </cell>
          <cell r="H380" t="str">
            <v>Formula 1</v>
          </cell>
          <cell r="I380" t="str">
            <v>C Plant and Materials Local Formula 1</v>
          </cell>
          <cell r="J380">
            <v>108427.04</v>
          </cell>
          <cell r="K380">
            <v>108427.04</v>
          </cell>
          <cell r="L380">
            <v>0</v>
          </cell>
          <cell r="M380">
            <v>0</v>
          </cell>
          <cell r="N380">
            <v>108427.04</v>
          </cell>
          <cell r="P380">
            <v>0</v>
          </cell>
          <cell r="Q380">
            <v>0</v>
          </cell>
          <cell r="R380">
            <v>0</v>
          </cell>
          <cell r="S380">
            <v>0</v>
          </cell>
          <cell r="T380">
            <v>108427.04</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row>
        <row r="381">
          <cell r="A381">
            <v>2124</v>
          </cell>
          <cell r="B381" t="str">
            <v>SEREH</v>
          </cell>
          <cell r="C381" t="str">
            <v>Station Engineering Room Equipment and HMI Facilities</v>
          </cell>
          <cell r="D381" t="str">
            <v>Common Plant</v>
          </cell>
          <cell r="E381" t="str">
            <v>Local</v>
          </cell>
          <cell r="F381" t="str">
            <v>D</v>
          </cell>
          <cell r="G381" t="str">
            <v>Shipping / Freight</v>
          </cell>
          <cell r="H381" t="str">
            <v>Fixed</v>
          </cell>
          <cell r="I381" t="str">
            <v>D Shipping / Freight Local Fixed</v>
          </cell>
          <cell r="J381">
            <v>121053.42</v>
          </cell>
          <cell r="K381">
            <v>121053.42</v>
          </cell>
          <cell r="L381">
            <v>0</v>
          </cell>
          <cell r="M381">
            <v>0</v>
          </cell>
          <cell r="N381">
            <v>121053.42</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121053.42</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row>
        <row r="382">
          <cell r="A382">
            <v>2146</v>
          </cell>
          <cell r="B382" t="str">
            <v>SEREH</v>
          </cell>
          <cell r="C382" t="str">
            <v>Station Engineering Room Equipment and HMI Facilities</v>
          </cell>
          <cell r="D382" t="str">
            <v>Unit 1</v>
          </cell>
          <cell r="E382" t="str">
            <v>Foreign</v>
          </cell>
          <cell r="F382" t="str">
            <v>B</v>
          </cell>
          <cell r="G382" t="str">
            <v>Engineering</v>
          </cell>
          <cell r="H382" t="str">
            <v>Fixed</v>
          </cell>
          <cell r="I382" t="str">
            <v>B Engineering Foreign Fixed</v>
          </cell>
          <cell r="J382">
            <v>5494.23</v>
          </cell>
          <cell r="K382">
            <v>0</v>
          </cell>
          <cell r="L382">
            <v>5494.23</v>
          </cell>
          <cell r="M382">
            <v>-0.22999999999956344</v>
          </cell>
          <cell r="N382">
            <v>5494</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5494</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row>
        <row r="383">
          <cell r="A383">
            <v>2147</v>
          </cell>
          <cell r="B383" t="str">
            <v>SEREH</v>
          </cell>
          <cell r="C383" t="str">
            <v>Station Engineering Room Equipment and HMI Facilities</v>
          </cell>
          <cell r="D383" t="str">
            <v>Unit 1</v>
          </cell>
          <cell r="E383" t="str">
            <v>Foreign</v>
          </cell>
          <cell r="F383" t="str">
            <v>C</v>
          </cell>
          <cell r="G383" t="str">
            <v>Plant and Materials</v>
          </cell>
          <cell r="H383" t="str">
            <v>Fixed</v>
          </cell>
          <cell r="I383" t="str">
            <v>C Plant and Materials Foreign Fixed</v>
          </cell>
          <cell r="J383">
            <v>282166.33</v>
          </cell>
          <cell r="K383">
            <v>0</v>
          </cell>
          <cell r="L383">
            <v>282166.33</v>
          </cell>
          <cell r="M383">
            <v>-0.33000000001629815</v>
          </cell>
          <cell r="N383">
            <v>282166</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282166</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row>
        <row r="384">
          <cell r="A384">
            <v>2152</v>
          </cell>
          <cell r="B384" t="str">
            <v>SEREH</v>
          </cell>
          <cell r="C384" t="str">
            <v>Station Engineering Room Equipment and HMI Facilities</v>
          </cell>
          <cell r="D384" t="str">
            <v>Unit 1</v>
          </cell>
          <cell r="E384" t="str">
            <v>Foreign</v>
          </cell>
          <cell r="F384" t="str">
            <v>H</v>
          </cell>
          <cell r="G384" t="str">
            <v>Commissioning and Testing</v>
          </cell>
          <cell r="H384" t="str">
            <v>Fixed</v>
          </cell>
          <cell r="I384" t="str">
            <v>H Commissioning and Testing Foreign Fixed</v>
          </cell>
          <cell r="J384">
            <v>11539.85</v>
          </cell>
          <cell r="K384">
            <v>0</v>
          </cell>
          <cell r="L384">
            <v>11539.85</v>
          </cell>
          <cell r="M384">
            <v>0.1499999999996362</v>
          </cell>
          <cell r="N384">
            <v>11540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11540</v>
          </cell>
        </row>
        <row r="385">
          <cell r="A385">
            <v>2154</v>
          </cell>
          <cell r="B385" t="str">
            <v>SEREH</v>
          </cell>
          <cell r="C385" t="str">
            <v>Station Engineering Room Equipment and HMI Facilities</v>
          </cell>
          <cell r="D385" t="str">
            <v>Unit 1</v>
          </cell>
          <cell r="E385" t="str">
            <v>Local</v>
          </cell>
          <cell r="F385" t="str">
            <v>B</v>
          </cell>
          <cell r="G385" t="str">
            <v>Engineering</v>
          </cell>
          <cell r="H385" t="str">
            <v>Formula 4</v>
          </cell>
          <cell r="I385" t="str">
            <v>B Engineering Local Formula 4</v>
          </cell>
          <cell r="J385">
            <v>536.91999999999996</v>
          </cell>
          <cell r="K385">
            <v>0</v>
          </cell>
          <cell r="L385">
            <v>536.91999999999996</v>
          </cell>
          <cell r="M385">
            <v>8.0000000000040927E-2</v>
          </cell>
          <cell r="N385">
            <v>537</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537</v>
          </cell>
          <cell r="BI385">
            <v>0</v>
          </cell>
          <cell r="BJ385">
            <v>0</v>
          </cell>
          <cell r="BK385">
            <v>0</v>
          </cell>
          <cell r="BL385">
            <v>0</v>
          </cell>
          <cell r="BM385">
            <v>0</v>
          </cell>
          <cell r="BN385">
            <v>0</v>
          </cell>
          <cell r="BO385">
            <v>0</v>
          </cell>
          <cell r="BP385">
            <v>0</v>
          </cell>
          <cell r="BQ385">
            <v>0</v>
          </cell>
          <cell r="BR385">
            <v>0</v>
          </cell>
          <cell r="BS385">
            <v>0</v>
          </cell>
        </row>
        <row r="386">
          <cell r="A386">
            <v>2155</v>
          </cell>
          <cell r="B386" t="str">
            <v>SEREH</v>
          </cell>
          <cell r="C386" t="str">
            <v>Station Engineering Room Equipment and HMI Facilities</v>
          </cell>
          <cell r="D386" t="str">
            <v>Unit 1</v>
          </cell>
          <cell r="E386" t="str">
            <v>Local</v>
          </cell>
          <cell r="F386" t="str">
            <v>C</v>
          </cell>
          <cell r="G386" t="str">
            <v>Plant and Materials</v>
          </cell>
          <cell r="H386" t="str">
            <v>Formula 1</v>
          </cell>
          <cell r="I386" t="str">
            <v>C Plant and Materials Local Formula 1</v>
          </cell>
          <cell r="J386">
            <v>13805.94</v>
          </cell>
          <cell r="K386">
            <v>0</v>
          </cell>
          <cell r="L386">
            <v>13805.94</v>
          </cell>
          <cell r="M386">
            <v>5.9999999999490683E-2</v>
          </cell>
          <cell r="N386">
            <v>13806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13806</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row>
        <row r="387">
          <cell r="A387">
            <v>2156</v>
          </cell>
          <cell r="B387" t="str">
            <v>SEREH</v>
          </cell>
          <cell r="C387" t="str">
            <v>Station Engineering Room Equipment and HMI Facilities</v>
          </cell>
          <cell r="D387" t="str">
            <v>Unit 1</v>
          </cell>
          <cell r="E387" t="str">
            <v>Local</v>
          </cell>
          <cell r="F387" t="str">
            <v>D</v>
          </cell>
          <cell r="G387" t="str">
            <v>Shipping / Freight</v>
          </cell>
          <cell r="H387" t="str">
            <v>Fixed</v>
          </cell>
          <cell r="I387" t="str">
            <v>D Shipping / Freight Local Fixed</v>
          </cell>
          <cell r="J387">
            <v>15413.66</v>
          </cell>
          <cell r="K387">
            <v>0</v>
          </cell>
          <cell r="L387">
            <v>15413.66</v>
          </cell>
          <cell r="M387">
            <v>0.34000000000014552</v>
          </cell>
          <cell r="N387">
            <v>15414</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15414</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row>
        <row r="388">
          <cell r="A388">
            <v>2160</v>
          </cell>
          <cell r="B388" t="str">
            <v>SEREH</v>
          </cell>
          <cell r="C388" t="str">
            <v>Station Engineering Room Equipment and HMI Facilities</v>
          </cell>
          <cell r="D388" t="str">
            <v>Unit 1</v>
          </cell>
          <cell r="E388" t="str">
            <v>Local</v>
          </cell>
          <cell r="F388" t="str">
            <v>H</v>
          </cell>
          <cell r="G388" t="str">
            <v>Commissioning and Testing</v>
          </cell>
          <cell r="H388" t="str">
            <v>Formula 4</v>
          </cell>
          <cell r="I388" t="str">
            <v>H Commissioning and Testing Local Formula 4</v>
          </cell>
          <cell r="J388">
            <v>1127.72</v>
          </cell>
          <cell r="K388">
            <v>0</v>
          </cell>
          <cell r="L388">
            <v>1127.72</v>
          </cell>
          <cell r="M388">
            <v>0.27999999999997272</v>
          </cell>
          <cell r="N388">
            <v>1128</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1128</v>
          </cell>
        </row>
        <row r="389">
          <cell r="A389">
            <v>2162</v>
          </cell>
          <cell r="B389" t="str">
            <v>SEREH</v>
          </cell>
          <cell r="C389" t="str">
            <v>Station Engineering Room Equipment and HMI Facilities</v>
          </cell>
          <cell r="D389" t="str">
            <v>Unit 2</v>
          </cell>
          <cell r="E389" t="str">
            <v>Foreign</v>
          </cell>
          <cell r="F389" t="str">
            <v>B</v>
          </cell>
          <cell r="G389" t="str">
            <v>Engineering</v>
          </cell>
          <cell r="H389" t="str">
            <v>Fixed</v>
          </cell>
          <cell r="I389" t="str">
            <v>B Engineering Foreign Fixed</v>
          </cell>
          <cell r="J389">
            <v>5494.23</v>
          </cell>
          <cell r="K389">
            <v>0</v>
          </cell>
          <cell r="L389">
            <v>5494.23</v>
          </cell>
          <cell r="M389">
            <v>-0.22999999999956344</v>
          </cell>
          <cell r="N389">
            <v>5494</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5494</v>
          </cell>
          <cell r="BI389">
            <v>0</v>
          </cell>
          <cell r="BJ389">
            <v>0</v>
          </cell>
          <cell r="BK389">
            <v>0</v>
          </cell>
          <cell r="BL389">
            <v>0</v>
          </cell>
          <cell r="BM389">
            <v>0</v>
          </cell>
          <cell r="BN389">
            <v>0</v>
          </cell>
          <cell r="BO389">
            <v>0</v>
          </cell>
          <cell r="BP389">
            <v>0</v>
          </cell>
          <cell r="BQ389">
            <v>0</v>
          </cell>
          <cell r="BR389">
            <v>0</v>
          </cell>
          <cell r="BS389">
            <v>0</v>
          </cell>
        </row>
        <row r="390">
          <cell r="A390">
            <v>2163</v>
          </cell>
          <cell r="B390" t="str">
            <v>SEREH</v>
          </cell>
          <cell r="C390" t="str">
            <v>Station Engineering Room Equipment and HMI Facilities</v>
          </cell>
          <cell r="D390" t="str">
            <v>Unit 2</v>
          </cell>
          <cell r="E390" t="str">
            <v>Foreign</v>
          </cell>
          <cell r="F390" t="str">
            <v>C</v>
          </cell>
          <cell r="G390" t="str">
            <v>Plant and Materials</v>
          </cell>
          <cell r="H390" t="str">
            <v>Fixed</v>
          </cell>
          <cell r="I390" t="str">
            <v>C Plant and Materials Foreign Fixed</v>
          </cell>
          <cell r="J390">
            <v>282166.33</v>
          </cell>
          <cell r="K390">
            <v>0</v>
          </cell>
          <cell r="L390">
            <v>282166.33</v>
          </cell>
          <cell r="M390">
            <v>-0.33000000001629815</v>
          </cell>
          <cell r="N390">
            <v>282166</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282166</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row>
        <row r="391">
          <cell r="A391">
            <v>2168</v>
          </cell>
          <cell r="B391" t="str">
            <v>SEREH</v>
          </cell>
          <cell r="C391" t="str">
            <v>Station Engineering Room Equipment and HMI Facilities</v>
          </cell>
          <cell r="D391" t="str">
            <v>Unit 2</v>
          </cell>
          <cell r="E391" t="str">
            <v>Foreign</v>
          </cell>
          <cell r="F391" t="str">
            <v>H</v>
          </cell>
          <cell r="G391" t="str">
            <v>Commissioning and Testing</v>
          </cell>
          <cell r="H391" t="str">
            <v>Fixed</v>
          </cell>
          <cell r="I391" t="str">
            <v>H Commissioning and Testing Foreign Fixed</v>
          </cell>
          <cell r="J391">
            <v>11539.85</v>
          </cell>
          <cell r="K391">
            <v>0</v>
          </cell>
          <cell r="L391">
            <v>11539.85</v>
          </cell>
          <cell r="M391">
            <v>0.1499999999996362</v>
          </cell>
          <cell r="N391">
            <v>11540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11540</v>
          </cell>
          <cell r="BS391">
            <v>0</v>
          </cell>
        </row>
        <row r="392">
          <cell r="A392">
            <v>2170</v>
          </cell>
          <cell r="B392" t="str">
            <v>SEREH</v>
          </cell>
          <cell r="C392" t="str">
            <v>Station Engineering Room Equipment and HMI Facilities</v>
          </cell>
          <cell r="D392" t="str">
            <v>Unit 2</v>
          </cell>
          <cell r="E392" t="str">
            <v>Local</v>
          </cell>
          <cell r="F392" t="str">
            <v>B</v>
          </cell>
          <cell r="G392" t="str">
            <v>Engineering</v>
          </cell>
          <cell r="H392" t="str">
            <v>Formula 4</v>
          </cell>
          <cell r="I392" t="str">
            <v>B Engineering Local Formula 4</v>
          </cell>
          <cell r="J392">
            <v>536.91999999999996</v>
          </cell>
          <cell r="K392">
            <v>0</v>
          </cell>
          <cell r="L392">
            <v>536.91999999999996</v>
          </cell>
          <cell r="M392">
            <v>8.0000000000040927E-2</v>
          </cell>
          <cell r="N392">
            <v>537</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537</v>
          </cell>
          <cell r="BI392">
            <v>0</v>
          </cell>
          <cell r="BJ392">
            <v>0</v>
          </cell>
          <cell r="BK392">
            <v>0</v>
          </cell>
          <cell r="BL392">
            <v>0</v>
          </cell>
          <cell r="BM392">
            <v>0</v>
          </cell>
          <cell r="BN392">
            <v>0</v>
          </cell>
          <cell r="BO392">
            <v>0</v>
          </cell>
          <cell r="BP392">
            <v>0</v>
          </cell>
          <cell r="BQ392">
            <v>0</v>
          </cell>
          <cell r="BR392">
            <v>0</v>
          </cell>
          <cell r="BS392">
            <v>0</v>
          </cell>
        </row>
        <row r="393">
          <cell r="A393">
            <v>2171</v>
          </cell>
          <cell r="B393" t="str">
            <v>SEREH</v>
          </cell>
          <cell r="C393" t="str">
            <v>Station Engineering Room Equipment and HMI Facilities</v>
          </cell>
          <cell r="D393" t="str">
            <v>Unit 2</v>
          </cell>
          <cell r="E393" t="str">
            <v>Local</v>
          </cell>
          <cell r="F393" t="str">
            <v>C</v>
          </cell>
          <cell r="G393" t="str">
            <v>Plant and Materials</v>
          </cell>
          <cell r="H393" t="str">
            <v>Formula 1</v>
          </cell>
          <cell r="I393" t="str">
            <v>C Plant and Materials Local Formula 1</v>
          </cell>
          <cell r="J393">
            <v>13805.94</v>
          </cell>
          <cell r="K393">
            <v>0</v>
          </cell>
          <cell r="L393">
            <v>13805.94</v>
          </cell>
          <cell r="M393">
            <v>5.9999999999490683E-2</v>
          </cell>
          <cell r="N393">
            <v>13806</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13806</v>
          </cell>
          <cell r="BJ393">
            <v>0</v>
          </cell>
          <cell r="BK393">
            <v>0</v>
          </cell>
          <cell r="BL393">
            <v>0</v>
          </cell>
          <cell r="BM393">
            <v>0</v>
          </cell>
          <cell r="BN393">
            <v>0</v>
          </cell>
          <cell r="BO393">
            <v>0</v>
          </cell>
          <cell r="BP393">
            <v>0</v>
          </cell>
          <cell r="BQ393">
            <v>0</v>
          </cell>
          <cell r="BR393">
            <v>0</v>
          </cell>
          <cell r="BS393">
            <v>0</v>
          </cell>
        </row>
        <row r="394">
          <cell r="A394">
            <v>2172</v>
          </cell>
          <cell r="B394" t="str">
            <v>SEREH</v>
          </cell>
          <cell r="C394" t="str">
            <v>Station Engineering Room Equipment and HMI Facilities</v>
          </cell>
          <cell r="D394" t="str">
            <v>Unit 2</v>
          </cell>
          <cell r="E394" t="str">
            <v>Local</v>
          </cell>
          <cell r="F394" t="str">
            <v>D</v>
          </cell>
          <cell r="G394" t="str">
            <v>Shipping / Freight</v>
          </cell>
          <cell r="H394" t="str">
            <v>Fixed</v>
          </cell>
          <cell r="I394" t="str">
            <v>D Shipping / Freight Local Fixed</v>
          </cell>
          <cell r="J394">
            <v>15413.66</v>
          </cell>
          <cell r="K394">
            <v>0</v>
          </cell>
          <cell r="L394">
            <v>15413.66</v>
          </cell>
          <cell r="M394">
            <v>0.34000000000014552</v>
          </cell>
          <cell r="N394">
            <v>15414</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15414</v>
          </cell>
          <cell r="BJ394">
            <v>0</v>
          </cell>
          <cell r="BK394">
            <v>0</v>
          </cell>
          <cell r="BL394">
            <v>0</v>
          </cell>
          <cell r="BM394">
            <v>0</v>
          </cell>
          <cell r="BN394">
            <v>0</v>
          </cell>
          <cell r="BO394">
            <v>0</v>
          </cell>
          <cell r="BP394">
            <v>0</v>
          </cell>
          <cell r="BQ394">
            <v>0</v>
          </cell>
          <cell r="BR394">
            <v>0</v>
          </cell>
          <cell r="BS394">
            <v>0</v>
          </cell>
        </row>
        <row r="395">
          <cell r="A395">
            <v>2176</v>
          </cell>
          <cell r="B395" t="str">
            <v>SEREH</v>
          </cell>
          <cell r="C395" t="str">
            <v>Station Engineering Room Equipment and HMI Facilities</v>
          </cell>
          <cell r="D395" t="str">
            <v>Unit 2</v>
          </cell>
          <cell r="E395" t="str">
            <v>Local</v>
          </cell>
          <cell r="F395" t="str">
            <v>H</v>
          </cell>
          <cell r="G395" t="str">
            <v>Commissioning and Testing</v>
          </cell>
          <cell r="H395" t="str">
            <v>Formula 4</v>
          </cell>
          <cell r="I395" t="str">
            <v>H Commissioning and Testing Local Formula 4</v>
          </cell>
          <cell r="J395">
            <v>1127.72</v>
          </cell>
          <cell r="K395">
            <v>0</v>
          </cell>
          <cell r="L395">
            <v>1127.72</v>
          </cell>
          <cell r="M395">
            <v>0.27999999999997272</v>
          </cell>
          <cell r="N395">
            <v>1128</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1128</v>
          </cell>
        </row>
        <row r="396">
          <cell r="A396">
            <v>2178</v>
          </cell>
          <cell r="B396" t="str">
            <v>SEREH</v>
          </cell>
          <cell r="C396" t="str">
            <v>Station Engineering Room Equipment and HMI Facilities</v>
          </cell>
          <cell r="D396" t="str">
            <v>Unit 3</v>
          </cell>
          <cell r="E396" t="str">
            <v>Foreign</v>
          </cell>
          <cell r="F396" t="str">
            <v>B</v>
          </cell>
          <cell r="G396" t="str">
            <v>Engineering</v>
          </cell>
          <cell r="H396" t="str">
            <v>Fixed</v>
          </cell>
          <cell r="I396" t="str">
            <v>B Engineering Foreign Fixed</v>
          </cell>
          <cell r="J396">
            <v>5494.23</v>
          </cell>
          <cell r="K396">
            <v>0</v>
          </cell>
          <cell r="L396">
            <v>5494.23</v>
          </cell>
          <cell r="M396">
            <v>-0.22999999999956344</v>
          </cell>
          <cell r="N396">
            <v>5494</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5494</v>
          </cell>
          <cell r="BI396">
            <v>0</v>
          </cell>
          <cell r="BJ396">
            <v>0</v>
          </cell>
          <cell r="BK396">
            <v>0</v>
          </cell>
          <cell r="BL396">
            <v>0</v>
          </cell>
          <cell r="BM396">
            <v>0</v>
          </cell>
          <cell r="BN396">
            <v>0</v>
          </cell>
          <cell r="BO396">
            <v>0</v>
          </cell>
          <cell r="BP396">
            <v>0</v>
          </cell>
          <cell r="BQ396">
            <v>0</v>
          </cell>
          <cell r="BR396">
            <v>0</v>
          </cell>
          <cell r="BS396">
            <v>0</v>
          </cell>
        </row>
        <row r="397">
          <cell r="A397">
            <v>2179</v>
          </cell>
          <cell r="B397" t="str">
            <v>SEREH</v>
          </cell>
          <cell r="C397" t="str">
            <v>Station Engineering Room Equipment and HMI Facilities</v>
          </cell>
          <cell r="D397" t="str">
            <v>Unit 3</v>
          </cell>
          <cell r="E397" t="str">
            <v>Foreign</v>
          </cell>
          <cell r="F397" t="str">
            <v>C</v>
          </cell>
          <cell r="G397" t="str">
            <v>Plant and Materials</v>
          </cell>
          <cell r="H397" t="str">
            <v>Fixed</v>
          </cell>
          <cell r="I397" t="str">
            <v>C Plant and Materials Foreign Fixed</v>
          </cell>
          <cell r="J397">
            <v>282166.33</v>
          </cell>
          <cell r="K397">
            <v>0</v>
          </cell>
          <cell r="L397">
            <v>282166.33</v>
          </cell>
          <cell r="M397">
            <v>-0.33000000001629815</v>
          </cell>
          <cell r="N397">
            <v>282166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282166</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row>
        <row r="398">
          <cell r="A398">
            <v>2184</v>
          </cell>
          <cell r="B398" t="str">
            <v>SEREH</v>
          </cell>
          <cell r="C398" t="str">
            <v>Station Engineering Room Equipment and HMI Facilities</v>
          </cell>
          <cell r="D398" t="str">
            <v>Unit 3</v>
          </cell>
          <cell r="E398" t="str">
            <v>Foreign</v>
          </cell>
          <cell r="F398" t="str">
            <v>H</v>
          </cell>
          <cell r="G398" t="str">
            <v>Commissioning and Testing</v>
          </cell>
          <cell r="H398" t="str">
            <v>Fixed</v>
          </cell>
          <cell r="I398" t="str">
            <v>H Commissioning and Testing Foreign Fixed</v>
          </cell>
          <cell r="J398">
            <v>11539.85</v>
          </cell>
          <cell r="K398">
            <v>0</v>
          </cell>
          <cell r="L398">
            <v>11539.85</v>
          </cell>
          <cell r="M398">
            <v>0.1499999999996362</v>
          </cell>
          <cell r="N398">
            <v>11540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11540</v>
          </cell>
          <cell r="BS398">
            <v>0</v>
          </cell>
        </row>
        <row r="399">
          <cell r="A399">
            <v>2186</v>
          </cell>
          <cell r="B399" t="str">
            <v>SEREH</v>
          </cell>
          <cell r="C399" t="str">
            <v>Station Engineering Room Equipment and HMI Facilities</v>
          </cell>
          <cell r="D399" t="str">
            <v>Unit 3</v>
          </cell>
          <cell r="E399" t="str">
            <v>Local</v>
          </cell>
          <cell r="F399" t="str">
            <v>B</v>
          </cell>
          <cell r="G399" t="str">
            <v>Engineering</v>
          </cell>
          <cell r="H399" t="str">
            <v>Formula 4</v>
          </cell>
          <cell r="I399" t="str">
            <v>B Engineering Local Formula 4</v>
          </cell>
          <cell r="J399">
            <v>536.91999999999996</v>
          </cell>
          <cell r="K399">
            <v>0</v>
          </cell>
          <cell r="L399">
            <v>536.91999999999996</v>
          </cell>
          <cell r="M399">
            <v>8.0000000000040927E-2</v>
          </cell>
          <cell r="N399">
            <v>537</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537</v>
          </cell>
          <cell r="BI399">
            <v>0</v>
          </cell>
          <cell r="BJ399">
            <v>0</v>
          </cell>
          <cell r="BK399">
            <v>0</v>
          </cell>
          <cell r="BL399">
            <v>0</v>
          </cell>
          <cell r="BM399">
            <v>0</v>
          </cell>
          <cell r="BN399">
            <v>0</v>
          </cell>
          <cell r="BO399">
            <v>0</v>
          </cell>
          <cell r="BP399">
            <v>0</v>
          </cell>
          <cell r="BQ399">
            <v>0</v>
          </cell>
          <cell r="BR399">
            <v>0</v>
          </cell>
          <cell r="BS399">
            <v>0</v>
          </cell>
        </row>
        <row r="400">
          <cell r="A400">
            <v>2187</v>
          </cell>
          <cell r="B400" t="str">
            <v>SEREH</v>
          </cell>
          <cell r="C400" t="str">
            <v>Station Engineering Room Equipment and HMI Facilities</v>
          </cell>
          <cell r="D400" t="str">
            <v>Unit 3</v>
          </cell>
          <cell r="E400" t="str">
            <v>Local</v>
          </cell>
          <cell r="F400" t="str">
            <v>C</v>
          </cell>
          <cell r="G400" t="str">
            <v>Plant and Materials</v>
          </cell>
          <cell r="H400" t="str">
            <v>Formula 1</v>
          </cell>
          <cell r="I400" t="str">
            <v>C Plant and Materials Local Formula 1</v>
          </cell>
          <cell r="J400">
            <v>13805.94</v>
          </cell>
          <cell r="K400">
            <v>0</v>
          </cell>
          <cell r="L400">
            <v>13805.94</v>
          </cell>
          <cell r="M400">
            <v>5.9999999999490683E-2</v>
          </cell>
          <cell r="N400">
            <v>13806</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13806</v>
          </cell>
          <cell r="BJ400">
            <v>0</v>
          </cell>
          <cell r="BK400">
            <v>0</v>
          </cell>
          <cell r="BL400">
            <v>0</v>
          </cell>
          <cell r="BM400">
            <v>0</v>
          </cell>
          <cell r="BN400">
            <v>0</v>
          </cell>
          <cell r="BO400">
            <v>0</v>
          </cell>
          <cell r="BP400">
            <v>0</v>
          </cell>
          <cell r="BQ400">
            <v>0</v>
          </cell>
          <cell r="BR400">
            <v>0</v>
          </cell>
          <cell r="BS400">
            <v>0</v>
          </cell>
        </row>
        <row r="401">
          <cell r="A401">
            <v>2188</v>
          </cell>
          <cell r="B401" t="str">
            <v>SEREH</v>
          </cell>
          <cell r="C401" t="str">
            <v>Station Engineering Room Equipment and HMI Facilities</v>
          </cell>
          <cell r="D401" t="str">
            <v>Unit 3</v>
          </cell>
          <cell r="E401" t="str">
            <v>Local</v>
          </cell>
          <cell r="F401" t="str">
            <v>D</v>
          </cell>
          <cell r="G401" t="str">
            <v>Shipping / Freight</v>
          </cell>
          <cell r="H401" t="str">
            <v>Fixed</v>
          </cell>
          <cell r="I401" t="str">
            <v>D Shipping / Freight Local Fixed</v>
          </cell>
          <cell r="J401">
            <v>15413.66</v>
          </cell>
          <cell r="K401">
            <v>0</v>
          </cell>
          <cell r="L401">
            <v>15413.66</v>
          </cell>
          <cell r="M401">
            <v>0.34000000000014552</v>
          </cell>
          <cell r="N401">
            <v>15414</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15414</v>
          </cell>
          <cell r="BJ401">
            <v>0</v>
          </cell>
          <cell r="BK401">
            <v>0</v>
          </cell>
          <cell r="BL401">
            <v>0</v>
          </cell>
          <cell r="BM401">
            <v>0</v>
          </cell>
          <cell r="BN401">
            <v>0</v>
          </cell>
          <cell r="BO401">
            <v>0</v>
          </cell>
          <cell r="BP401">
            <v>0</v>
          </cell>
          <cell r="BQ401">
            <v>0</v>
          </cell>
          <cell r="BR401">
            <v>0</v>
          </cell>
          <cell r="BS401">
            <v>0</v>
          </cell>
        </row>
        <row r="402">
          <cell r="A402">
            <v>2192</v>
          </cell>
          <cell r="B402" t="str">
            <v>SEREH</v>
          </cell>
          <cell r="C402" t="str">
            <v>Station Engineering Room Equipment and HMI Facilities</v>
          </cell>
          <cell r="D402" t="str">
            <v>Unit 3</v>
          </cell>
          <cell r="E402" t="str">
            <v>Local</v>
          </cell>
          <cell r="F402" t="str">
            <v>H</v>
          </cell>
          <cell r="G402" t="str">
            <v>Commissioning and Testing</v>
          </cell>
          <cell r="H402" t="str">
            <v>Formula 4</v>
          </cell>
          <cell r="I402" t="str">
            <v>H Commissioning and Testing Local Formula 4</v>
          </cell>
          <cell r="J402">
            <v>1127.72</v>
          </cell>
          <cell r="K402">
            <v>0</v>
          </cell>
          <cell r="L402">
            <v>1127.72</v>
          </cell>
          <cell r="M402">
            <v>0.27999999999997272</v>
          </cell>
          <cell r="N402">
            <v>1128</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1128</v>
          </cell>
          <cell r="BS402">
            <v>0</v>
          </cell>
        </row>
        <row r="403">
          <cell r="A403">
            <v>2194</v>
          </cell>
          <cell r="B403" t="str">
            <v>SEREH</v>
          </cell>
          <cell r="C403" t="str">
            <v>Station Engineering Room Equipment and HMI Facilities</v>
          </cell>
          <cell r="D403" t="str">
            <v>Unit 4</v>
          </cell>
          <cell r="E403" t="str">
            <v>Foreign</v>
          </cell>
          <cell r="F403" t="str">
            <v>B</v>
          </cell>
          <cell r="G403" t="str">
            <v>Engineering</v>
          </cell>
          <cell r="H403" t="str">
            <v>Fixed</v>
          </cell>
          <cell r="I403" t="str">
            <v>B Engineering Foreign Fixed</v>
          </cell>
          <cell r="J403">
            <v>5494.23</v>
          </cell>
          <cell r="K403">
            <v>0</v>
          </cell>
          <cell r="L403">
            <v>5494.23</v>
          </cell>
          <cell r="M403">
            <v>-0.22999999999956344</v>
          </cell>
          <cell r="N403">
            <v>5494</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5494</v>
          </cell>
          <cell r="BI403">
            <v>0</v>
          </cell>
          <cell r="BJ403">
            <v>0</v>
          </cell>
          <cell r="BK403">
            <v>0</v>
          </cell>
          <cell r="BL403">
            <v>0</v>
          </cell>
          <cell r="BM403">
            <v>0</v>
          </cell>
          <cell r="BN403">
            <v>0</v>
          </cell>
          <cell r="BO403">
            <v>0</v>
          </cell>
          <cell r="BP403">
            <v>0</v>
          </cell>
          <cell r="BQ403">
            <v>0</v>
          </cell>
          <cell r="BR403">
            <v>0</v>
          </cell>
          <cell r="BS403">
            <v>0</v>
          </cell>
        </row>
        <row r="404">
          <cell r="A404">
            <v>2195</v>
          </cell>
          <cell r="B404" t="str">
            <v>SEREH</v>
          </cell>
          <cell r="C404" t="str">
            <v>Station Engineering Room Equipment and HMI Facilities</v>
          </cell>
          <cell r="D404" t="str">
            <v>Unit 4</v>
          </cell>
          <cell r="E404" t="str">
            <v>Foreign</v>
          </cell>
          <cell r="F404" t="str">
            <v>C</v>
          </cell>
          <cell r="G404" t="str">
            <v>Plant and Materials</v>
          </cell>
          <cell r="H404" t="str">
            <v>Fixed</v>
          </cell>
          <cell r="I404" t="str">
            <v>C Plant and Materials Foreign Fixed</v>
          </cell>
          <cell r="J404">
            <v>282166.33</v>
          </cell>
          <cell r="K404">
            <v>282166.33</v>
          </cell>
          <cell r="L404">
            <v>0</v>
          </cell>
          <cell r="M404">
            <v>0</v>
          </cell>
          <cell r="N404">
            <v>282166.33</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282166.33</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row>
        <row r="405">
          <cell r="A405">
            <v>2200</v>
          </cell>
          <cell r="B405" t="str">
            <v>SEREH</v>
          </cell>
          <cell r="C405" t="str">
            <v>Station Engineering Room Equipment and HMI Facilities</v>
          </cell>
          <cell r="D405" t="str">
            <v>Unit 4</v>
          </cell>
          <cell r="E405" t="str">
            <v>Foreign</v>
          </cell>
          <cell r="F405" t="str">
            <v>H</v>
          </cell>
          <cell r="G405" t="str">
            <v>Commissioning and Testing</v>
          </cell>
          <cell r="H405" t="str">
            <v>Fixed</v>
          </cell>
          <cell r="I405" t="str">
            <v>H Commissioning and Testing Foreign Fixed</v>
          </cell>
          <cell r="J405">
            <v>11539.85</v>
          </cell>
          <cell r="K405">
            <v>0</v>
          </cell>
          <cell r="L405">
            <v>11539.85</v>
          </cell>
          <cell r="M405">
            <v>0.1499999999996362</v>
          </cell>
          <cell r="N405">
            <v>11540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11540</v>
          </cell>
          <cell r="BS405">
            <v>0</v>
          </cell>
        </row>
        <row r="406">
          <cell r="A406">
            <v>2202</v>
          </cell>
          <cell r="B406" t="str">
            <v>SEREH</v>
          </cell>
          <cell r="C406" t="str">
            <v>Station Engineering Room Equipment and HMI Facilities</v>
          </cell>
          <cell r="D406" t="str">
            <v>Unit 4</v>
          </cell>
          <cell r="E406" t="str">
            <v>Local</v>
          </cell>
          <cell r="F406" t="str">
            <v>B</v>
          </cell>
          <cell r="G406" t="str">
            <v>Engineering</v>
          </cell>
          <cell r="H406" t="str">
            <v>Formula 4</v>
          </cell>
          <cell r="I406" t="str">
            <v>B Engineering Local Formula 4</v>
          </cell>
          <cell r="J406">
            <v>536.91999999999996</v>
          </cell>
          <cell r="K406">
            <v>0</v>
          </cell>
          <cell r="L406">
            <v>536.91999999999996</v>
          </cell>
          <cell r="M406">
            <v>8.0000000000040927E-2</v>
          </cell>
          <cell r="N406">
            <v>537</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537</v>
          </cell>
          <cell r="BI406">
            <v>0</v>
          </cell>
          <cell r="BJ406">
            <v>0</v>
          </cell>
          <cell r="BK406">
            <v>0</v>
          </cell>
          <cell r="BL406">
            <v>0</v>
          </cell>
          <cell r="BM406">
            <v>0</v>
          </cell>
          <cell r="BN406">
            <v>0</v>
          </cell>
          <cell r="BO406">
            <v>0</v>
          </cell>
          <cell r="BP406">
            <v>0</v>
          </cell>
          <cell r="BQ406">
            <v>0</v>
          </cell>
          <cell r="BR406">
            <v>0</v>
          </cell>
          <cell r="BS406">
            <v>0</v>
          </cell>
        </row>
        <row r="407">
          <cell r="A407">
            <v>2203</v>
          </cell>
          <cell r="B407" t="str">
            <v>SEREH</v>
          </cell>
          <cell r="C407" t="str">
            <v>Station Engineering Room Equipment and HMI Facilities</v>
          </cell>
          <cell r="D407" t="str">
            <v>Unit 4</v>
          </cell>
          <cell r="E407" t="str">
            <v>Local</v>
          </cell>
          <cell r="F407" t="str">
            <v>C</v>
          </cell>
          <cell r="G407" t="str">
            <v>Plant and Materials</v>
          </cell>
          <cell r="H407" t="str">
            <v>Formula 1</v>
          </cell>
          <cell r="I407" t="str">
            <v>C Plant and Materials Local Formula 1</v>
          </cell>
          <cell r="J407">
            <v>13805.94</v>
          </cell>
          <cell r="K407">
            <v>0</v>
          </cell>
          <cell r="L407">
            <v>13805.94</v>
          </cell>
          <cell r="M407">
            <v>5.9999999999490683E-2</v>
          </cell>
          <cell r="N407">
            <v>13806</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13806</v>
          </cell>
          <cell r="BJ407">
            <v>0</v>
          </cell>
          <cell r="BK407">
            <v>0</v>
          </cell>
          <cell r="BL407">
            <v>0</v>
          </cell>
          <cell r="BM407">
            <v>0</v>
          </cell>
          <cell r="BN407">
            <v>0</v>
          </cell>
          <cell r="BO407">
            <v>0</v>
          </cell>
          <cell r="BP407">
            <v>0</v>
          </cell>
          <cell r="BQ407">
            <v>0</v>
          </cell>
          <cell r="BR407">
            <v>0</v>
          </cell>
          <cell r="BS407">
            <v>0</v>
          </cell>
        </row>
        <row r="408">
          <cell r="A408">
            <v>2204</v>
          </cell>
          <cell r="B408" t="str">
            <v>SEREH</v>
          </cell>
          <cell r="C408" t="str">
            <v>Station Engineering Room Equipment and HMI Facilities</v>
          </cell>
          <cell r="D408" t="str">
            <v>Unit 4</v>
          </cell>
          <cell r="E408" t="str">
            <v>Local</v>
          </cell>
          <cell r="F408" t="str">
            <v>D</v>
          </cell>
          <cell r="G408" t="str">
            <v>Shipping / Freight</v>
          </cell>
          <cell r="H408" t="str">
            <v>Fixed</v>
          </cell>
          <cell r="I408" t="str">
            <v>D Shipping / Freight Local Fixed</v>
          </cell>
          <cell r="J408">
            <v>15413.66</v>
          </cell>
          <cell r="K408">
            <v>0</v>
          </cell>
          <cell r="L408">
            <v>15413.66</v>
          </cell>
          <cell r="M408">
            <v>0.34000000000014552</v>
          </cell>
          <cell r="N408">
            <v>15414</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15414</v>
          </cell>
          <cell r="BJ408">
            <v>0</v>
          </cell>
          <cell r="BK408">
            <v>0</v>
          </cell>
          <cell r="BL408">
            <v>0</v>
          </cell>
          <cell r="BM408">
            <v>0</v>
          </cell>
          <cell r="BN408">
            <v>0</v>
          </cell>
          <cell r="BO408">
            <v>0</v>
          </cell>
          <cell r="BP408">
            <v>0</v>
          </cell>
          <cell r="BQ408">
            <v>0</v>
          </cell>
          <cell r="BR408">
            <v>0</v>
          </cell>
          <cell r="BS408">
            <v>0</v>
          </cell>
        </row>
        <row r="409">
          <cell r="A409">
            <v>2208</v>
          </cell>
          <cell r="B409" t="str">
            <v>SEREH</v>
          </cell>
          <cell r="C409" t="str">
            <v>Station Engineering Room Equipment and HMI Facilities</v>
          </cell>
          <cell r="D409" t="str">
            <v>Unit 4</v>
          </cell>
          <cell r="E409" t="str">
            <v>Local</v>
          </cell>
          <cell r="F409" t="str">
            <v>H</v>
          </cell>
          <cell r="G409" t="str">
            <v>Commissioning and Testing</v>
          </cell>
          <cell r="H409" t="str">
            <v>Formula 4</v>
          </cell>
          <cell r="I409" t="str">
            <v>H Commissioning and Testing Local Formula 4</v>
          </cell>
          <cell r="J409">
            <v>1127.72</v>
          </cell>
          <cell r="K409">
            <v>0</v>
          </cell>
          <cell r="L409">
            <v>1127.72</v>
          </cell>
          <cell r="M409">
            <v>0.27999999999997272</v>
          </cell>
          <cell r="N409">
            <v>1128</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1128</v>
          </cell>
          <cell r="BS409">
            <v>0</v>
          </cell>
        </row>
        <row r="410">
          <cell r="A410">
            <v>2210</v>
          </cell>
          <cell r="B410" t="str">
            <v>SEREH</v>
          </cell>
          <cell r="C410" t="str">
            <v>Station Engineering Room Equipment and HMI Facilities</v>
          </cell>
          <cell r="D410" t="str">
            <v>Unit 5</v>
          </cell>
          <cell r="E410" t="str">
            <v>Foreign</v>
          </cell>
          <cell r="F410" t="str">
            <v>B</v>
          </cell>
          <cell r="G410" t="str">
            <v>Engineering</v>
          </cell>
          <cell r="H410" t="str">
            <v>Fixed</v>
          </cell>
          <cell r="I410" t="str">
            <v>B Engineering Foreign Fixed</v>
          </cell>
          <cell r="J410">
            <v>5494.23</v>
          </cell>
          <cell r="K410">
            <v>5494.23</v>
          </cell>
          <cell r="L410">
            <v>0</v>
          </cell>
          <cell r="M410">
            <v>0</v>
          </cell>
          <cell r="N410">
            <v>5494.23</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5494.23</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row>
        <row r="411">
          <cell r="A411">
            <v>2211</v>
          </cell>
          <cell r="B411" t="str">
            <v>SEREH</v>
          </cell>
          <cell r="C411" t="str">
            <v>Station Engineering Room Equipment and HMI Facilities</v>
          </cell>
          <cell r="D411" t="str">
            <v>Unit 5</v>
          </cell>
          <cell r="E411" t="str">
            <v>Foreign</v>
          </cell>
          <cell r="F411" t="str">
            <v>C</v>
          </cell>
          <cell r="G411" t="str">
            <v>Plant and Materials</v>
          </cell>
          <cell r="H411" t="str">
            <v>Fixed</v>
          </cell>
          <cell r="I411" t="str">
            <v>C Plant and Materials Foreign Fixed</v>
          </cell>
          <cell r="J411">
            <v>282166.33</v>
          </cell>
          <cell r="K411">
            <v>0</v>
          </cell>
          <cell r="L411">
            <v>282166.33</v>
          </cell>
          <cell r="M411">
            <v>-0.33000000001629815</v>
          </cell>
          <cell r="N411">
            <v>282166</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282166</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row>
        <row r="412">
          <cell r="A412">
            <v>2216</v>
          </cell>
          <cell r="B412" t="str">
            <v>SEREH</v>
          </cell>
          <cell r="C412" t="str">
            <v>Station Engineering Room Equipment and HMI Facilities</v>
          </cell>
          <cell r="D412" t="str">
            <v>Unit 5</v>
          </cell>
          <cell r="E412" t="str">
            <v>Foreign</v>
          </cell>
          <cell r="F412" t="str">
            <v>H</v>
          </cell>
          <cell r="G412" t="str">
            <v>Commissioning and Testing</v>
          </cell>
          <cell r="H412" t="str">
            <v>Fixed</v>
          </cell>
          <cell r="I412" t="str">
            <v>H Commissioning and Testing Foreign Fixed</v>
          </cell>
          <cell r="J412">
            <v>11539.85</v>
          </cell>
          <cell r="K412">
            <v>0</v>
          </cell>
          <cell r="L412">
            <v>11539.85</v>
          </cell>
          <cell r="M412">
            <v>0.1499999999996362</v>
          </cell>
          <cell r="N412">
            <v>11540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11540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row>
        <row r="413">
          <cell r="A413">
            <v>2218</v>
          </cell>
          <cell r="B413" t="str">
            <v>SEREH</v>
          </cell>
          <cell r="C413" t="str">
            <v>Station Engineering Room Equipment and HMI Facilities</v>
          </cell>
          <cell r="D413" t="str">
            <v>Unit 5</v>
          </cell>
          <cell r="E413" t="str">
            <v>Local</v>
          </cell>
          <cell r="F413" t="str">
            <v>B</v>
          </cell>
          <cell r="G413" t="str">
            <v>Engineering</v>
          </cell>
          <cell r="H413" t="str">
            <v>Formula 4</v>
          </cell>
          <cell r="I413" t="str">
            <v>B Engineering Local Formula 4</v>
          </cell>
          <cell r="J413">
            <v>536.91999999999996</v>
          </cell>
          <cell r="K413">
            <v>0</v>
          </cell>
          <cell r="L413">
            <v>536.91999999999996</v>
          </cell>
          <cell r="M413">
            <v>8.0000000000040927E-2</v>
          </cell>
          <cell r="N413">
            <v>537</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537</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row>
        <row r="414">
          <cell r="A414">
            <v>2219</v>
          </cell>
          <cell r="B414" t="str">
            <v>SEREH</v>
          </cell>
          <cell r="C414" t="str">
            <v>Station Engineering Room Equipment and HMI Facilities</v>
          </cell>
          <cell r="D414" t="str">
            <v>Unit 5</v>
          </cell>
          <cell r="E414" t="str">
            <v>Local</v>
          </cell>
          <cell r="F414" t="str">
            <v>C</v>
          </cell>
          <cell r="G414" t="str">
            <v>Plant and Materials</v>
          </cell>
          <cell r="H414" t="str">
            <v>Formula 1</v>
          </cell>
          <cell r="I414" t="str">
            <v>C Plant and Materials Local Formula 1</v>
          </cell>
          <cell r="J414">
            <v>13805.94</v>
          </cell>
          <cell r="K414">
            <v>0</v>
          </cell>
          <cell r="L414">
            <v>13805.94</v>
          </cell>
          <cell r="M414">
            <v>5.9999999999490683E-2</v>
          </cell>
          <cell r="N414">
            <v>13806</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13806</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row>
        <row r="415">
          <cell r="A415">
            <v>2220</v>
          </cell>
          <cell r="B415" t="str">
            <v>SEREH</v>
          </cell>
          <cell r="C415" t="str">
            <v>Station Engineering Room Equipment and HMI Facilities</v>
          </cell>
          <cell r="D415" t="str">
            <v>Unit 5</v>
          </cell>
          <cell r="E415" t="str">
            <v>Local</v>
          </cell>
          <cell r="F415" t="str">
            <v>D</v>
          </cell>
          <cell r="G415" t="str">
            <v>Shipping / Freight</v>
          </cell>
          <cell r="H415" t="str">
            <v>Fixed</v>
          </cell>
          <cell r="I415" t="str">
            <v>D Shipping / Freight Local Fixed</v>
          </cell>
          <cell r="J415">
            <v>15413.66</v>
          </cell>
          <cell r="K415">
            <v>0</v>
          </cell>
          <cell r="L415">
            <v>15413.66</v>
          </cell>
          <cell r="M415">
            <v>0.34000000000014552</v>
          </cell>
          <cell r="N415">
            <v>15414</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15414</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row>
        <row r="416">
          <cell r="A416">
            <v>2224</v>
          </cell>
          <cell r="B416" t="str">
            <v>SEREH</v>
          </cell>
          <cell r="C416" t="str">
            <v>Station Engineering Room Equipment and HMI Facilities</v>
          </cell>
          <cell r="D416" t="str">
            <v>Unit 5</v>
          </cell>
          <cell r="E416" t="str">
            <v>Local</v>
          </cell>
          <cell r="F416" t="str">
            <v>H</v>
          </cell>
          <cell r="G416" t="str">
            <v>Commissioning and Testing</v>
          </cell>
          <cell r="H416" t="str">
            <v>Formula 4</v>
          </cell>
          <cell r="I416" t="str">
            <v>H Commissioning and Testing Local Formula 4</v>
          </cell>
          <cell r="J416">
            <v>1127.72</v>
          </cell>
          <cell r="K416">
            <v>0</v>
          </cell>
          <cell r="L416">
            <v>1127.72</v>
          </cell>
          <cell r="M416">
            <v>0.27999999999997272</v>
          </cell>
          <cell r="N416">
            <v>1128</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1128</v>
          </cell>
          <cell r="BI416">
            <v>0</v>
          </cell>
          <cell r="BJ416">
            <v>0</v>
          </cell>
          <cell r="BK416">
            <v>0</v>
          </cell>
          <cell r="BL416">
            <v>0</v>
          </cell>
          <cell r="BM416">
            <v>0</v>
          </cell>
          <cell r="BN416">
            <v>0</v>
          </cell>
          <cell r="BO416">
            <v>0</v>
          </cell>
          <cell r="BP416">
            <v>0</v>
          </cell>
          <cell r="BQ416">
            <v>0</v>
          </cell>
          <cell r="BR416">
            <v>0</v>
          </cell>
          <cell r="BS416">
            <v>0</v>
          </cell>
        </row>
        <row r="417">
          <cell r="A417">
            <v>2226</v>
          </cell>
          <cell r="B417" t="str">
            <v>SEREH</v>
          </cell>
          <cell r="C417" t="str">
            <v>Station Engineering Room Equipment and HMI Facilities</v>
          </cell>
          <cell r="D417" t="str">
            <v>Unit 6</v>
          </cell>
          <cell r="E417" t="str">
            <v>Foreign</v>
          </cell>
          <cell r="F417" t="str">
            <v>B</v>
          </cell>
          <cell r="G417" t="str">
            <v>Engineering</v>
          </cell>
          <cell r="H417" t="str">
            <v>Fixed</v>
          </cell>
          <cell r="I417" t="str">
            <v>B Engineering Foreign Fixed</v>
          </cell>
          <cell r="J417">
            <v>5494.23</v>
          </cell>
          <cell r="K417">
            <v>5494.23</v>
          </cell>
          <cell r="L417">
            <v>0</v>
          </cell>
          <cell r="M417">
            <v>0</v>
          </cell>
          <cell r="N417">
            <v>5494.23</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5494.23</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row>
        <row r="418">
          <cell r="A418">
            <v>2227</v>
          </cell>
          <cell r="B418" t="str">
            <v>SEREH</v>
          </cell>
          <cell r="C418" t="str">
            <v>Station Engineering Room Equipment and HMI Facilities</v>
          </cell>
          <cell r="D418" t="str">
            <v>Unit 6</v>
          </cell>
          <cell r="E418" t="str">
            <v>Foreign</v>
          </cell>
          <cell r="F418" t="str">
            <v>C</v>
          </cell>
          <cell r="G418" t="str">
            <v>Plant and Materials</v>
          </cell>
          <cell r="H418" t="str">
            <v>Fixed</v>
          </cell>
          <cell r="I418" t="str">
            <v>C Plant and Materials Foreign Fixed</v>
          </cell>
          <cell r="J418">
            <v>282166.33</v>
          </cell>
          <cell r="K418">
            <v>0</v>
          </cell>
          <cell r="L418">
            <v>282166.33</v>
          </cell>
          <cell r="M418">
            <v>-0.33000000001629815</v>
          </cell>
          <cell r="N418">
            <v>282166</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282166</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row>
        <row r="419">
          <cell r="A419">
            <v>2232</v>
          </cell>
          <cell r="B419" t="str">
            <v>SEREH</v>
          </cell>
          <cell r="C419" t="str">
            <v>Station Engineering Room Equipment and HMI Facilities</v>
          </cell>
          <cell r="D419" t="str">
            <v>Unit 6</v>
          </cell>
          <cell r="E419" t="str">
            <v>Foreign</v>
          </cell>
          <cell r="F419" t="str">
            <v>H</v>
          </cell>
          <cell r="G419" t="str">
            <v>Commissioning and Testing</v>
          </cell>
          <cell r="H419" t="str">
            <v>Fixed</v>
          </cell>
          <cell r="I419" t="str">
            <v>H Commissioning and Testing Foreign Fixed</v>
          </cell>
          <cell r="J419">
            <v>11539.85</v>
          </cell>
          <cell r="K419">
            <v>0</v>
          </cell>
          <cell r="L419">
            <v>11539.85</v>
          </cell>
          <cell r="M419">
            <v>0.1499999999996362</v>
          </cell>
          <cell r="N419">
            <v>11540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11540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row>
        <row r="420">
          <cell r="A420">
            <v>2234</v>
          </cell>
          <cell r="B420" t="str">
            <v>SEREH</v>
          </cell>
          <cell r="C420" t="str">
            <v>Station Engineering Room Equipment and HMI Facilities</v>
          </cell>
          <cell r="D420" t="str">
            <v>Unit 6</v>
          </cell>
          <cell r="E420" t="str">
            <v>Local</v>
          </cell>
          <cell r="F420" t="str">
            <v>B</v>
          </cell>
          <cell r="G420" t="str">
            <v>Engineering</v>
          </cell>
          <cell r="H420" t="str">
            <v>Formula 4</v>
          </cell>
          <cell r="I420" t="str">
            <v>B Engineering Local Formula 4</v>
          </cell>
          <cell r="J420">
            <v>536.91999999999996</v>
          </cell>
          <cell r="K420">
            <v>0</v>
          </cell>
          <cell r="L420">
            <v>536.91999999999996</v>
          </cell>
          <cell r="M420">
            <v>8.0000000000040927E-2</v>
          </cell>
          <cell r="N420">
            <v>537</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537</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row>
        <row r="421">
          <cell r="A421">
            <v>2235</v>
          </cell>
          <cell r="B421" t="str">
            <v>SEREH</v>
          </cell>
          <cell r="C421" t="str">
            <v>Station Engineering Room Equipment and HMI Facilities</v>
          </cell>
          <cell r="D421" t="str">
            <v>Unit 6</v>
          </cell>
          <cell r="E421" t="str">
            <v>Local</v>
          </cell>
          <cell r="F421" t="str">
            <v>C</v>
          </cell>
          <cell r="G421" t="str">
            <v>Plant and Materials</v>
          </cell>
          <cell r="H421" t="str">
            <v>Formula 1</v>
          </cell>
          <cell r="I421" t="str">
            <v>C Plant and Materials Local Formula 1</v>
          </cell>
          <cell r="J421">
            <v>13805.94</v>
          </cell>
          <cell r="K421">
            <v>13805.94</v>
          </cell>
          <cell r="L421">
            <v>0</v>
          </cell>
          <cell r="M421">
            <v>0</v>
          </cell>
          <cell r="N421">
            <v>13805.94</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13805.94</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row>
        <row r="422">
          <cell r="A422">
            <v>2236</v>
          </cell>
          <cell r="B422" t="str">
            <v>SEREH</v>
          </cell>
          <cell r="C422" t="str">
            <v>Station Engineering Room Equipment and HMI Facilities</v>
          </cell>
          <cell r="D422" t="str">
            <v>Unit 6</v>
          </cell>
          <cell r="E422" t="str">
            <v>Local</v>
          </cell>
          <cell r="F422" t="str">
            <v>D</v>
          </cell>
          <cell r="G422" t="str">
            <v>Shipping / Freight</v>
          </cell>
          <cell r="H422" t="str">
            <v>Fixed</v>
          </cell>
          <cell r="I422" t="str">
            <v>D Shipping / Freight Local Fixed</v>
          </cell>
          <cell r="J422">
            <v>15413.66</v>
          </cell>
          <cell r="K422">
            <v>15413.66</v>
          </cell>
          <cell r="L422">
            <v>0</v>
          </cell>
          <cell r="M422">
            <v>0</v>
          </cell>
          <cell r="N422">
            <v>15413.66</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15413.66</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row>
        <row r="423">
          <cell r="A423">
            <v>2240</v>
          </cell>
          <cell r="B423" t="str">
            <v>SEREH</v>
          </cell>
          <cell r="C423" t="str">
            <v>Station Engineering Room Equipment and HMI Facilities</v>
          </cell>
          <cell r="D423" t="str">
            <v>Unit 6</v>
          </cell>
          <cell r="E423" t="str">
            <v>Local</v>
          </cell>
          <cell r="F423" t="str">
            <v>H</v>
          </cell>
          <cell r="G423" t="str">
            <v>Commissioning and Testing</v>
          </cell>
          <cell r="H423" t="str">
            <v>Formula 4</v>
          </cell>
          <cell r="I423" t="str">
            <v>H Commissioning and Testing Local Formula 4</v>
          </cell>
          <cell r="J423">
            <v>1127.72</v>
          </cell>
          <cell r="K423">
            <v>0</v>
          </cell>
          <cell r="L423">
            <v>1127.72</v>
          </cell>
          <cell r="M423">
            <v>0.27999999999997272</v>
          </cell>
          <cell r="N423">
            <v>1128</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1128</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row>
        <row r="424">
          <cell r="A424">
            <v>2242</v>
          </cell>
          <cell r="B424" t="str">
            <v>SEREH</v>
          </cell>
          <cell r="C424" t="str">
            <v>Station Engineering Room Equipment and HMI Facilities</v>
          </cell>
          <cell r="D424" t="str">
            <v>Unit 7</v>
          </cell>
          <cell r="E424" t="str">
            <v>Foreign</v>
          </cell>
          <cell r="F424" t="str">
            <v>B</v>
          </cell>
          <cell r="G424" t="str">
            <v>Engineering</v>
          </cell>
          <cell r="H424" t="str">
            <v>Fixed</v>
          </cell>
          <cell r="I424" t="str">
            <v>B Engineering Foreign Fixed</v>
          </cell>
          <cell r="J424">
            <v>5494.23</v>
          </cell>
          <cell r="K424">
            <v>5494.23</v>
          </cell>
          <cell r="L424">
            <v>0</v>
          </cell>
          <cell r="M424">
            <v>0</v>
          </cell>
          <cell r="N424">
            <v>5494.23</v>
          </cell>
          <cell r="P424">
            <v>0</v>
          </cell>
          <cell r="Q424">
            <v>0</v>
          </cell>
          <cell r="R424">
            <v>0</v>
          </cell>
          <cell r="S424">
            <v>0</v>
          </cell>
          <cell r="T424">
            <v>0</v>
          </cell>
          <cell r="U424">
            <v>0</v>
          </cell>
          <cell r="V424">
            <v>0</v>
          </cell>
          <cell r="W424">
            <v>0</v>
          </cell>
          <cell r="X424">
            <v>0</v>
          </cell>
          <cell r="Y424">
            <v>0</v>
          </cell>
          <cell r="Z424">
            <v>0</v>
          </cell>
          <cell r="AA424">
            <v>5494.23</v>
          </cell>
          <cell r="AB424">
            <v>5494.23</v>
          </cell>
          <cell r="AC424">
            <v>0</v>
          </cell>
          <cell r="AD424">
            <v>0</v>
          </cell>
          <cell r="AE424">
            <v>0</v>
          </cell>
          <cell r="AF424">
            <v>0</v>
          </cell>
          <cell r="AG424">
            <v>0</v>
          </cell>
          <cell r="AH424">
            <v>-5494.23</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row>
        <row r="425">
          <cell r="A425">
            <v>2243</v>
          </cell>
          <cell r="B425" t="str">
            <v>SEREH</v>
          </cell>
          <cell r="C425" t="str">
            <v>Station Engineering Room Equipment and HMI Facilities</v>
          </cell>
          <cell r="D425" t="str">
            <v>Unit 7</v>
          </cell>
          <cell r="E425" t="str">
            <v>Foreign</v>
          </cell>
          <cell r="F425" t="str">
            <v>C</v>
          </cell>
          <cell r="G425" t="str">
            <v>Plant and Materials</v>
          </cell>
          <cell r="H425" t="str">
            <v>Fixed</v>
          </cell>
          <cell r="I425" t="str">
            <v>C Plant and Materials Foreign Fixed</v>
          </cell>
          <cell r="J425">
            <v>282166.33</v>
          </cell>
          <cell r="K425">
            <v>282166.33</v>
          </cell>
          <cell r="L425">
            <v>0</v>
          </cell>
          <cell r="M425">
            <v>0</v>
          </cell>
          <cell r="N425">
            <v>282166.33</v>
          </cell>
          <cell r="P425">
            <v>0</v>
          </cell>
          <cell r="Q425">
            <v>0</v>
          </cell>
          <cell r="R425">
            <v>0</v>
          </cell>
          <cell r="S425">
            <v>0</v>
          </cell>
          <cell r="T425">
            <v>0</v>
          </cell>
          <cell r="U425">
            <v>0</v>
          </cell>
          <cell r="V425">
            <v>0</v>
          </cell>
          <cell r="W425">
            <v>0</v>
          </cell>
          <cell r="X425">
            <v>0</v>
          </cell>
          <cell r="Y425">
            <v>0</v>
          </cell>
          <cell r="Z425">
            <v>282166.33</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row>
        <row r="426">
          <cell r="A426">
            <v>2248</v>
          </cell>
          <cell r="B426" t="str">
            <v>SEREH</v>
          </cell>
          <cell r="C426" t="str">
            <v>Station Engineering Room Equipment and HMI Facilities</v>
          </cell>
          <cell r="D426" t="str">
            <v>Unit 7</v>
          </cell>
          <cell r="E426" t="str">
            <v>Foreign</v>
          </cell>
          <cell r="F426" t="str">
            <v>H</v>
          </cell>
          <cell r="G426" t="str">
            <v>Commissioning and Testing</v>
          </cell>
          <cell r="H426" t="str">
            <v>Fixed</v>
          </cell>
          <cell r="I426" t="str">
            <v>H Commissioning and Testing Foreign Fixed</v>
          </cell>
          <cell r="J426">
            <v>11539.85</v>
          </cell>
          <cell r="K426">
            <v>0</v>
          </cell>
          <cell r="L426">
            <v>11539.85</v>
          </cell>
          <cell r="M426">
            <v>0.1499999999996362</v>
          </cell>
          <cell r="N426">
            <v>11540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11540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row>
        <row r="427">
          <cell r="A427">
            <v>2250</v>
          </cell>
          <cell r="B427" t="str">
            <v>SEREH</v>
          </cell>
          <cell r="C427" t="str">
            <v>Station Engineering Room Equipment and HMI Facilities</v>
          </cell>
          <cell r="D427" t="str">
            <v>Unit 7</v>
          </cell>
          <cell r="E427" t="str">
            <v>Local</v>
          </cell>
          <cell r="F427" t="str">
            <v>B</v>
          </cell>
          <cell r="G427" t="str">
            <v>Engineering</v>
          </cell>
          <cell r="H427" t="str">
            <v>Formula 4</v>
          </cell>
          <cell r="I427" t="str">
            <v>B Engineering Local Formula 4</v>
          </cell>
          <cell r="J427">
            <v>536.91999999999996</v>
          </cell>
          <cell r="K427">
            <v>536.91999999999996</v>
          </cell>
          <cell r="L427">
            <v>0</v>
          </cell>
          <cell r="M427">
            <v>0</v>
          </cell>
          <cell r="N427">
            <v>536.91999999999996</v>
          </cell>
          <cell r="P427">
            <v>0</v>
          </cell>
          <cell r="Q427">
            <v>0</v>
          </cell>
          <cell r="R427">
            <v>0</v>
          </cell>
          <cell r="S427">
            <v>0</v>
          </cell>
          <cell r="T427">
            <v>0</v>
          </cell>
          <cell r="U427">
            <v>0</v>
          </cell>
          <cell r="V427">
            <v>0</v>
          </cell>
          <cell r="W427">
            <v>0</v>
          </cell>
          <cell r="X427">
            <v>0</v>
          </cell>
          <cell r="Y427">
            <v>0</v>
          </cell>
          <cell r="Z427">
            <v>0</v>
          </cell>
          <cell r="AA427">
            <v>536.91999999999996</v>
          </cell>
          <cell r="AB427">
            <v>536.91999999999996</v>
          </cell>
          <cell r="AC427">
            <v>0</v>
          </cell>
          <cell r="AD427">
            <v>0</v>
          </cell>
          <cell r="AE427">
            <v>0</v>
          </cell>
          <cell r="AF427">
            <v>0</v>
          </cell>
          <cell r="AG427">
            <v>0</v>
          </cell>
          <cell r="AH427">
            <v>-536.91999999999996</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row>
        <row r="428">
          <cell r="A428">
            <v>2251</v>
          </cell>
          <cell r="B428" t="str">
            <v>SEREH</v>
          </cell>
          <cell r="C428" t="str">
            <v>Station Engineering Room Equipment and HMI Facilities</v>
          </cell>
          <cell r="D428" t="str">
            <v>Unit 7</v>
          </cell>
          <cell r="E428" t="str">
            <v>Local</v>
          </cell>
          <cell r="F428" t="str">
            <v>C</v>
          </cell>
          <cell r="G428" t="str">
            <v>Plant and Materials</v>
          </cell>
          <cell r="H428" t="str">
            <v>Formula 1</v>
          </cell>
          <cell r="I428" t="str">
            <v>C Plant and Materials Local Formula 1</v>
          </cell>
          <cell r="J428">
            <v>13805.94</v>
          </cell>
          <cell r="K428">
            <v>13805.94</v>
          </cell>
          <cell r="L428">
            <v>0</v>
          </cell>
          <cell r="M428">
            <v>0</v>
          </cell>
          <cell r="N428">
            <v>13805.94</v>
          </cell>
          <cell r="P428">
            <v>0</v>
          </cell>
          <cell r="Q428">
            <v>0</v>
          </cell>
          <cell r="R428">
            <v>0</v>
          </cell>
          <cell r="S428">
            <v>0</v>
          </cell>
          <cell r="T428">
            <v>0</v>
          </cell>
          <cell r="U428">
            <v>0</v>
          </cell>
          <cell r="V428">
            <v>0</v>
          </cell>
          <cell r="W428">
            <v>0</v>
          </cell>
          <cell r="X428">
            <v>0</v>
          </cell>
          <cell r="Y428">
            <v>0</v>
          </cell>
          <cell r="Z428">
            <v>0</v>
          </cell>
          <cell r="AA428">
            <v>13805.94</v>
          </cell>
          <cell r="AB428">
            <v>13805.94</v>
          </cell>
          <cell r="AC428">
            <v>0</v>
          </cell>
          <cell r="AD428">
            <v>0</v>
          </cell>
          <cell r="AE428">
            <v>0</v>
          </cell>
          <cell r="AF428">
            <v>0</v>
          </cell>
          <cell r="AG428">
            <v>0</v>
          </cell>
          <cell r="AH428">
            <v>-13805.94</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row>
        <row r="429">
          <cell r="A429">
            <v>2252</v>
          </cell>
          <cell r="B429" t="str">
            <v>SEREH</v>
          </cell>
          <cell r="C429" t="str">
            <v>Station Engineering Room Equipment and HMI Facilities</v>
          </cell>
          <cell r="D429" t="str">
            <v>Unit 7</v>
          </cell>
          <cell r="E429" t="str">
            <v>Local</v>
          </cell>
          <cell r="F429" t="str">
            <v>D</v>
          </cell>
          <cell r="G429" t="str">
            <v>Shipping / Freight</v>
          </cell>
          <cell r="H429" t="str">
            <v>Fixed</v>
          </cell>
          <cell r="I429" t="str">
            <v>D Shipping / Freight Local Fixed</v>
          </cell>
          <cell r="J429">
            <v>15413.66</v>
          </cell>
          <cell r="K429">
            <v>15413.66</v>
          </cell>
          <cell r="L429">
            <v>0</v>
          </cell>
          <cell r="M429">
            <v>0</v>
          </cell>
          <cell r="N429">
            <v>15413.66</v>
          </cell>
          <cell r="P429">
            <v>0</v>
          </cell>
          <cell r="Q429">
            <v>0</v>
          </cell>
          <cell r="R429">
            <v>0</v>
          </cell>
          <cell r="S429">
            <v>0</v>
          </cell>
          <cell r="T429">
            <v>0</v>
          </cell>
          <cell r="U429">
            <v>0</v>
          </cell>
          <cell r="V429">
            <v>0</v>
          </cell>
          <cell r="W429">
            <v>0</v>
          </cell>
          <cell r="X429">
            <v>0</v>
          </cell>
          <cell r="Y429">
            <v>0</v>
          </cell>
          <cell r="Z429">
            <v>0</v>
          </cell>
          <cell r="AA429">
            <v>15413.66</v>
          </cell>
          <cell r="AB429">
            <v>15413.66</v>
          </cell>
          <cell r="AC429">
            <v>0</v>
          </cell>
          <cell r="AD429">
            <v>0</v>
          </cell>
          <cell r="AE429">
            <v>0</v>
          </cell>
          <cell r="AF429">
            <v>0</v>
          </cell>
          <cell r="AG429">
            <v>0</v>
          </cell>
          <cell r="AH429">
            <v>-15413.66</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row>
        <row r="430">
          <cell r="A430">
            <v>2256</v>
          </cell>
          <cell r="B430" t="str">
            <v>SEREH</v>
          </cell>
          <cell r="C430" t="str">
            <v>Station Engineering Room Equipment and HMI Facilities</v>
          </cell>
          <cell r="D430" t="str">
            <v>Unit 7</v>
          </cell>
          <cell r="E430" t="str">
            <v>Local</v>
          </cell>
          <cell r="F430" t="str">
            <v>H</v>
          </cell>
          <cell r="G430" t="str">
            <v>Commissioning and Testing</v>
          </cell>
          <cell r="H430" t="str">
            <v>Formula 4</v>
          </cell>
          <cell r="I430" t="str">
            <v>H Commissioning and Testing Local Formula 4</v>
          </cell>
          <cell r="J430">
            <v>1127.72</v>
          </cell>
          <cell r="K430">
            <v>0</v>
          </cell>
          <cell r="L430">
            <v>1127.72</v>
          </cell>
          <cell r="M430">
            <v>0.27999999999997272</v>
          </cell>
          <cell r="N430">
            <v>1128</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1128</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row>
        <row r="431">
          <cell r="A431">
            <v>2258</v>
          </cell>
          <cell r="B431" t="str">
            <v>SEREH</v>
          </cell>
          <cell r="C431" t="str">
            <v>Station Engineering Room Equipment and HMI Facilities</v>
          </cell>
          <cell r="D431" t="str">
            <v>Unit 8</v>
          </cell>
          <cell r="E431" t="str">
            <v>Foreign</v>
          </cell>
          <cell r="F431" t="str">
            <v>B</v>
          </cell>
          <cell r="G431" t="str">
            <v>Engineering</v>
          </cell>
          <cell r="H431" t="str">
            <v>Fixed</v>
          </cell>
          <cell r="I431" t="str">
            <v>B Engineering Foreign Fixed</v>
          </cell>
          <cell r="J431">
            <v>5494.23</v>
          </cell>
          <cell r="K431">
            <v>5494.23</v>
          </cell>
          <cell r="L431">
            <v>0</v>
          </cell>
          <cell r="M431">
            <v>0</v>
          </cell>
          <cell r="N431">
            <v>5494.23</v>
          </cell>
          <cell r="P431">
            <v>0</v>
          </cell>
          <cell r="Q431">
            <v>0</v>
          </cell>
          <cell r="R431">
            <v>0</v>
          </cell>
          <cell r="S431">
            <v>0</v>
          </cell>
          <cell r="T431">
            <v>0</v>
          </cell>
          <cell r="U431">
            <v>0</v>
          </cell>
          <cell r="V431">
            <v>0</v>
          </cell>
          <cell r="W431">
            <v>0</v>
          </cell>
          <cell r="X431">
            <v>0</v>
          </cell>
          <cell r="Y431">
            <v>0</v>
          </cell>
          <cell r="Z431">
            <v>0</v>
          </cell>
          <cell r="AA431">
            <v>5494.23</v>
          </cell>
          <cell r="AB431">
            <v>5494.23</v>
          </cell>
          <cell r="AC431">
            <v>0</v>
          </cell>
          <cell r="AD431">
            <v>0</v>
          </cell>
          <cell r="AE431">
            <v>0</v>
          </cell>
          <cell r="AF431">
            <v>0</v>
          </cell>
          <cell r="AG431">
            <v>0</v>
          </cell>
          <cell r="AH431">
            <v>-5494.23</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row>
        <row r="432">
          <cell r="A432">
            <v>2259</v>
          </cell>
          <cell r="B432" t="str">
            <v>SEREH</v>
          </cell>
          <cell r="C432" t="str">
            <v>Station Engineering Room Equipment and HMI Facilities</v>
          </cell>
          <cell r="D432" t="str">
            <v>Unit 8</v>
          </cell>
          <cell r="E432" t="str">
            <v>Foreign</v>
          </cell>
          <cell r="F432" t="str">
            <v>C</v>
          </cell>
          <cell r="G432" t="str">
            <v>Plant and Materials</v>
          </cell>
          <cell r="H432" t="str">
            <v>Fixed</v>
          </cell>
          <cell r="I432" t="str">
            <v>C Plant and Materials Foreign Fixed</v>
          </cell>
          <cell r="J432">
            <v>282166.33</v>
          </cell>
          <cell r="K432">
            <v>282166.33</v>
          </cell>
          <cell r="L432">
            <v>0</v>
          </cell>
          <cell r="M432">
            <v>0</v>
          </cell>
          <cell r="N432">
            <v>282166.33</v>
          </cell>
          <cell r="P432">
            <v>0</v>
          </cell>
          <cell r="Q432">
            <v>0</v>
          </cell>
          <cell r="R432">
            <v>0</v>
          </cell>
          <cell r="S432">
            <v>0</v>
          </cell>
          <cell r="T432">
            <v>0</v>
          </cell>
          <cell r="U432">
            <v>0</v>
          </cell>
          <cell r="V432">
            <v>0</v>
          </cell>
          <cell r="W432">
            <v>0</v>
          </cell>
          <cell r="X432">
            <v>0</v>
          </cell>
          <cell r="Y432">
            <v>0</v>
          </cell>
          <cell r="Z432">
            <v>282166.33</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row>
        <row r="433">
          <cell r="A433">
            <v>2264</v>
          </cell>
          <cell r="B433" t="str">
            <v>SEREH</v>
          </cell>
          <cell r="C433" t="str">
            <v>Station Engineering Room Equipment and HMI Facilities</v>
          </cell>
          <cell r="D433" t="str">
            <v>Unit 8</v>
          </cell>
          <cell r="E433" t="str">
            <v>Foreign</v>
          </cell>
          <cell r="F433" t="str">
            <v>H</v>
          </cell>
          <cell r="G433" t="str">
            <v>Commissioning and Testing</v>
          </cell>
          <cell r="H433" t="str">
            <v>Fixed</v>
          </cell>
          <cell r="I433" t="str">
            <v>H Commissioning and Testing Foreign Fixed</v>
          </cell>
          <cell r="J433">
            <v>11539.85</v>
          </cell>
          <cell r="K433">
            <v>11539.85</v>
          </cell>
          <cell r="L433">
            <v>0</v>
          </cell>
          <cell r="M433">
            <v>0</v>
          </cell>
          <cell r="N433">
            <v>11539.85</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11539.85</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row>
        <row r="434">
          <cell r="A434">
            <v>2266</v>
          </cell>
          <cell r="B434" t="str">
            <v>SEREH</v>
          </cell>
          <cell r="C434" t="str">
            <v>Station Engineering Room Equipment and HMI Facilities</v>
          </cell>
          <cell r="D434" t="str">
            <v>Unit 8</v>
          </cell>
          <cell r="E434" t="str">
            <v>Local</v>
          </cell>
          <cell r="F434" t="str">
            <v>B</v>
          </cell>
          <cell r="G434" t="str">
            <v>Engineering</v>
          </cell>
          <cell r="H434" t="str">
            <v>Formula 4</v>
          </cell>
          <cell r="I434" t="str">
            <v>B Engineering Local Formula 4</v>
          </cell>
          <cell r="J434">
            <v>536.91999999999996</v>
          </cell>
          <cell r="K434">
            <v>536.91999999999996</v>
          </cell>
          <cell r="L434">
            <v>0</v>
          </cell>
          <cell r="M434">
            <v>0</v>
          </cell>
          <cell r="N434">
            <v>536.91999999999996</v>
          </cell>
          <cell r="P434">
            <v>0</v>
          </cell>
          <cell r="Q434">
            <v>0</v>
          </cell>
          <cell r="R434">
            <v>0</v>
          </cell>
          <cell r="S434">
            <v>0</v>
          </cell>
          <cell r="T434">
            <v>0</v>
          </cell>
          <cell r="U434">
            <v>0</v>
          </cell>
          <cell r="V434">
            <v>0</v>
          </cell>
          <cell r="W434">
            <v>0</v>
          </cell>
          <cell r="X434">
            <v>0</v>
          </cell>
          <cell r="Y434">
            <v>0</v>
          </cell>
          <cell r="Z434">
            <v>0</v>
          </cell>
          <cell r="AA434">
            <v>536.91999999999996</v>
          </cell>
          <cell r="AB434">
            <v>536.91999999999996</v>
          </cell>
          <cell r="AC434">
            <v>0</v>
          </cell>
          <cell r="AD434">
            <v>0</v>
          </cell>
          <cell r="AE434">
            <v>0</v>
          </cell>
          <cell r="AF434">
            <v>0</v>
          </cell>
          <cell r="AG434">
            <v>0</v>
          </cell>
          <cell r="AH434">
            <v>-536.91999999999996</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row>
        <row r="435">
          <cell r="A435">
            <v>2267</v>
          </cell>
          <cell r="B435" t="str">
            <v>SEREH</v>
          </cell>
          <cell r="C435" t="str">
            <v>Station Engineering Room Equipment and HMI Facilities</v>
          </cell>
          <cell r="D435" t="str">
            <v>Unit 8</v>
          </cell>
          <cell r="E435" t="str">
            <v>Local</v>
          </cell>
          <cell r="F435" t="str">
            <v>C</v>
          </cell>
          <cell r="G435" t="str">
            <v>Plant and Materials</v>
          </cell>
          <cell r="H435" t="str">
            <v>Formula 1</v>
          </cell>
          <cell r="I435" t="str">
            <v>C Plant and Materials Local Formula 1</v>
          </cell>
          <cell r="J435">
            <v>13805.94</v>
          </cell>
          <cell r="K435">
            <v>13805.94</v>
          </cell>
          <cell r="L435">
            <v>0</v>
          </cell>
          <cell r="M435">
            <v>0</v>
          </cell>
          <cell r="N435">
            <v>13805.94</v>
          </cell>
          <cell r="P435">
            <v>0</v>
          </cell>
          <cell r="Q435">
            <v>0</v>
          </cell>
          <cell r="R435">
            <v>0</v>
          </cell>
          <cell r="S435">
            <v>0</v>
          </cell>
          <cell r="T435">
            <v>0</v>
          </cell>
          <cell r="U435">
            <v>0</v>
          </cell>
          <cell r="V435">
            <v>0</v>
          </cell>
          <cell r="W435">
            <v>0</v>
          </cell>
          <cell r="X435">
            <v>0</v>
          </cell>
          <cell r="Y435">
            <v>0</v>
          </cell>
          <cell r="Z435">
            <v>0</v>
          </cell>
          <cell r="AA435">
            <v>13805.94</v>
          </cell>
          <cell r="AB435">
            <v>13805.94</v>
          </cell>
          <cell r="AC435">
            <v>0</v>
          </cell>
          <cell r="AD435">
            <v>0</v>
          </cell>
          <cell r="AE435">
            <v>0</v>
          </cell>
          <cell r="AF435">
            <v>0</v>
          </cell>
          <cell r="AG435">
            <v>0</v>
          </cell>
          <cell r="AH435">
            <v>0</v>
          </cell>
          <cell r="AI435">
            <v>-13805.94</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row>
        <row r="436">
          <cell r="A436">
            <v>2268</v>
          </cell>
          <cell r="B436" t="str">
            <v>SEREH</v>
          </cell>
          <cell r="C436" t="str">
            <v>Station Engineering Room Equipment and HMI Facilities</v>
          </cell>
          <cell r="D436" t="str">
            <v>Unit 8</v>
          </cell>
          <cell r="E436" t="str">
            <v>Local</v>
          </cell>
          <cell r="F436" t="str">
            <v>D</v>
          </cell>
          <cell r="G436" t="str">
            <v>Shipping / Freight</v>
          </cell>
          <cell r="H436" t="str">
            <v>Fixed</v>
          </cell>
          <cell r="I436" t="str">
            <v>D Shipping / Freight Local Fixed</v>
          </cell>
          <cell r="J436">
            <v>15413.66</v>
          </cell>
          <cell r="K436">
            <v>15413.66</v>
          </cell>
          <cell r="L436">
            <v>0</v>
          </cell>
          <cell r="M436">
            <v>0</v>
          </cell>
          <cell r="N436">
            <v>15413.66</v>
          </cell>
          <cell r="P436">
            <v>0</v>
          </cell>
          <cell r="Q436">
            <v>0</v>
          </cell>
          <cell r="R436">
            <v>0</v>
          </cell>
          <cell r="S436">
            <v>0</v>
          </cell>
          <cell r="T436">
            <v>0</v>
          </cell>
          <cell r="U436">
            <v>0</v>
          </cell>
          <cell r="V436">
            <v>0</v>
          </cell>
          <cell r="W436">
            <v>0</v>
          </cell>
          <cell r="X436">
            <v>0</v>
          </cell>
          <cell r="Y436">
            <v>0</v>
          </cell>
          <cell r="Z436">
            <v>0</v>
          </cell>
          <cell r="AA436">
            <v>15413.66</v>
          </cell>
          <cell r="AB436">
            <v>15413.66</v>
          </cell>
          <cell r="AC436">
            <v>0</v>
          </cell>
          <cell r="AD436">
            <v>0</v>
          </cell>
          <cell r="AE436">
            <v>0</v>
          </cell>
          <cell r="AF436">
            <v>0</v>
          </cell>
          <cell r="AG436">
            <v>0</v>
          </cell>
          <cell r="AH436">
            <v>-15413.66</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row>
        <row r="437">
          <cell r="A437">
            <v>2272</v>
          </cell>
          <cell r="B437" t="str">
            <v>SEREH</v>
          </cell>
          <cell r="C437" t="str">
            <v>Station Engineering Room Equipment and HMI Facilities</v>
          </cell>
          <cell r="D437" t="str">
            <v>Unit 8</v>
          </cell>
          <cell r="E437" t="str">
            <v>Local</v>
          </cell>
          <cell r="F437" t="str">
            <v>H</v>
          </cell>
          <cell r="G437" t="str">
            <v>Commissioning and Testing</v>
          </cell>
          <cell r="H437" t="str">
            <v>Formula 4</v>
          </cell>
          <cell r="I437" t="str">
            <v>H Commissioning and Testing Local Formula 4</v>
          </cell>
          <cell r="J437">
            <v>1127.72</v>
          </cell>
          <cell r="K437">
            <v>1127.72</v>
          </cell>
          <cell r="L437">
            <v>0</v>
          </cell>
          <cell r="M437">
            <v>0</v>
          </cell>
          <cell r="N437">
            <v>1127.72</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1127.72</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row>
        <row r="438">
          <cell r="A438">
            <v>2274</v>
          </cell>
          <cell r="B438" t="str">
            <v>SEREH</v>
          </cell>
          <cell r="C438" t="str">
            <v>Station Engineering Room Equipment and HMI Facilities</v>
          </cell>
          <cell r="D438" t="str">
            <v>Unit 9</v>
          </cell>
          <cell r="E438" t="str">
            <v>Foreign</v>
          </cell>
          <cell r="F438" t="str">
            <v>B</v>
          </cell>
          <cell r="G438" t="str">
            <v>Engineering</v>
          </cell>
          <cell r="H438" t="str">
            <v>Fixed</v>
          </cell>
          <cell r="I438" t="str">
            <v>B Engineering Foreign Fixed</v>
          </cell>
          <cell r="J438">
            <v>84734.58</v>
          </cell>
          <cell r="K438">
            <v>84734.58</v>
          </cell>
          <cell r="L438">
            <v>0</v>
          </cell>
          <cell r="M438">
            <v>0</v>
          </cell>
          <cell r="N438">
            <v>84734.58</v>
          </cell>
          <cell r="P438">
            <v>84734.58</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row>
        <row r="439">
          <cell r="A439">
            <v>2275</v>
          </cell>
          <cell r="B439" t="str">
            <v>SEREH</v>
          </cell>
          <cell r="C439" t="str">
            <v>Station Engineering Room Equipment and HMI Facilities</v>
          </cell>
          <cell r="D439" t="str">
            <v>Unit 9</v>
          </cell>
          <cell r="E439" t="str">
            <v>Foreign</v>
          </cell>
          <cell r="F439" t="str">
            <v>C</v>
          </cell>
          <cell r="G439" t="str">
            <v>Plant and Materials</v>
          </cell>
          <cell r="H439" t="str">
            <v>Fixed</v>
          </cell>
          <cell r="I439" t="str">
            <v>C Plant and Materials Foreign Fixed</v>
          </cell>
          <cell r="J439">
            <v>921348.81</v>
          </cell>
          <cell r="K439">
            <v>921348.81</v>
          </cell>
          <cell r="L439">
            <v>0</v>
          </cell>
          <cell r="M439">
            <v>0</v>
          </cell>
          <cell r="N439">
            <v>921348.81</v>
          </cell>
          <cell r="P439">
            <v>0</v>
          </cell>
          <cell r="Q439">
            <v>0</v>
          </cell>
          <cell r="R439">
            <v>921348.81</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row>
        <row r="440">
          <cell r="A440">
            <v>2280</v>
          </cell>
          <cell r="B440" t="str">
            <v>SEREH</v>
          </cell>
          <cell r="C440" t="str">
            <v>Station Engineering Room Equipment and HMI Facilities</v>
          </cell>
          <cell r="D440" t="str">
            <v>Unit 9</v>
          </cell>
          <cell r="E440" t="str">
            <v>Foreign</v>
          </cell>
          <cell r="F440" t="str">
            <v>H</v>
          </cell>
          <cell r="G440" t="str">
            <v>Commissioning and Testing</v>
          </cell>
          <cell r="H440" t="str">
            <v>Fixed</v>
          </cell>
          <cell r="I440" t="str">
            <v>H Commissioning and Testing Foreign Fixed</v>
          </cell>
          <cell r="J440">
            <v>23079.7</v>
          </cell>
          <cell r="K440">
            <v>23079.7</v>
          </cell>
          <cell r="L440">
            <v>0</v>
          </cell>
          <cell r="M440">
            <v>0</v>
          </cell>
          <cell r="N440">
            <v>23079.7</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23079.7</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row>
        <row r="441">
          <cell r="A441">
            <v>2282</v>
          </cell>
          <cell r="B441" t="str">
            <v>SEREH</v>
          </cell>
          <cell r="C441" t="str">
            <v>Station Engineering Room Equipment and HMI Facilities</v>
          </cell>
          <cell r="D441" t="str">
            <v>Unit 9</v>
          </cell>
          <cell r="E441" t="str">
            <v>Local</v>
          </cell>
          <cell r="F441" t="str">
            <v>B</v>
          </cell>
          <cell r="G441" t="str">
            <v>Engineering</v>
          </cell>
          <cell r="H441" t="str">
            <v>Formula 4</v>
          </cell>
          <cell r="I441" t="str">
            <v>B Engineering Local Formula 4</v>
          </cell>
          <cell r="J441">
            <v>8280.6200000000008</v>
          </cell>
          <cell r="K441">
            <v>8280.6200000000008</v>
          </cell>
          <cell r="L441">
            <v>0</v>
          </cell>
          <cell r="M441">
            <v>0</v>
          </cell>
          <cell r="N441">
            <v>8280.6200000000008</v>
          </cell>
          <cell r="P441">
            <v>0</v>
          </cell>
          <cell r="Q441">
            <v>0</v>
          </cell>
          <cell r="R441">
            <v>0</v>
          </cell>
          <cell r="S441">
            <v>8280.6200000000008</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row>
        <row r="442">
          <cell r="A442">
            <v>2283</v>
          </cell>
          <cell r="B442" t="str">
            <v>SEREH</v>
          </cell>
          <cell r="C442" t="str">
            <v>Station Engineering Room Equipment and HMI Facilities</v>
          </cell>
          <cell r="D442" t="str">
            <v>Unit 9</v>
          </cell>
          <cell r="E442" t="str">
            <v>Local</v>
          </cell>
          <cell r="F442" t="str">
            <v>C</v>
          </cell>
          <cell r="G442" t="str">
            <v>Plant and Materials</v>
          </cell>
          <cell r="H442" t="str">
            <v>Formula 1</v>
          </cell>
          <cell r="I442" t="str">
            <v>C Plant and Materials Local Formula 1</v>
          </cell>
          <cell r="J442">
            <v>45080.11</v>
          </cell>
          <cell r="K442">
            <v>45080.11</v>
          </cell>
          <cell r="L442">
            <v>0</v>
          </cell>
          <cell r="M442">
            <v>0</v>
          </cell>
          <cell r="N442">
            <v>45080.11</v>
          </cell>
          <cell r="P442">
            <v>0</v>
          </cell>
          <cell r="Q442">
            <v>0</v>
          </cell>
          <cell r="R442">
            <v>0</v>
          </cell>
          <cell r="S442">
            <v>0</v>
          </cell>
          <cell r="T442">
            <v>45080.11</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row>
        <row r="443">
          <cell r="A443">
            <v>2284</v>
          </cell>
          <cell r="B443" t="str">
            <v>SEREH</v>
          </cell>
          <cell r="C443" t="str">
            <v>Station Engineering Room Equipment and HMI Facilities</v>
          </cell>
          <cell r="D443" t="str">
            <v>Unit 9</v>
          </cell>
          <cell r="E443" t="str">
            <v>Local</v>
          </cell>
          <cell r="F443" t="str">
            <v>D</v>
          </cell>
          <cell r="G443" t="str">
            <v>Shipping / Freight</v>
          </cell>
          <cell r="H443" t="str">
            <v>Fixed</v>
          </cell>
          <cell r="I443" t="str">
            <v>D Shipping / Freight Local Fixed</v>
          </cell>
          <cell r="J443">
            <v>50329.72</v>
          </cell>
          <cell r="K443">
            <v>50329.72</v>
          </cell>
          <cell r="L443">
            <v>0</v>
          </cell>
          <cell r="M443">
            <v>0</v>
          </cell>
          <cell r="N443">
            <v>50329.72</v>
          </cell>
          <cell r="P443">
            <v>0</v>
          </cell>
          <cell r="Q443">
            <v>0</v>
          </cell>
          <cell r="R443">
            <v>0</v>
          </cell>
          <cell r="S443">
            <v>0</v>
          </cell>
          <cell r="T443">
            <v>0</v>
          </cell>
          <cell r="U443">
            <v>0</v>
          </cell>
          <cell r="V443">
            <v>0</v>
          </cell>
          <cell r="W443">
            <v>0</v>
          </cell>
          <cell r="X443">
            <v>0</v>
          </cell>
          <cell r="Y443">
            <v>0</v>
          </cell>
          <cell r="Z443">
            <v>0</v>
          </cell>
          <cell r="AA443">
            <v>50329.72</v>
          </cell>
          <cell r="AB443">
            <v>50329.72</v>
          </cell>
          <cell r="AC443">
            <v>0</v>
          </cell>
          <cell r="AD443">
            <v>0</v>
          </cell>
          <cell r="AE443">
            <v>0</v>
          </cell>
          <cell r="AF443">
            <v>0</v>
          </cell>
          <cell r="AG443">
            <v>0</v>
          </cell>
          <cell r="AH443">
            <v>-50329.72</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row>
        <row r="444">
          <cell r="A444">
            <v>2288</v>
          </cell>
          <cell r="B444" t="str">
            <v>SEREH</v>
          </cell>
          <cell r="C444" t="str">
            <v>Station Engineering Room Equipment and HMI Facilities</v>
          </cell>
          <cell r="D444" t="str">
            <v>Unit 9</v>
          </cell>
          <cell r="E444" t="str">
            <v>Local</v>
          </cell>
          <cell r="F444" t="str">
            <v>H</v>
          </cell>
          <cell r="G444" t="str">
            <v>Commissioning and Testing</v>
          </cell>
          <cell r="H444" t="str">
            <v>Formula 4</v>
          </cell>
          <cell r="I444" t="str">
            <v>H Commissioning and Testing Local Formula 4</v>
          </cell>
          <cell r="J444">
            <v>2255.44</v>
          </cell>
          <cell r="K444">
            <v>2255.44</v>
          </cell>
          <cell r="L444">
            <v>0</v>
          </cell>
          <cell r="M444">
            <v>0</v>
          </cell>
          <cell r="N444">
            <v>2255.44</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2255.44</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row>
        <row r="445">
          <cell r="A445">
            <v>2299</v>
          </cell>
          <cell r="B445" t="str">
            <v>SRDF</v>
          </cell>
          <cell r="C445" t="str">
            <v>Simulator Room Design and Furniture</v>
          </cell>
          <cell r="D445" t="str">
            <v>Common Plant</v>
          </cell>
          <cell r="E445" t="str">
            <v>Local</v>
          </cell>
          <cell r="F445" t="str">
            <v>C</v>
          </cell>
          <cell r="G445" t="str">
            <v>Plant and Materials</v>
          </cell>
          <cell r="H445" t="str">
            <v>Formula 1</v>
          </cell>
          <cell r="I445" t="str">
            <v>C Plant and Materials Local Formula 1</v>
          </cell>
          <cell r="J445">
            <v>32000</v>
          </cell>
          <cell r="K445">
            <v>32000</v>
          </cell>
          <cell r="L445">
            <v>0</v>
          </cell>
          <cell r="M445">
            <v>0</v>
          </cell>
          <cell r="N445">
            <v>32000</v>
          </cell>
          <cell r="P445">
            <v>0</v>
          </cell>
          <cell r="Q445">
            <v>0</v>
          </cell>
          <cell r="R445">
            <v>0</v>
          </cell>
          <cell r="S445">
            <v>0</v>
          </cell>
          <cell r="T445">
            <v>0</v>
          </cell>
          <cell r="U445">
            <v>0</v>
          </cell>
          <cell r="V445">
            <v>0</v>
          </cell>
          <cell r="W445">
            <v>0</v>
          </cell>
          <cell r="X445">
            <v>0</v>
          </cell>
          <cell r="Y445">
            <v>0</v>
          </cell>
          <cell r="Z445">
            <v>0</v>
          </cell>
          <cell r="AA445">
            <v>32000</v>
          </cell>
          <cell r="AB445">
            <v>32000</v>
          </cell>
          <cell r="AC445">
            <v>0</v>
          </cell>
          <cell r="AD445">
            <v>0</v>
          </cell>
          <cell r="AE445">
            <v>0</v>
          </cell>
          <cell r="AF445">
            <v>0</v>
          </cell>
          <cell r="AG445">
            <v>0</v>
          </cell>
          <cell r="AH445">
            <v>0</v>
          </cell>
          <cell r="AI445">
            <v>-32000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row>
        <row r="446">
          <cell r="A446">
            <v>2459</v>
          </cell>
          <cell r="B446" t="str">
            <v>SRDF</v>
          </cell>
          <cell r="C446" t="str">
            <v>Simulator Room Design and Furniture</v>
          </cell>
          <cell r="D446" t="str">
            <v>Unit 9</v>
          </cell>
          <cell r="E446" t="str">
            <v>Local</v>
          </cell>
          <cell r="F446" t="str">
            <v>C</v>
          </cell>
          <cell r="G446" t="str">
            <v>Plant and Materials</v>
          </cell>
          <cell r="H446" t="str">
            <v>Formula 1</v>
          </cell>
          <cell r="I446" t="str">
            <v>C Plant and Materials Local Formula 1</v>
          </cell>
          <cell r="J446">
            <v>97798.75</v>
          </cell>
          <cell r="K446">
            <v>97798.75</v>
          </cell>
          <cell r="L446">
            <v>0</v>
          </cell>
          <cell r="M446">
            <v>0</v>
          </cell>
          <cell r="N446">
            <v>97798.75</v>
          </cell>
          <cell r="P446">
            <v>0</v>
          </cell>
          <cell r="Q446">
            <v>0</v>
          </cell>
          <cell r="R446">
            <v>0</v>
          </cell>
          <cell r="S446">
            <v>0</v>
          </cell>
          <cell r="T446">
            <v>0</v>
          </cell>
          <cell r="U446">
            <v>0</v>
          </cell>
          <cell r="V446">
            <v>0</v>
          </cell>
          <cell r="W446">
            <v>0</v>
          </cell>
          <cell r="X446">
            <v>0</v>
          </cell>
          <cell r="Y446">
            <v>0</v>
          </cell>
          <cell r="Z446">
            <v>0</v>
          </cell>
          <cell r="AA446">
            <v>97798.75</v>
          </cell>
          <cell r="AB446">
            <v>97798.75</v>
          </cell>
          <cell r="AC446">
            <v>0</v>
          </cell>
          <cell r="AD446">
            <v>0</v>
          </cell>
          <cell r="AE446">
            <v>0</v>
          </cell>
          <cell r="AF446">
            <v>0</v>
          </cell>
          <cell r="AG446">
            <v>0</v>
          </cell>
          <cell r="AH446">
            <v>0</v>
          </cell>
          <cell r="AI446">
            <v>-97798.75</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row>
        <row r="447">
          <cell r="A447">
            <v>2498</v>
          </cell>
          <cell r="B447" t="str">
            <v>SREH</v>
          </cell>
          <cell r="C447" t="str">
            <v>Simulator Room Equipment and HMI facilities</v>
          </cell>
          <cell r="D447" t="str">
            <v>Unit 1</v>
          </cell>
          <cell r="E447" t="str">
            <v>Foreign</v>
          </cell>
          <cell r="F447" t="str">
            <v>B</v>
          </cell>
          <cell r="G447" t="str">
            <v>Engineering</v>
          </cell>
          <cell r="H447" t="str">
            <v>Fixed</v>
          </cell>
          <cell r="I447" t="str">
            <v>B Engineering Foreign Fixed</v>
          </cell>
          <cell r="J447">
            <v>281398.7</v>
          </cell>
          <cell r="K447">
            <v>0</v>
          </cell>
          <cell r="L447">
            <v>281398.7</v>
          </cell>
          <cell r="M447">
            <v>0.29999999998835847</v>
          </cell>
          <cell r="N447">
            <v>281399</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281399</v>
          </cell>
        </row>
        <row r="448">
          <cell r="A448">
            <v>2506</v>
          </cell>
          <cell r="B448" t="str">
            <v>SREH</v>
          </cell>
          <cell r="C448" t="str">
            <v>Simulator Room Equipment and HMI facilities</v>
          </cell>
          <cell r="D448" t="str">
            <v>Unit 1</v>
          </cell>
          <cell r="E448" t="str">
            <v>Local</v>
          </cell>
          <cell r="F448" t="str">
            <v>B</v>
          </cell>
          <cell r="G448" t="str">
            <v>Engineering</v>
          </cell>
          <cell r="H448" t="str">
            <v>Formula 4</v>
          </cell>
          <cell r="I448" t="str">
            <v>B Engineering Local Formula 4</v>
          </cell>
          <cell r="J448">
            <v>70349.88</v>
          </cell>
          <cell r="K448">
            <v>0</v>
          </cell>
          <cell r="L448">
            <v>70349.88</v>
          </cell>
          <cell r="M448">
            <v>0.11999999999534339</v>
          </cell>
          <cell r="N448">
            <v>70350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70350</v>
          </cell>
        </row>
        <row r="449">
          <cell r="A449">
            <v>2514</v>
          </cell>
          <cell r="B449" t="str">
            <v>SREH</v>
          </cell>
          <cell r="C449" t="str">
            <v>Simulator Room Equipment and HMI facilities</v>
          </cell>
          <cell r="D449" t="str">
            <v>Unit 2</v>
          </cell>
          <cell r="E449" t="str">
            <v>Foreign</v>
          </cell>
          <cell r="F449" t="str">
            <v>B</v>
          </cell>
          <cell r="G449" t="str">
            <v>Engineering</v>
          </cell>
          <cell r="H449" t="str">
            <v>Fixed</v>
          </cell>
          <cell r="I449" t="str">
            <v>B Engineering Foreign Fixed</v>
          </cell>
          <cell r="J449">
            <v>281398.7</v>
          </cell>
          <cell r="K449">
            <v>0</v>
          </cell>
          <cell r="L449">
            <v>281398.7</v>
          </cell>
          <cell r="M449">
            <v>0.29999999998835847</v>
          </cell>
          <cell r="N449">
            <v>281399</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281399</v>
          </cell>
          <cell r="BS449">
            <v>0</v>
          </cell>
        </row>
        <row r="450">
          <cell r="A450">
            <v>2522</v>
          </cell>
          <cell r="B450" t="str">
            <v>SREH</v>
          </cell>
          <cell r="C450" t="str">
            <v>Simulator Room Equipment and HMI facilities</v>
          </cell>
          <cell r="D450" t="str">
            <v>Unit 2</v>
          </cell>
          <cell r="E450" t="str">
            <v>Local</v>
          </cell>
          <cell r="F450" t="str">
            <v>B</v>
          </cell>
          <cell r="G450" t="str">
            <v>Engineering</v>
          </cell>
          <cell r="H450" t="str">
            <v>Formula 4</v>
          </cell>
          <cell r="I450" t="str">
            <v>B Engineering Local Formula 4</v>
          </cell>
          <cell r="J450">
            <v>70349.88</v>
          </cell>
          <cell r="K450">
            <v>0</v>
          </cell>
          <cell r="L450">
            <v>70349.88</v>
          </cell>
          <cell r="M450">
            <v>0.11999999999534339</v>
          </cell>
          <cell r="N450">
            <v>70350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70350</v>
          </cell>
          <cell r="BS450">
            <v>0</v>
          </cell>
        </row>
        <row r="451">
          <cell r="A451">
            <v>2530</v>
          </cell>
          <cell r="B451" t="str">
            <v>SREH</v>
          </cell>
          <cell r="C451" t="str">
            <v>Simulator Room Equipment and HMI facilities</v>
          </cell>
          <cell r="D451" t="str">
            <v>Unit 3</v>
          </cell>
          <cell r="E451" t="str">
            <v>Foreign</v>
          </cell>
          <cell r="F451" t="str">
            <v>B</v>
          </cell>
          <cell r="G451" t="str">
            <v>Engineering</v>
          </cell>
          <cell r="H451" t="str">
            <v>Fixed</v>
          </cell>
          <cell r="I451" t="str">
            <v>B Engineering Foreign Fixed</v>
          </cell>
          <cell r="J451">
            <v>281398.7</v>
          </cell>
          <cell r="K451">
            <v>0</v>
          </cell>
          <cell r="L451">
            <v>281398.7</v>
          </cell>
          <cell r="M451">
            <v>0.29999999998835847</v>
          </cell>
          <cell r="N451">
            <v>281399</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281399</v>
          </cell>
          <cell r="BS451">
            <v>0</v>
          </cell>
        </row>
        <row r="452">
          <cell r="A452">
            <v>2538</v>
          </cell>
          <cell r="B452" t="str">
            <v>SREH</v>
          </cell>
          <cell r="C452" t="str">
            <v>Simulator Room Equipment and HMI facilities</v>
          </cell>
          <cell r="D452" t="str">
            <v>Unit 3</v>
          </cell>
          <cell r="E452" t="str">
            <v>Local</v>
          </cell>
          <cell r="F452" t="str">
            <v>B</v>
          </cell>
          <cell r="G452" t="str">
            <v>Engineering</v>
          </cell>
          <cell r="H452" t="str">
            <v>Formula 4</v>
          </cell>
          <cell r="I452" t="str">
            <v>B Engineering Local Formula 4</v>
          </cell>
          <cell r="J452">
            <v>70349.88</v>
          </cell>
          <cell r="K452">
            <v>0</v>
          </cell>
          <cell r="L452">
            <v>70349.88</v>
          </cell>
          <cell r="M452">
            <v>0.11999999999534339</v>
          </cell>
          <cell r="N452">
            <v>70350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70350</v>
          </cell>
          <cell r="BS452">
            <v>0</v>
          </cell>
        </row>
        <row r="453">
          <cell r="A453">
            <v>2546</v>
          </cell>
          <cell r="B453" t="str">
            <v>SREH</v>
          </cell>
          <cell r="C453" t="str">
            <v>Simulator Room Equipment and HMI facilities</v>
          </cell>
          <cell r="D453" t="str">
            <v>Unit 4</v>
          </cell>
          <cell r="E453" t="str">
            <v>Foreign</v>
          </cell>
          <cell r="F453" t="str">
            <v>B</v>
          </cell>
          <cell r="G453" t="str">
            <v>Engineering</v>
          </cell>
          <cell r="H453" t="str">
            <v>Fixed</v>
          </cell>
          <cell r="I453" t="str">
            <v>B Engineering Foreign Fixed</v>
          </cell>
          <cell r="J453">
            <v>281398.7</v>
          </cell>
          <cell r="K453">
            <v>0</v>
          </cell>
          <cell r="L453">
            <v>281398.7</v>
          </cell>
          <cell r="M453">
            <v>0.29999999998835847</v>
          </cell>
          <cell r="N453">
            <v>281399</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281399</v>
          </cell>
          <cell r="BI453">
            <v>0</v>
          </cell>
          <cell r="BJ453">
            <v>0</v>
          </cell>
          <cell r="BK453">
            <v>0</v>
          </cell>
          <cell r="BL453">
            <v>0</v>
          </cell>
          <cell r="BM453">
            <v>0</v>
          </cell>
          <cell r="BN453">
            <v>0</v>
          </cell>
          <cell r="BO453">
            <v>0</v>
          </cell>
          <cell r="BP453">
            <v>0</v>
          </cell>
          <cell r="BQ453">
            <v>0</v>
          </cell>
          <cell r="BR453">
            <v>0</v>
          </cell>
          <cell r="BS453">
            <v>0</v>
          </cell>
        </row>
        <row r="454">
          <cell r="A454">
            <v>2554</v>
          </cell>
          <cell r="B454" t="str">
            <v>SREH</v>
          </cell>
          <cell r="C454" t="str">
            <v>Simulator Room Equipment and HMI facilities</v>
          </cell>
          <cell r="D454" t="str">
            <v>Unit 4</v>
          </cell>
          <cell r="E454" t="str">
            <v>Local</v>
          </cell>
          <cell r="F454" t="str">
            <v>B</v>
          </cell>
          <cell r="G454" t="str">
            <v>Engineering</v>
          </cell>
          <cell r="H454" t="str">
            <v>Formula 4</v>
          </cell>
          <cell r="I454" t="str">
            <v>B Engineering Local Formula 4</v>
          </cell>
          <cell r="J454">
            <v>70349.88</v>
          </cell>
          <cell r="K454">
            <v>0</v>
          </cell>
          <cell r="L454">
            <v>70349.88</v>
          </cell>
          <cell r="M454">
            <v>0.11999999999534339</v>
          </cell>
          <cell r="N454">
            <v>70350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70350</v>
          </cell>
          <cell r="BI454">
            <v>0</v>
          </cell>
          <cell r="BJ454">
            <v>0</v>
          </cell>
          <cell r="BK454">
            <v>0</v>
          </cell>
          <cell r="BL454">
            <v>0</v>
          </cell>
          <cell r="BM454">
            <v>0</v>
          </cell>
          <cell r="BN454">
            <v>0</v>
          </cell>
          <cell r="BO454">
            <v>0</v>
          </cell>
          <cell r="BP454">
            <v>0</v>
          </cell>
          <cell r="BQ454">
            <v>0</v>
          </cell>
          <cell r="BR454">
            <v>0</v>
          </cell>
          <cell r="BS454">
            <v>0</v>
          </cell>
        </row>
        <row r="455">
          <cell r="A455">
            <v>2562</v>
          </cell>
          <cell r="B455" t="str">
            <v>SREH</v>
          </cell>
          <cell r="C455" t="str">
            <v>Simulator Room Equipment and HMI facilities</v>
          </cell>
          <cell r="D455" t="str">
            <v>Unit 5</v>
          </cell>
          <cell r="E455" t="str">
            <v>Foreign</v>
          </cell>
          <cell r="F455" t="str">
            <v>B</v>
          </cell>
          <cell r="G455" t="str">
            <v>Engineering</v>
          </cell>
          <cell r="H455" t="str">
            <v>Fixed</v>
          </cell>
          <cell r="I455" t="str">
            <v>B Engineering Foreign Fixed</v>
          </cell>
          <cell r="J455">
            <v>281398.7</v>
          </cell>
          <cell r="K455">
            <v>0</v>
          </cell>
          <cell r="L455">
            <v>281398.7</v>
          </cell>
          <cell r="M455">
            <v>0.29999999998835847</v>
          </cell>
          <cell r="N455">
            <v>281399</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281399</v>
          </cell>
          <cell r="BK455">
            <v>0</v>
          </cell>
          <cell r="BL455">
            <v>0</v>
          </cell>
          <cell r="BM455">
            <v>0</v>
          </cell>
          <cell r="BN455">
            <v>0</v>
          </cell>
          <cell r="BO455">
            <v>0</v>
          </cell>
          <cell r="BP455">
            <v>0</v>
          </cell>
          <cell r="BQ455">
            <v>0</v>
          </cell>
          <cell r="BR455">
            <v>0</v>
          </cell>
          <cell r="BS455">
            <v>0</v>
          </cell>
        </row>
        <row r="456">
          <cell r="A456">
            <v>2570</v>
          </cell>
          <cell r="B456" t="str">
            <v>SREH</v>
          </cell>
          <cell r="C456" t="str">
            <v>Simulator Room Equipment and HMI facilities</v>
          </cell>
          <cell r="D456" t="str">
            <v>Unit 5</v>
          </cell>
          <cell r="E456" t="str">
            <v>Local</v>
          </cell>
          <cell r="F456" t="str">
            <v>B</v>
          </cell>
          <cell r="G456" t="str">
            <v>Engineering</v>
          </cell>
          <cell r="H456" t="str">
            <v>Formula 4</v>
          </cell>
          <cell r="I456" t="str">
            <v>B Engineering Local Formula 4</v>
          </cell>
          <cell r="J456">
            <v>70349.88</v>
          </cell>
          <cell r="K456">
            <v>0</v>
          </cell>
          <cell r="L456">
            <v>70349.88</v>
          </cell>
          <cell r="M456">
            <v>0.11999999999534339</v>
          </cell>
          <cell r="N456">
            <v>70350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70350</v>
          </cell>
          <cell r="BK456">
            <v>0</v>
          </cell>
          <cell r="BL456">
            <v>0</v>
          </cell>
          <cell r="BM456">
            <v>0</v>
          </cell>
          <cell r="BN456">
            <v>0</v>
          </cell>
          <cell r="BO456">
            <v>0</v>
          </cell>
          <cell r="BP456">
            <v>0</v>
          </cell>
          <cell r="BQ456">
            <v>0</v>
          </cell>
          <cell r="BR456">
            <v>0</v>
          </cell>
          <cell r="BS456">
            <v>0</v>
          </cell>
        </row>
        <row r="457">
          <cell r="A457">
            <v>2578</v>
          </cell>
          <cell r="B457" t="str">
            <v>SREH</v>
          </cell>
          <cell r="C457" t="str">
            <v>Simulator Room Equipment and HMI facilities</v>
          </cell>
          <cell r="D457" t="str">
            <v>Unit 6</v>
          </cell>
          <cell r="E457" t="str">
            <v>Foreign</v>
          </cell>
          <cell r="F457" t="str">
            <v>B</v>
          </cell>
          <cell r="G457" t="str">
            <v>Engineering</v>
          </cell>
          <cell r="H457" t="str">
            <v>Fixed</v>
          </cell>
          <cell r="I457" t="str">
            <v>B Engineering Foreign Fixed</v>
          </cell>
          <cell r="J457">
            <v>281398.7</v>
          </cell>
          <cell r="K457">
            <v>0</v>
          </cell>
          <cell r="L457">
            <v>281398.7</v>
          </cell>
          <cell r="M457">
            <v>0.29999999998835847</v>
          </cell>
          <cell r="N457">
            <v>281399</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281399</v>
          </cell>
          <cell r="BL457">
            <v>0</v>
          </cell>
          <cell r="BM457">
            <v>0</v>
          </cell>
          <cell r="BN457">
            <v>0</v>
          </cell>
          <cell r="BO457">
            <v>0</v>
          </cell>
          <cell r="BP457">
            <v>0</v>
          </cell>
          <cell r="BQ457">
            <v>0</v>
          </cell>
          <cell r="BR457">
            <v>0</v>
          </cell>
          <cell r="BS457">
            <v>0</v>
          </cell>
        </row>
        <row r="458">
          <cell r="A458">
            <v>2586</v>
          </cell>
          <cell r="B458" t="str">
            <v>SREH</v>
          </cell>
          <cell r="C458" t="str">
            <v>Simulator Room Equipment and HMI facilities</v>
          </cell>
          <cell r="D458" t="str">
            <v>Unit 6</v>
          </cell>
          <cell r="E458" t="str">
            <v>Local</v>
          </cell>
          <cell r="F458" t="str">
            <v>B</v>
          </cell>
          <cell r="G458" t="str">
            <v>Engineering</v>
          </cell>
          <cell r="H458" t="str">
            <v>Formula 4</v>
          </cell>
          <cell r="I458" t="str">
            <v>B Engineering Local Formula 4</v>
          </cell>
          <cell r="J458">
            <v>70349.88</v>
          </cell>
          <cell r="K458">
            <v>0</v>
          </cell>
          <cell r="L458">
            <v>70349.88</v>
          </cell>
          <cell r="M458">
            <v>0.11999999999534339</v>
          </cell>
          <cell r="N458">
            <v>70350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70350</v>
          </cell>
          <cell r="BL458">
            <v>0</v>
          </cell>
          <cell r="BM458">
            <v>0</v>
          </cell>
          <cell r="BN458">
            <v>0</v>
          </cell>
          <cell r="BO458">
            <v>0</v>
          </cell>
          <cell r="BP458">
            <v>0</v>
          </cell>
          <cell r="BQ458">
            <v>0</v>
          </cell>
          <cell r="BR458">
            <v>0</v>
          </cell>
          <cell r="BS458">
            <v>0</v>
          </cell>
        </row>
        <row r="459">
          <cell r="A459">
            <v>2594</v>
          </cell>
          <cell r="B459" t="str">
            <v>SREH</v>
          </cell>
          <cell r="C459" t="str">
            <v>Simulator Room Equipment and HMI facilities</v>
          </cell>
          <cell r="D459" t="str">
            <v>Unit 7</v>
          </cell>
          <cell r="E459" t="str">
            <v>Foreign</v>
          </cell>
          <cell r="F459" t="str">
            <v>B</v>
          </cell>
          <cell r="G459" t="str">
            <v>Engineering</v>
          </cell>
          <cell r="H459" t="str">
            <v>Fixed</v>
          </cell>
          <cell r="I459" t="str">
            <v>B Engineering Foreign Fixed</v>
          </cell>
          <cell r="J459">
            <v>281398.7</v>
          </cell>
          <cell r="K459">
            <v>0</v>
          </cell>
          <cell r="L459">
            <v>281398.7</v>
          </cell>
          <cell r="M459">
            <v>0.29999999998835847</v>
          </cell>
          <cell r="N459">
            <v>281399</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281399</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row>
        <row r="460">
          <cell r="A460">
            <v>2602</v>
          </cell>
          <cell r="B460" t="str">
            <v>SREH</v>
          </cell>
          <cell r="C460" t="str">
            <v>Simulator Room Equipment and HMI facilities</v>
          </cell>
          <cell r="D460" t="str">
            <v>Unit 7</v>
          </cell>
          <cell r="E460" t="str">
            <v>Local</v>
          </cell>
          <cell r="F460" t="str">
            <v>B</v>
          </cell>
          <cell r="G460" t="str">
            <v>Engineering</v>
          </cell>
          <cell r="H460" t="str">
            <v>Formula 4</v>
          </cell>
          <cell r="I460" t="str">
            <v>B Engineering Local Formula 4</v>
          </cell>
          <cell r="J460">
            <v>70349.88</v>
          </cell>
          <cell r="K460">
            <v>0</v>
          </cell>
          <cell r="L460">
            <v>70349.88</v>
          </cell>
          <cell r="M460">
            <v>0.11999999999534339</v>
          </cell>
          <cell r="N460">
            <v>70350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70350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row>
        <row r="461">
          <cell r="A461">
            <v>2610</v>
          </cell>
          <cell r="B461" t="str">
            <v>SREH</v>
          </cell>
          <cell r="C461" t="str">
            <v>Simulator Room Equipment and HMI facilities</v>
          </cell>
          <cell r="D461" t="str">
            <v>Unit 8</v>
          </cell>
          <cell r="E461" t="str">
            <v>Foreign</v>
          </cell>
          <cell r="F461" t="str">
            <v>B</v>
          </cell>
          <cell r="G461" t="str">
            <v>Engineering</v>
          </cell>
          <cell r="H461" t="str">
            <v>Fixed</v>
          </cell>
          <cell r="I461" t="str">
            <v>B Engineering Foreign Fixed</v>
          </cell>
          <cell r="J461">
            <v>281398.7</v>
          </cell>
          <cell r="K461">
            <v>0</v>
          </cell>
          <cell r="L461">
            <v>281398.7</v>
          </cell>
          <cell r="M461">
            <v>0.29999999998835847</v>
          </cell>
          <cell r="N461">
            <v>281399</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281399</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row>
        <row r="462">
          <cell r="A462">
            <v>2618</v>
          </cell>
          <cell r="B462" t="str">
            <v>SREH</v>
          </cell>
          <cell r="C462" t="str">
            <v>Simulator Room Equipment and HMI facilities</v>
          </cell>
          <cell r="D462" t="str">
            <v>Unit 8</v>
          </cell>
          <cell r="E462" t="str">
            <v>Local</v>
          </cell>
          <cell r="F462" t="str">
            <v>B</v>
          </cell>
          <cell r="G462" t="str">
            <v>Engineering</v>
          </cell>
          <cell r="H462" t="str">
            <v>Formula 4</v>
          </cell>
          <cell r="I462" t="str">
            <v>B Engineering Local Formula 4</v>
          </cell>
          <cell r="J462">
            <v>70349.88</v>
          </cell>
          <cell r="K462">
            <v>0</v>
          </cell>
          <cell r="L462">
            <v>70349.88</v>
          </cell>
          <cell r="M462">
            <v>0.11999999999534339</v>
          </cell>
          <cell r="N462">
            <v>70350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70350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row>
        <row r="463">
          <cell r="A463">
            <v>2626</v>
          </cell>
          <cell r="B463" t="str">
            <v>SREH</v>
          </cell>
          <cell r="C463" t="str">
            <v>Simulator Room Equipment and HMI facilities</v>
          </cell>
          <cell r="D463" t="str">
            <v>Unit 9</v>
          </cell>
          <cell r="E463" t="str">
            <v>Foreign</v>
          </cell>
          <cell r="F463" t="str">
            <v>B</v>
          </cell>
          <cell r="G463" t="str">
            <v>Engineering</v>
          </cell>
          <cell r="H463" t="str">
            <v>Fixed</v>
          </cell>
          <cell r="I463" t="str">
            <v>B Engineering Foreign Fixed</v>
          </cell>
          <cell r="J463">
            <v>3585598.83</v>
          </cell>
          <cell r="K463">
            <v>3585598.83</v>
          </cell>
          <cell r="L463">
            <v>0</v>
          </cell>
          <cell r="M463">
            <v>0</v>
          </cell>
          <cell r="N463">
            <v>3585598.83</v>
          </cell>
          <cell r="P463">
            <v>3585598.83</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row>
        <row r="464">
          <cell r="A464">
            <v>2627</v>
          </cell>
          <cell r="B464" t="str">
            <v>SREH</v>
          </cell>
          <cell r="C464" t="str">
            <v>Simulator Room Equipment and HMI facilities</v>
          </cell>
          <cell r="D464" t="str">
            <v>Unit 9</v>
          </cell>
          <cell r="E464" t="str">
            <v>Foreign</v>
          </cell>
          <cell r="F464" t="str">
            <v>C</v>
          </cell>
          <cell r="G464" t="str">
            <v>Plant and Materials</v>
          </cell>
          <cell r="H464" t="str">
            <v>Fixed</v>
          </cell>
          <cell r="I464" t="str">
            <v>C Plant and Materials Foreign Fixed</v>
          </cell>
          <cell r="J464">
            <v>2033999.38</v>
          </cell>
          <cell r="K464">
            <v>51221.1</v>
          </cell>
          <cell r="L464">
            <v>1982778.2799999998</v>
          </cell>
          <cell r="M464">
            <v>-0.27999999979510903</v>
          </cell>
          <cell r="N464">
            <v>2033999.1</v>
          </cell>
          <cell r="P464">
            <v>0</v>
          </cell>
          <cell r="Q464">
            <v>51221.1</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1982778</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row>
        <row r="465">
          <cell r="A465">
            <v>2632</v>
          </cell>
          <cell r="B465" t="str">
            <v>SREH</v>
          </cell>
          <cell r="C465" t="str">
            <v>Simulator Room Equipment and HMI facilities</v>
          </cell>
          <cell r="D465" t="str">
            <v>Unit 9</v>
          </cell>
          <cell r="E465" t="str">
            <v>Foreign</v>
          </cell>
          <cell r="F465" t="str">
            <v>H</v>
          </cell>
          <cell r="G465" t="str">
            <v>Commissioning and Testing</v>
          </cell>
          <cell r="H465" t="str">
            <v>Fixed</v>
          </cell>
          <cell r="I465" t="str">
            <v>H Commissioning and Testing Foreign Fixed</v>
          </cell>
          <cell r="J465">
            <v>1125135.6100000001</v>
          </cell>
          <cell r="K465">
            <v>456990</v>
          </cell>
          <cell r="L465">
            <v>668145.6100000001</v>
          </cell>
          <cell r="M465">
            <v>0.38999999989755452</v>
          </cell>
          <cell r="N465">
            <v>1125136</v>
          </cell>
          <cell r="P465">
            <v>0</v>
          </cell>
          <cell r="Q465">
            <v>456990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668146</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row>
        <row r="466">
          <cell r="A466">
            <v>2634</v>
          </cell>
          <cell r="B466" t="str">
            <v>SREH</v>
          </cell>
          <cell r="C466" t="str">
            <v>Simulator Room Equipment and HMI facilities</v>
          </cell>
          <cell r="D466" t="str">
            <v>Unit 9</v>
          </cell>
          <cell r="E466" t="str">
            <v>Local</v>
          </cell>
          <cell r="F466" t="str">
            <v>B</v>
          </cell>
          <cell r="G466" t="str">
            <v>Engineering</v>
          </cell>
          <cell r="H466" t="str">
            <v>Formula 4</v>
          </cell>
          <cell r="I466" t="str">
            <v>B Engineering Local Formula 4</v>
          </cell>
          <cell r="J466">
            <v>350399.7</v>
          </cell>
          <cell r="K466">
            <v>350399.7</v>
          </cell>
          <cell r="L466">
            <v>0</v>
          </cell>
          <cell r="M466">
            <v>0</v>
          </cell>
          <cell r="N466">
            <v>350399.7</v>
          </cell>
          <cell r="P466">
            <v>0</v>
          </cell>
          <cell r="Q466">
            <v>0</v>
          </cell>
          <cell r="R466">
            <v>0</v>
          </cell>
          <cell r="S466">
            <v>264000</v>
          </cell>
          <cell r="T466">
            <v>86399.7</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row>
        <row r="467">
          <cell r="A467">
            <v>2635</v>
          </cell>
          <cell r="B467" t="str">
            <v>SREH</v>
          </cell>
          <cell r="C467" t="str">
            <v>Simulator Room Equipment and HMI facilities</v>
          </cell>
          <cell r="D467" t="str">
            <v>Unit 9</v>
          </cell>
          <cell r="E467" t="str">
            <v>Local</v>
          </cell>
          <cell r="F467" t="str">
            <v>C</v>
          </cell>
          <cell r="G467" t="str">
            <v>Plant and Materials</v>
          </cell>
          <cell r="H467" t="str">
            <v>Formula 1</v>
          </cell>
          <cell r="I467" t="str">
            <v>C Plant and Materials Local Formula 1</v>
          </cell>
          <cell r="J467">
            <v>99520.33</v>
          </cell>
          <cell r="K467">
            <v>99520.33</v>
          </cell>
          <cell r="L467">
            <v>0</v>
          </cell>
          <cell r="M467">
            <v>0</v>
          </cell>
          <cell r="N467">
            <v>99520.33</v>
          </cell>
          <cell r="P467">
            <v>0</v>
          </cell>
          <cell r="Q467">
            <v>0</v>
          </cell>
          <cell r="R467">
            <v>0</v>
          </cell>
          <cell r="S467">
            <v>0</v>
          </cell>
          <cell r="T467">
            <v>99520.33</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row>
        <row r="468">
          <cell r="A468">
            <v>2636</v>
          </cell>
          <cell r="B468" t="str">
            <v>SREH</v>
          </cell>
          <cell r="C468" t="str">
            <v>Simulator Room Equipment and HMI facilities</v>
          </cell>
          <cell r="D468" t="str">
            <v>Unit 9</v>
          </cell>
          <cell r="E468" t="str">
            <v>Local</v>
          </cell>
          <cell r="F468" t="str">
            <v>D</v>
          </cell>
          <cell r="G468" t="str">
            <v>Shipping / Freight</v>
          </cell>
          <cell r="H468" t="str">
            <v>Fixed</v>
          </cell>
          <cell r="I468" t="str">
            <v>D Shipping / Freight Local Fixed</v>
          </cell>
          <cell r="J468">
            <v>111109.5</v>
          </cell>
          <cell r="K468">
            <v>111109.5</v>
          </cell>
          <cell r="L468">
            <v>0</v>
          </cell>
          <cell r="M468">
            <v>0</v>
          </cell>
          <cell r="N468">
            <v>111109.5</v>
          </cell>
          <cell r="P468">
            <v>0</v>
          </cell>
          <cell r="Q468">
            <v>0</v>
          </cell>
          <cell r="R468">
            <v>0</v>
          </cell>
          <cell r="S468">
            <v>79453</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31656.5</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row>
        <row r="469">
          <cell r="A469">
            <v>2640</v>
          </cell>
          <cell r="B469" t="str">
            <v>SREH</v>
          </cell>
          <cell r="C469" t="str">
            <v>Simulator Room Equipment and HMI facilities</v>
          </cell>
          <cell r="D469" t="str">
            <v>Unit 9</v>
          </cell>
          <cell r="E469" t="str">
            <v>Local</v>
          </cell>
          <cell r="F469" t="str">
            <v>H</v>
          </cell>
          <cell r="G469" t="str">
            <v>Commissioning and Testing</v>
          </cell>
          <cell r="H469" t="str">
            <v>Formula 4</v>
          </cell>
          <cell r="I469" t="str">
            <v>H Commissioning and Testing Local Formula 4</v>
          </cell>
          <cell r="J469">
            <v>109952.95</v>
          </cell>
          <cell r="K469">
            <v>0</v>
          </cell>
          <cell r="L469">
            <v>109952.95</v>
          </cell>
          <cell r="M469">
            <v>5.0000000002910383E-2</v>
          </cell>
          <cell r="N469">
            <v>109953</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109953</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row>
        <row r="470">
          <cell r="A470">
            <v>2771</v>
          </cell>
          <cell r="B470" t="str">
            <v>TRAIN</v>
          </cell>
          <cell r="C470" t="str">
            <v>TRAINING</v>
          </cell>
          <cell r="D470" t="str">
            <v>Unit 7</v>
          </cell>
          <cell r="E470" t="str">
            <v>Foreign</v>
          </cell>
          <cell r="F470" t="str">
            <v>C</v>
          </cell>
          <cell r="G470" t="str">
            <v>Plant and Materials</v>
          </cell>
          <cell r="H470" t="str">
            <v>Fixed</v>
          </cell>
          <cell r="I470" t="str">
            <v>C Plant and Materials Foreign Fixed</v>
          </cell>
          <cell r="J470">
            <v>477857.75</v>
          </cell>
          <cell r="K470">
            <v>0</v>
          </cell>
          <cell r="L470">
            <v>477857.75</v>
          </cell>
          <cell r="M470">
            <v>0.25</v>
          </cell>
          <cell r="N470">
            <v>477858</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477858</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row>
        <row r="471">
          <cell r="A471">
            <v>2779</v>
          </cell>
          <cell r="B471" t="str">
            <v>TRAIN</v>
          </cell>
          <cell r="C471" t="str">
            <v>TRAINING</v>
          </cell>
          <cell r="D471" t="str">
            <v>Unit 7</v>
          </cell>
          <cell r="E471" t="str">
            <v>Local</v>
          </cell>
          <cell r="F471" t="str">
            <v>C</v>
          </cell>
          <cell r="G471" t="str">
            <v>Plant and Materials</v>
          </cell>
          <cell r="H471" t="str">
            <v>Formula 1</v>
          </cell>
          <cell r="I471" t="str">
            <v>C Plant and Materials Local Formula 1</v>
          </cell>
          <cell r="J471">
            <v>355308.69</v>
          </cell>
          <cell r="K471">
            <v>0</v>
          </cell>
          <cell r="L471">
            <v>355308.69</v>
          </cell>
          <cell r="M471">
            <v>0.30999999999767169</v>
          </cell>
          <cell r="N471">
            <v>355309</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355309</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row>
        <row r="472">
          <cell r="A472">
            <v>2780</v>
          </cell>
          <cell r="B472" t="str">
            <v>TRAIN</v>
          </cell>
          <cell r="C472" t="str">
            <v>TRAINING</v>
          </cell>
          <cell r="D472" t="str">
            <v>Unit 7</v>
          </cell>
          <cell r="E472" t="str">
            <v>Local</v>
          </cell>
          <cell r="F472" t="str">
            <v>D</v>
          </cell>
          <cell r="G472" t="str">
            <v>Shipping / Freight</v>
          </cell>
          <cell r="H472" t="str">
            <v>Fixed</v>
          </cell>
          <cell r="I472" t="str">
            <v>D Shipping / Freight Local Fixed</v>
          </cell>
          <cell r="J472">
            <v>26103.51</v>
          </cell>
          <cell r="K472">
            <v>0</v>
          </cell>
          <cell r="L472">
            <v>26103.51</v>
          </cell>
          <cell r="M472">
            <v>0.49000000000160071</v>
          </cell>
          <cell r="N472">
            <v>26104</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26104</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row>
        <row r="473">
          <cell r="A473">
            <v>2787</v>
          </cell>
          <cell r="B473" t="str">
            <v>TRAIN</v>
          </cell>
          <cell r="C473" t="str">
            <v>TRAINING</v>
          </cell>
          <cell r="D473" t="str">
            <v>Unit 8</v>
          </cell>
          <cell r="E473" t="str">
            <v>Foreign</v>
          </cell>
          <cell r="F473" t="str">
            <v>C</v>
          </cell>
          <cell r="G473" t="str">
            <v>Plant and Materials</v>
          </cell>
          <cell r="H473" t="str">
            <v>Fixed</v>
          </cell>
          <cell r="I473" t="str">
            <v>C Plant and Materials Foreign Fixed</v>
          </cell>
          <cell r="J473">
            <v>827069.28</v>
          </cell>
          <cell r="K473">
            <v>0</v>
          </cell>
          <cell r="L473">
            <v>827069.28</v>
          </cell>
          <cell r="M473">
            <v>-0.28000000002793968</v>
          </cell>
          <cell r="N473">
            <v>827069</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827069</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row>
        <row r="474">
          <cell r="A474">
            <v>2795</v>
          </cell>
          <cell r="B474" t="str">
            <v>TRAIN</v>
          </cell>
          <cell r="C474" t="str">
            <v>TRAINING</v>
          </cell>
          <cell r="D474" t="str">
            <v>Unit 8</v>
          </cell>
          <cell r="E474" t="str">
            <v>Local</v>
          </cell>
          <cell r="F474" t="str">
            <v>C</v>
          </cell>
          <cell r="G474" t="str">
            <v>Plant and Materials</v>
          </cell>
          <cell r="H474" t="str">
            <v>Formula 1</v>
          </cell>
          <cell r="I474" t="str">
            <v>C Plant and Materials Local Formula 1</v>
          </cell>
          <cell r="J474">
            <v>110344.83</v>
          </cell>
          <cell r="K474">
            <v>0</v>
          </cell>
          <cell r="L474">
            <v>110344.83</v>
          </cell>
          <cell r="M474">
            <v>0.16999999999825377</v>
          </cell>
          <cell r="N474">
            <v>110345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110345</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row>
        <row r="475">
          <cell r="A475">
            <v>2796</v>
          </cell>
          <cell r="B475" t="str">
            <v>TRAIN</v>
          </cell>
          <cell r="C475" t="str">
            <v>TRAINING</v>
          </cell>
          <cell r="D475" t="str">
            <v>Unit 8</v>
          </cell>
          <cell r="E475" t="str">
            <v>Local</v>
          </cell>
          <cell r="F475" t="str">
            <v>D</v>
          </cell>
          <cell r="G475" t="str">
            <v>Shipping / Freight</v>
          </cell>
          <cell r="H475" t="str">
            <v>Fixed</v>
          </cell>
          <cell r="I475" t="str">
            <v>D Shipping / Freight Local Fixed</v>
          </cell>
          <cell r="J475">
            <v>45179.58</v>
          </cell>
          <cell r="K475">
            <v>0</v>
          </cell>
          <cell r="L475">
            <v>45179.58</v>
          </cell>
          <cell r="M475">
            <v>0.41999999999825377</v>
          </cell>
          <cell r="N475">
            <v>45180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45180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row>
        <row r="476">
          <cell r="A476">
            <v>2803</v>
          </cell>
          <cell r="B476" t="str">
            <v>TRAIN</v>
          </cell>
          <cell r="C476" t="str">
            <v>TRAINING</v>
          </cell>
          <cell r="D476" t="str">
            <v>Unit 9</v>
          </cell>
          <cell r="E476" t="str">
            <v>Foreign</v>
          </cell>
          <cell r="F476" t="str">
            <v>C</v>
          </cell>
          <cell r="G476" t="str">
            <v>Plant and Materials</v>
          </cell>
          <cell r="H476" t="str">
            <v>Fixed</v>
          </cell>
          <cell r="I476" t="str">
            <v>C Plant and Materials Foreign Fixed</v>
          </cell>
          <cell r="J476">
            <v>1065983.7</v>
          </cell>
          <cell r="K476">
            <v>1065983.7</v>
          </cell>
          <cell r="L476">
            <v>0</v>
          </cell>
          <cell r="M476">
            <v>0</v>
          </cell>
          <cell r="N476">
            <v>1065983.7</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1065983.7</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row>
        <row r="477">
          <cell r="A477">
            <v>2811</v>
          </cell>
          <cell r="B477" t="str">
            <v>TRAIN</v>
          </cell>
          <cell r="C477" t="str">
            <v>TRAINING</v>
          </cell>
          <cell r="D477" t="str">
            <v>Unit 9</v>
          </cell>
          <cell r="E477" t="str">
            <v>Local</v>
          </cell>
          <cell r="F477" t="str">
            <v>C</v>
          </cell>
          <cell r="G477" t="str">
            <v>Plant and Materials</v>
          </cell>
          <cell r="H477" t="str">
            <v>Formula 1</v>
          </cell>
          <cell r="I477" t="str">
            <v>C Plant and Materials Local Formula 1</v>
          </cell>
          <cell r="J477">
            <v>698542.92</v>
          </cell>
          <cell r="K477">
            <v>698542.92</v>
          </cell>
          <cell r="L477">
            <v>0</v>
          </cell>
          <cell r="M477">
            <v>0</v>
          </cell>
          <cell r="N477">
            <v>698542.92</v>
          </cell>
          <cell r="P477">
            <v>0</v>
          </cell>
          <cell r="Q477">
            <v>0</v>
          </cell>
          <cell r="R477">
            <v>0</v>
          </cell>
          <cell r="S477">
            <v>0</v>
          </cell>
          <cell r="T477">
            <v>0</v>
          </cell>
          <cell r="U477">
            <v>0</v>
          </cell>
          <cell r="V477">
            <v>0</v>
          </cell>
          <cell r="W477">
            <v>0</v>
          </cell>
          <cell r="X477">
            <v>0</v>
          </cell>
          <cell r="Y477">
            <v>0</v>
          </cell>
          <cell r="Z477">
            <v>0</v>
          </cell>
          <cell r="AA477">
            <v>358006.31</v>
          </cell>
          <cell r="AB477">
            <v>358006.31</v>
          </cell>
          <cell r="AC477">
            <v>0</v>
          </cell>
          <cell r="AD477">
            <v>0</v>
          </cell>
          <cell r="AE477">
            <v>0</v>
          </cell>
          <cell r="AF477">
            <v>0</v>
          </cell>
          <cell r="AG477">
            <v>0</v>
          </cell>
          <cell r="AH477">
            <v>0</v>
          </cell>
          <cell r="AI477">
            <v>-17469.7</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row>
        <row r="478">
          <cell r="A478">
            <v>2812</v>
          </cell>
          <cell r="B478" t="str">
            <v>TRAIN</v>
          </cell>
          <cell r="C478" t="str">
            <v>TRAINING</v>
          </cell>
          <cell r="D478" t="str">
            <v>Unit 9</v>
          </cell>
          <cell r="E478" t="str">
            <v>Local</v>
          </cell>
          <cell r="F478" t="str">
            <v>D</v>
          </cell>
          <cell r="G478" t="str">
            <v>Shipping / Freight</v>
          </cell>
          <cell r="H478" t="str">
            <v>Fixed</v>
          </cell>
          <cell r="I478" t="str">
            <v>D Shipping / Freight Local Fixed</v>
          </cell>
          <cell r="J478">
            <v>58230.54</v>
          </cell>
          <cell r="K478">
            <v>58230.54</v>
          </cell>
          <cell r="L478">
            <v>0</v>
          </cell>
          <cell r="M478">
            <v>0</v>
          </cell>
          <cell r="N478">
            <v>58230.54</v>
          </cell>
          <cell r="P478">
            <v>0</v>
          </cell>
          <cell r="Q478">
            <v>0</v>
          </cell>
          <cell r="R478">
            <v>0</v>
          </cell>
          <cell r="S478">
            <v>0</v>
          </cell>
          <cell r="T478">
            <v>0</v>
          </cell>
          <cell r="U478">
            <v>0</v>
          </cell>
          <cell r="V478">
            <v>0</v>
          </cell>
          <cell r="W478">
            <v>0</v>
          </cell>
          <cell r="X478">
            <v>0</v>
          </cell>
          <cell r="Y478">
            <v>0</v>
          </cell>
          <cell r="Z478">
            <v>0</v>
          </cell>
          <cell r="AA478">
            <v>29115.27</v>
          </cell>
          <cell r="AB478">
            <v>29115.27</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row>
        <row r="479">
          <cell r="A479">
            <v>2859</v>
          </cell>
          <cell r="B479" t="str">
            <v>UERDF</v>
          </cell>
          <cell r="C479" t="str">
            <v>Unit Engineering Room (Unit Equipment Room) Design and Furniture</v>
          </cell>
          <cell r="D479" t="str">
            <v>Unit 1</v>
          </cell>
          <cell r="E479" t="str">
            <v>Local</v>
          </cell>
          <cell r="F479" t="str">
            <v>C</v>
          </cell>
          <cell r="G479" t="str">
            <v>Plant and Materials</v>
          </cell>
          <cell r="H479" t="str">
            <v>Formula 1</v>
          </cell>
          <cell r="I479" t="str">
            <v>C Plant and Materials Local Formula 1</v>
          </cell>
          <cell r="J479">
            <v>30722.34</v>
          </cell>
          <cell r="K479">
            <v>0</v>
          </cell>
          <cell r="L479">
            <v>30722.34</v>
          </cell>
          <cell r="M479">
            <v>-0.34000000000014552</v>
          </cell>
          <cell r="N479">
            <v>30722</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30722</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row>
        <row r="480">
          <cell r="A480">
            <v>2875</v>
          </cell>
          <cell r="B480" t="str">
            <v>UERDF</v>
          </cell>
          <cell r="C480" t="str">
            <v>Unit Engineering Room (Unit Equipment Room) Design and Furniture</v>
          </cell>
          <cell r="D480" t="str">
            <v>Unit 2</v>
          </cell>
          <cell r="E480" t="str">
            <v>Local</v>
          </cell>
          <cell r="F480" t="str">
            <v>C</v>
          </cell>
          <cell r="G480" t="str">
            <v>Plant and Materials</v>
          </cell>
          <cell r="H480" t="str">
            <v>Formula 1</v>
          </cell>
          <cell r="I480" t="str">
            <v>C Plant and Materials Local Formula 1</v>
          </cell>
          <cell r="J480">
            <v>30722.34</v>
          </cell>
          <cell r="K480">
            <v>0</v>
          </cell>
          <cell r="L480">
            <v>30722.34</v>
          </cell>
          <cell r="M480">
            <v>-0.34000000000014552</v>
          </cell>
          <cell r="N480">
            <v>30722</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30722</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row>
        <row r="481">
          <cell r="A481">
            <v>2891</v>
          </cell>
          <cell r="B481" t="str">
            <v>UERDF</v>
          </cell>
          <cell r="C481" t="str">
            <v>Unit Engineering Room (Unit Equipment Room) Design and Furniture</v>
          </cell>
          <cell r="D481" t="str">
            <v>Unit 3</v>
          </cell>
          <cell r="E481" t="str">
            <v>Local</v>
          </cell>
          <cell r="F481" t="str">
            <v>C</v>
          </cell>
          <cell r="G481" t="str">
            <v>Plant and Materials</v>
          </cell>
          <cell r="H481" t="str">
            <v>Formula 1</v>
          </cell>
          <cell r="I481" t="str">
            <v>C Plant and Materials Local Formula 1</v>
          </cell>
          <cell r="J481">
            <v>30722.34</v>
          </cell>
          <cell r="K481">
            <v>0</v>
          </cell>
          <cell r="L481">
            <v>30722.34</v>
          </cell>
          <cell r="M481">
            <v>-0.34000000000014552</v>
          </cell>
          <cell r="N481">
            <v>30722</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30722</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row>
        <row r="482">
          <cell r="A482">
            <v>2907</v>
          </cell>
          <cell r="B482" t="str">
            <v>UERDF</v>
          </cell>
          <cell r="C482" t="str">
            <v>Unit Engineering Room (Unit Equipment Room) Design and Furniture</v>
          </cell>
          <cell r="D482" t="str">
            <v>Unit 4</v>
          </cell>
          <cell r="E482" t="str">
            <v>Local</v>
          </cell>
          <cell r="F482" t="str">
            <v>C</v>
          </cell>
          <cell r="G482" t="str">
            <v>Plant and Materials</v>
          </cell>
          <cell r="H482" t="str">
            <v>Formula 1</v>
          </cell>
          <cell r="I482" t="str">
            <v>C Plant and Materials Local Formula 1</v>
          </cell>
          <cell r="J482">
            <v>30722.34</v>
          </cell>
          <cell r="K482">
            <v>30722.34</v>
          </cell>
          <cell r="L482">
            <v>0</v>
          </cell>
          <cell r="M482">
            <v>0</v>
          </cell>
          <cell r="N482">
            <v>30722.34</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30722.34</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row>
        <row r="483">
          <cell r="A483">
            <v>2923</v>
          </cell>
          <cell r="B483" t="str">
            <v>UERDF</v>
          </cell>
          <cell r="C483" t="str">
            <v>Unit Engineering Room (Unit Equipment Room) Design and Furniture</v>
          </cell>
          <cell r="D483" t="str">
            <v>Unit 5</v>
          </cell>
          <cell r="E483" t="str">
            <v>Local</v>
          </cell>
          <cell r="F483" t="str">
            <v>C</v>
          </cell>
          <cell r="G483" t="str">
            <v>Plant and Materials</v>
          </cell>
          <cell r="H483" t="str">
            <v>Formula 1</v>
          </cell>
          <cell r="I483" t="str">
            <v>C Plant and Materials Local Formula 1</v>
          </cell>
          <cell r="J483">
            <v>30722.34</v>
          </cell>
          <cell r="K483">
            <v>30722.34</v>
          </cell>
          <cell r="L483">
            <v>0</v>
          </cell>
          <cell r="M483">
            <v>0</v>
          </cell>
          <cell r="N483">
            <v>30722.34</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30722.34</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row>
        <row r="484">
          <cell r="A484">
            <v>2939</v>
          </cell>
          <cell r="B484" t="str">
            <v>UERDF</v>
          </cell>
          <cell r="C484" t="str">
            <v>Unit Engineering Room (Unit Equipment Room) Design and Furniture</v>
          </cell>
          <cell r="D484" t="str">
            <v>Unit 6</v>
          </cell>
          <cell r="E484" t="str">
            <v>Local</v>
          </cell>
          <cell r="F484" t="str">
            <v>C</v>
          </cell>
          <cell r="G484" t="str">
            <v>Plant and Materials</v>
          </cell>
          <cell r="H484" t="str">
            <v>Formula 1</v>
          </cell>
          <cell r="I484" t="str">
            <v>C Plant and Materials Local Formula 1</v>
          </cell>
          <cell r="J484">
            <v>30722.34</v>
          </cell>
          <cell r="K484">
            <v>30722.34</v>
          </cell>
          <cell r="L484">
            <v>0</v>
          </cell>
          <cell r="M484">
            <v>0</v>
          </cell>
          <cell r="N484">
            <v>30722.34</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30722.34</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row>
        <row r="485">
          <cell r="A485">
            <v>2955</v>
          </cell>
          <cell r="B485" t="str">
            <v>UERDF</v>
          </cell>
          <cell r="C485" t="str">
            <v>Unit Engineering Room (Unit Equipment Room) Design and Furniture</v>
          </cell>
          <cell r="D485" t="str">
            <v>Unit 7</v>
          </cell>
          <cell r="E485" t="str">
            <v>Local</v>
          </cell>
          <cell r="F485" t="str">
            <v>C</v>
          </cell>
          <cell r="G485" t="str">
            <v>Plant and Materials</v>
          </cell>
          <cell r="H485" t="str">
            <v>Formula 1</v>
          </cell>
          <cell r="I485" t="str">
            <v>C Plant and Materials Local Formula 1</v>
          </cell>
          <cell r="J485">
            <v>30722.34</v>
          </cell>
          <cell r="K485">
            <v>30722.34</v>
          </cell>
          <cell r="L485">
            <v>0</v>
          </cell>
          <cell r="M485">
            <v>0</v>
          </cell>
          <cell r="N485">
            <v>30722.34</v>
          </cell>
          <cell r="P485">
            <v>0</v>
          </cell>
          <cell r="Q485">
            <v>0</v>
          </cell>
          <cell r="R485">
            <v>0</v>
          </cell>
          <cell r="S485">
            <v>0</v>
          </cell>
          <cell r="T485">
            <v>0</v>
          </cell>
          <cell r="U485">
            <v>0</v>
          </cell>
          <cell r="V485">
            <v>0</v>
          </cell>
          <cell r="W485">
            <v>0</v>
          </cell>
          <cell r="X485">
            <v>0</v>
          </cell>
          <cell r="Y485">
            <v>0</v>
          </cell>
          <cell r="Z485">
            <v>0</v>
          </cell>
          <cell r="AA485">
            <v>0</v>
          </cell>
          <cell r="AB485">
            <v>30722.34</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row>
        <row r="486">
          <cell r="A486">
            <v>2971</v>
          </cell>
          <cell r="B486" t="str">
            <v>UERDF</v>
          </cell>
          <cell r="C486" t="str">
            <v>Unit Engineering Room (Unit Equipment Room) Design and Furniture</v>
          </cell>
          <cell r="D486" t="str">
            <v>Unit 8</v>
          </cell>
          <cell r="E486" t="str">
            <v>Local</v>
          </cell>
          <cell r="F486" t="str">
            <v>C</v>
          </cell>
          <cell r="G486" t="str">
            <v>Plant and Materials</v>
          </cell>
          <cell r="H486" t="str">
            <v>Formula 1</v>
          </cell>
          <cell r="I486" t="str">
            <v>C Plant and Materials Local Formula 1</v>
          </cell>
          <cell r="J486">
            <v>30722.34</v>
          </cell>
          <cell r="K486">
            <v>30722.34</v>
          </cell>
          <cell r="L486">
            <v>0</v>
          </cell>
          <cell r="M486">
            <v>0</v>
          </cell>
          <cell r="N486">
            <v>30722.34</v>
          </cell>
          <cell r="P486">
            <v>0</v>
          </cell>
          <cell r="Q486">
            <v>0</v>
          </cell>
          <cell r="R486">
            <v>0</v>
          </cell>
          <cell r="S486">
            <v>0</v>
          </cell>
          <cell r="T486">
            <v>0</v>
          </cell>
          <cell r="U486">
            <v>0</v>
          </cell>
          <cell r="V486">
            <v>0</v>
          </cell>
          <cell r="W486">
            <v>0</v>
          </cell>
          <cell r="X486">
            <v>0</v>
          </cell>
          <cell r="Y486">
            <v>0</v>
          </cell>
          <cell r="Z486">
            <v>0</v>
          </cell>
          <cell r="AA486">
            <v>0</v>
          </cell>
          <cell r="AB486">
            <v>30722.34</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row>
        <row r="487">
          <cell r="A487">
            <v>2987</v>
          </cell>
          <cell r="B487" t="str">
            <v>UERDF</v>
          </cell>
          <cell r="C487" t="str">
            <v>Unit Engineering Room (Unit Equipment Room) Design and Furniture</v>
          </cell>
          <cell r="D487" t="str">
            <v>Unit 9</v>
          </cell>
          <cell r="E487" t="str">
            <v>Local</v>
          </cell>
          <cell r="F487" t="str">
            <v>C</v>
          </cell>
          <cell r="G487" t="str">
            <v>Plant and Materials</v>
          </cell>
          <cell r="H487" t="str">
            <v>Formula 1</v>
          </cell>
          <cell r="I487" t="str">
            <v>C Plant and Materials Local Formula 1</v>
          </cell>
          <cell r="J487">
            <v>62722.34</v>
          </cell>
          <cell r="K487">
            <v>62722.34</v>
          </cell>
          <cell r="L487">
            <v>0</v>
          </cell>
          <cell r="M487">
            <v>0</v>
          </cell>
          <cell r="N487">
            <v>62722.34</v>
          </cell>
          <cell r="P487">
            <v>0</v>
          </cell>
          <cell r="Q487">
            <v>0</v>
          </cell>
          <cell r="R487">
            <v>0</v>
          </cell>
          <cell r="S487">
            <v>0</v>
          </cell>
          <cell r="T487">
            <v>0</v>
          </cell>
          <cell r="U487">
            <v>0</v>
          </cell>
          <cell r="V487">
            <v>0</v>
          </cell>
          <cell r="W487">
            <v>0</v>
          </cell>
          <cell r="X487">
            <v>0</v>
          </cell>
          <cell r="Y487">
            <v>0</v>
          </cell>
          <cell r="Z487">
            <v>0</v>
          </cell>
          <cell r="AA487">
            <v>62722.34</v>
          </cell>
          <cell r="AB487">
            <v>62722.34</v>
          </cell>
          <cell r="AC487">
            <v>0</v>
          </cell>
          <cell r="AD487">
            <v>0</v>
          </cell>
          <cell r="AE487">
            <v>0</v>
          </cell>
          <cell r="AF487">
            <v>0</v>
          </cell>
          <cell r="AG487">
            <v>0</v>
          </cell>
          <cell r="AH487">
            <v>0</v>
          </cell>
          <cell r="AI487">
            <v>-62722.34</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row>
        <row r="488">
          <cell r="A488">
            <v>3026</v>
          </cell>
          <cell r="B488" t="str">
            <v>UEREH</v>
          </cell>
          <cell r="C488" t="str">
            <v>Unit Equipment Room Equipment and HMI</v>
          </cell>
          <cell r="D488" t="str">
            <v>Unit 1</v>
          </cell>
          <cell r="E488" t="str">
            <v>Foreign</v>
          </cell>
          <cell r="F488" t="str">
            <v>B</v>
          </cell>
          <cell r="G488" t="str">
            <v>Engineering</v>
          </cell>
          <cell r="H488" t="str">
            <v>Fixed</v>
          </cell>
          <cell r="I488" t="str">
            <v>B Engineering Foreign Fixed</v>
          </cell>
          <cell r="J488">
            <v>16482.78</v>
          </cell>
          <cell r="K488">
            <v>0</v>
          </cell>
          <cell r="L488">
            <v>16482.78</v>
          </cell>
          <cell r="M488">
            <v>0.22000000000116415</v>
          </cell>
          <cell r="N488">
            <v>16483</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16483</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row>
        <row r="489">
          <cell r="A489">
            <v>3027</v>
          </cell>
          <cell r="B489" t="str">
            <v>UEREH</v>
          </cell>
          <cell r="C489" t="str">
            <v>Unit Equipment Room Equipment and HMI</v>
          </cell>
          <cell r="D489" t="str">
            <v>Unit 1</v>
          </cell>
          <cell r="E489" t="str">
            <v>Foreign</v>
          </cell>
          <cell r="F489" t="str">
            <v>C</v>
          </cell>
          <cell r="G489" t="str">
            <v>Plant and Materials</v>
          </cell>
          <cell r="H489" t="str">
            <v>Fixed</v>
          </cell>
          <cell r="I489" t="str">
            <v>C Plant and Materials Foreign Fixed</v>
          </cell>
          <cell r="J489">
            <v>1173293.3899999999</v>
          </cell>
          <cell r="K489">
            <v>0</v>
          </cell>
          <cell r="L489">
            <v>1173293.3899999999</v>
          </cell>
          <cell r="M489">
            <v>-0.38999999989755452</v>
          </cell>
          <cell r="N489">
            <v>1173293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1173293</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row>
        <row r="490">
          <cell r="A490">
            <v>3032</v>
          </cell>
          <cell r="B490" t="str">
            <v>UEREH</v>
          </cell>
          <cell r="C490" t="str">
            <v>Unit Equipment Room Equipment and HMI</v>
          </cell>
          <cell r="D490" t="str">
            <v>Unit 1</v>
          </cell>
          <cell r="E490" t="str">
            <v>Foreign</v>
          </cell>
          <cell r="F490" t="str">
            <v>H</v>
          </cell>
          <cell r="G490" t="str">
            <v>Commissioning and Testing</v>
          </cell>
          <cell r="H490" t="str">
            <v>Fixed</v>
          </cell>
          <cell r="I490" t="str">
            <v>H Commissioning and Testing Foreign Fixed</v>
          </cell>
          <cell r="J490">
            <v>34619.56</v>
          </cell>
          <cell r="K490">
            <v>0</v>
          </cell>
          <cell r="L490">
            <v>34619.56</v>
          </cell>
          <cell r="M490">
            <v>0.44000000000232831</v>
          </cell>
          <cell r="N490">
            <v>34620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34620</v>
          </cell>
          <cell r="BS490">
            <v>0</v>
          </cell>
        </row>
        <row r="491">
          <cell r="A491">
            <v>3034</v>
          </cell>
          <cell r="B491" t="str">
            <v>UEREH</v>
          </cell>
          <cell r="C491" t="str">
            <v>Unit Equipment Room Equipment and HMI</v>
          </cell>
          <cell r="D491" t="str">
            <v>Unit 1</v>
          </cell>
          <cell r="E491" t="str">
            <v>Local</v>
          </cell>
          <cell r="F491" t="str">
            <v>B</v>
          </cell>
          <cell r="G491" t="str">
            <v>Engineering</v>
          </cell>
          <cell r="H491" t="str">
            <v>Formula 4</v>
          </cell>
          <cell r="I491" t="str">
            <v>B Engineering Local Formula 4</v>
          </cell>
          <cell r="J491">
            <v>9577.35</v>
          </cell>
          <cell r="K491">
            <v>0</v>
          </cell>
          <cell r="L491">
            <v>9577.35</v>
          </cell>
          <cell r="M491">
            <v>-0.3500000000003638</v>
          </cell>
          <cell r="N491">
            <v>9577</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9577</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row>
        <row r="492">
          <cell r="A492">
            <v>3035</v>
          </cell>
          <cell r="B492" t="str">
            <v>UEREH</v>
          </cell>
          <cell r="C492" t="str">
            <v>Unit Equipment Room Equipment and HMI</v>
          </cell>
          <cell r="D492" t="str">
            <v>Unit 1</v>
          </cell>
          <cell r="E492" t="str">
            <v>Local</v>
          </cell>
          <cell r="F492" t="str">
            <v>C</v>
          </cell>
          <cell r="G492" t="str">
            <v>Plant and Materials</v>
          </cell>
          <cell r="H492" t="str">
            <v>Formula 1</v>
          </cell>
          <cell r="I492" t="str">
            <v>C Plant and Materials Local Formula 1</v>
          </cell>
          <cell r="J492">
            <v>57407.34</v>
          </cell>
          <cell r="K492">
            <v>0</v>
          </cell>
          <cell r="L492">
            <v>57407.34</v>
          </cell>
          <cell r="M492">
            <v>-0.33999999999650754</v>
          </cell>
          <cell r="N492">
            <v>57407</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57407</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row>
        <row r="493">
          <cell r="A493">
            <v>3036</v>
          </cell>
          <cell r="B493" t="str">
            <v>UEREH</v>
          </cell>
          <cell r="C493" t="str">
            <v>Unit Equipment Room Equipment and HMI</v>
          </cell>
          <cell r="D493" t="str">
            <v>Unit 1</v>
          </cell>
          <cell r="E493" t="str">
            <v>Local</v>
          </cell>
          <cell r="F493" t="str">
            <v>D</v>
          </cell>
          <cell r="G493" t="str">
            <v>Shipping / Freight</v>
          </cell>
          <cell r="H493" t="str">
            <v>Fixed</v>
          </cell>
          <cell r="I493" t="str">
            <v>D Shipping / Freight Local Fixed</v>
          </cell>
          <cell r="J493">
            <v>64092.47</v>
          </cell>
          <cell r="K493">
            <v>0</v>
          </cell>
          <cell r="L493">
            <v>64092.47</v>
          </cell>
          <cell r="M493">
            <v>-0.47000000000116415</v>
          </cell>
          <cell r="N493">
            <v>64092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64092</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row>
        <row r="494">
          <cell r="A494">
            <v>3040</v>
          </cell>
          <cell r="B494" t="str">
            <v>UEREH</v>
          </cell>
          <cell r="C494" t="str">
            <v>Unit Equipment Room Equipment and HMI</v>
          </cell>
          <cell r="D494" t="str">
            <v>Unit 1</v>
          </cell>
          <cell r="E494" t="str">
            <v>Local</v>
          </cell>
          <cell r="F494" t="str">
            <v>H</v>
          </cell>
          <cell r="G494" t="str">
            <v>Commissioning and Testing</v>
          </cell>
          <cell r="H494" t="str">
            <v>Formula 4</v>
          </cell>
          <cell r="I494" t="str">
            <v>H Commissioning and Testing Local Formula 4</v>
          </cell>
          <cell r="J494">
            <v>87035.03</v>
          </cell>
          <cell r="K494">
            <v>0</v>
          </cell>
          <cell r="L494">
            <v>87035.03</v>
          </cell>
          <cell r="M494">
            <v>-2.9999999998835847E-2</v>
          </cell>
          <cell r="N494">
            <v>87035</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87035</v>
          </cell>
          <cell r="BS494">
            <v>0</v>
          </cell>
        </row>
        <row r="495">
          <cell r="A495">
            <v>3042</v>
          </cell>
          <cell r="B495" t="str">
            <v>UEREH</v>
          </cell>
          <cell r="C495" t="str">
            <v>Unit Equipment Room Equipment and HMI</v>
          </cell>
          <cell r="D495" t="str">
            <v>Unit 2</v>
          </cell>
          <cell r="E495" t="str">
            <v>Foreign</v>
          </cell>
          <cell r="F495" t="str">
            <v>B</v>
          </cell>
          <cell r="G495" t="str">
            <v>Engineering</v>
          </cell>
          <cell r="H495" t="str">
            <v>Fixed</v>
          </cell>
          <cell r="I495" t="str">
            <v>B Engineering Foreign Fixed</v>
          </cell>
          <cell r="J495">
            <v>16482.78</v>
          </cell>
          <cell r="K495">
            <v>0</v>
          </cell>
          <cell r="L495">
            <v>16482.78</v>
          </cell>
          <cell r="M495">
            <v>0.22000000000116415</v>
          </cell>
          <cell r="N495">
            <v>16483</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16483</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row>
        <row r="496">
          <cell r="A496">
            <v>3043</v>
          </cell>
          <cell r="B496" t="str">
            <v>UEREH</v>
          </cell>
          <cell r="C496" t="str">
            <v>Unit Equipment Room Equipment and HMI</v>
          </cell>
          <cell r="D496" t="str">
            <v>Unit 2</v>
          </cell>
          <cell r="E496" t="str">
            <v>Foreign</v>
          </cell>
          <cell r="F496" t="str">
            <v>C</v>
          </cell>
          <cell r="G496" t="str">
            <v>Plant and Materials</v>
          </cell>
          <cell r="H496" t="str">
            <v>Fixed</v>
          </cell>
          <cell r="I496" t="str">
            <v>C Plant and Materials Foreign Fixed</v>
          </cell>
          <cell r="J496">
            <v>1173293.3899999999</v>
          </cell>
          <cell r="K496">
            <v>0</v>
          </cell>
          <cell r="L496">
            <v>1173293.3899999999</v>
          </cell>
          <cell r="M496">
            <v>-0.38999999989755452</v>
          </cell>
          <cell r="N496">
            <v>1173293</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1173293</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row>
        <row r="497">
          <cell r="A497">
            <v>3048</v>
          </cell>
          <cell r="B497" t="str">
            <v>UEREH</v>
          </cell>
          <cell r="C497" t="str">
            <v>Unit Equipment Room Equipment and HMI</v>
          </cell>
          <cell r="D497" t="str">
            <v>Unit 2</v>
          </cell>
          <cell r="E497" t="str">
            <v>Foreign</v>
          </cell>
          <cell r="F497" t="str">
            <v>H</v>
          </cell>
          <cell r="G497" t="str">
            <v>Commissioning and Testing</v>
          </cell>
          <cell r="H497" t="str">
            <v>Fixed</v>
          </cell>
          <cell r="I497" t="str">
            <v>H Commissioning and Testing Foreign Fixed</v>
          </cell>
          <cell r="J497">
            <v>34619.56</v>
          </cell>
          <cell r="K497">
            <v>0</v>
          </cell>
          <cell r="L497">
            <v>34619.56</v>
          </cell>
          <cell r="M497">
            <v>0.44000000000232831</v>
          </cell>
          <cell r="N497">
            <v>34620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34620</v>
          </cell>
          <cell r="BS497">
            <v>0</v>
          </cell>
        </row>
        <row r="498">
          <cell r="A498">
            <v>3050</v>
          </cell>
          <cell r="B498" t="str">
            <v>UEREH</v>
          </cell>
          <cell r="C498" t="str">
            <v>Unit Equipment Room Equipment and HMI</v>
          </cell>
          <cell r="D498" t="str">
            <v>Unit 2</v>
          </cell>
          <cell r="E498" t="str">
            <v>Local</v>
          </cell>
          <cell r="F498" t="str">
            <v>B</v>
          </cell>
          <cell r="G498" t="str">
            <v>Engineering</v>
          </cell>
          <cell r="H498" t="str">
            <v>Formula 4</v>
          </cell>
          <cell r="I498" t="str">
            <v>B Engineering Local Formula 4</v>
          </cell>
          <cell r="J498">
            <v>9577.35</v>
          </cell>
          <cell r="K498">
            <v>0</v>
          </cell>
          <cell r="L498">
            <v>9577.35</v>
          </cell>
          <cell r="M498">
            <v>-0.3500000000003638</v>
          </cell>
          <cell r="N498">
            <v>9577</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9577</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row>
        <row r="499">
          <cell r="A499">
            <v>3051</v>
          </cell>
          <cell r="B499" t="str">
            <v>UEREH</v>
          </cell>
          <cell r="C499" t="str">
            <v>Unit Equipment Room Equipment and HMI</v>
          </cell>
          <cell r="D499" t="str">
            <v>Unit 2</v>
          </cell>
          <cell r="E499" t="str">
            <v>Local</v>
          </cell>
          <cell r="F499" t="str">
            <v>C</v>
          </cell>
          <cell r="G499" t="str">
            <v>Plant and Materials</v>
          </cell>
          <cell r="H499" t="str">
            <v>Formula 1</v>
          </cell>
          <cell r="I499" t="str">
            <v>C Plant and Materials Local Formula 1</v>
          </cell>
          <cell r="J499">
            <v>57407.34</v>
          </cell>
          <cell r="K499">
            <v>0</v>
          </cell>
          <cell r="L499">
            <v>57407.34</v>
          </cell>
          <cell r="M499">
            <v>-0.33999999999650754</v>
          </cell>
          <cell r="N499">
            <v>57407</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57407</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row>
        <row r="500">
          <cell r="A500">
            <v>3052</v>
          </cell>
          <cell r="B500" t="str">
            <v>UEREH</v>
          </cell>
          <cell r="C500" t="str">
            <v>Unit Equipment Room Equipment and HMI</v>
          </cell>
          <cell r="D500" t="str">
            <v>Unit 2</v>
          </cell>
          <cell r="E500" t="str">
            <v>Local</v>
          </cell>
          <cell r="F500" t="str">
            <v>D</v>
          </cell>
          <cell r="G500" t="str">
            <v>Shipping / Freight</v>
          </cell>
          <cell r="H500" t="str">
            <v>Fixed</v>
          </cell>
          <cell r="I500" t="str">
            <v>D Shipping / Freight Local Fixed</v>
          </cell>
          <cell r="J500">
            <v>64092.47</v>
          </cell>
          <cell r="K500">
            <v>0</v>
          </cell>
          <cell r="L500">
            <v>64092.47</v>
          </cell>
          <cell r="M500">
            <v>-0.47000000000116415</v>
          </cell>
          <cell r="N500">
            <v>64092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64092</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row>
        <row r="501">
          <cell r="A501">
            <v>3056</v>
          </cell>
          <cell r="B501" t="str">
            <v>UEREH</v>
          </cell>
          <cell r="C501" t="str">
            <v>Unit Equipment Room Equipment and HMI</v>
          </cell>
          <cell r="D501" t="str">
            <v>Unit 2</v>
          </cell>
          <cell r="E501" t="str">
            <v>Local</v>
          </cell>
          <cell r="F501" t="str">
            <v>H</v>
          </cell>
          <cell r="G501" t="str">
            <v>Commissioning and Testing</v>
          </cell>
          <cell r="H501" t="str">
            <v>Formula 4</v>
          </cell>
          <cell r="I501" t="str">
            <v>H Commissioning and Testing Local Formula 4</v>
          </cell>
          <cell r="J501">
            <v>87035.03</v>
          </cell>
          <cell r="K501">
            <v>0</v>
          </cell>
          <cell r="L501">
            <v>87035.03</v>
          </cell>
          <cell r="M501">
            <v>-2.9999999998835847E-2</v>
          </cell>
          <cell r="N501">
            <v>87035</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87035</v>
          </cell>
          <cell r="BS501">
            <v>0</v>
          </cell>
        </row>
        <row r="502">
          <cell r="A502">
            <v>3058</v>
          </cell>
          <cell r="B502" t="str">
            <v>UEREH</v>
          </cell>
          <cell r="C502" t="str">
            <v>Unit Equipment Room Equipment and HMI</v>
          </cell>
          <cell r="D502" t="str">
            <v>Unit 3</v>
          </cell>
          <cell r="E502" t="str">
            <v>Foreign</v>
          </cell>
          <cell r="F502" t="str">
            <v>B</v>
          </cell>
          <cell r="G502" t="str">
            <v>Engineering</v>
          </cell>
          <cell r="H502" t="str">
            <v>Fixed</v>
          </cell>
          <cell r="I502" t="str">
            <v>B Engineering Foreign Fixed</v>
          </cell>
          <cell r="J502">
            <v>16482.78</v>
          </cell>
          <cell r="K502">
            <v>0</v>
          </cell>
          <cell r="L502">
            <v>16482.78</v>
          </cell>
          <cell r="M502">
            <v>0.22000000000116415</v>
          </cell>
          <cell r="N502">
            <v>16483</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16483</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row>
        <row r="503">
          <cell r="A503">
            <v>3059</v>
          </cell>
          <cell r="B503" t="str">
            <v>UEREH</v>
          </cell>
          <cell r="C503" t="str">
            <v>Unit Equipment Room Equipment and HMI</v>
          </cell>
          <cell r="D503" t="str">
            <v>Unit 3</v>
          </cell>
          <cell r="E503" t="str">
            <v>Foreign</v>
          </cell>
          <cell r="F503" t="str">
            <v>C</v>
          </cell>
          <cell r="G503" t="str">
            <v>Plant and Materials</v>
          </cell>
          <cell r="H503" t="str">
            <v>Fixed</v>
          </cell>
          <cell r="I503" t="str">
            <v>C Plant and Materials Foreign Fixed</v>
          </cell>
          <cell r="J503">
            <v>1173293.3899999999</v>
          </cell>
          <cell r="K503">
            <v>0</v>
          </cell>
          <cell r="L503">
            <v>1173293.3899999999</v>
          </cell>
          <cell r="M503">
            <v>-0.38999999989755452</v>
          </cell>
          <cell r="N503">
            <v>1173293</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1173293</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row>
        <row r="504">
          <cell r="A504">
            <v>3064</v>
          </cell>
          <cell r="B504" t="str">
            <v>UEREH</v>
          </cell>
          <cell r="C504" t="str">
            <v>Unit Equipment Room Equipment and HMI</v>
          </cell>
          <cell r="D504" t="str">
            <v>Unit 3</v>
          </cell>
          <cell r="E504" t="str">
            <v>Foreign</v>
          </cell>
          <cell r="F504" t="str">
            <v>H</v>
          </cell>
          <cell r="G504" t="str">
            <v>Commissioning and Testing</v>
          </cell>
          <cell r="H504" t="str">
            <v>Fixed</v>
          </cell>
          <cell r="I504" t="str">
            <v>H Commissioning and Testing Foreign Fixed</v>
          </cell>
          <cell r="J504">
            <v>271186.53999999998</v>
          </cell>
          <cell r="K504">
            <v>0</v>
          </cell>
          <cell r="L504">
            <v>271186.53999999998</v>
          </cell>
          <cell r="M504">
            <v>0.46000000002095476</v>
          </cell>
          <cell r="N504">
            <v>271187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271187</v>
          </cell>
          <cell r="BS504">
            <v>0</v>
          </cell>
        </row>
        <row r="505">
          <cell r="A505">
            <v>3066</v>
          </cell>
          <cell r="B505" t="str">
            <v>UEREH</v>
          </cell>
          <cell r="C505" t="str">
            <v>Unit Equipment Room Equipment and HMI</v>
          </cell>
          <cell r="D505" t="str">
            <v>Unit 3</v>
          </cell>
          <cell r="E505" t="str">
            <v>Local</v>
          </cell>
          <cell r="F505" t="str">
            <v>B</v>
          </cell>
          <cell r="G505" t="str">
            <v>Engineering</v>
          </cell>
          <cell r="H505" t="str">
            <v>Formula 4</v>
          </cell>
          <cell r="I505" t="str">
            <v>B Engineering Local Formula 4</v>
          </cell>
          <cell r="J505">
            <v>9577.35</v>
          </cell>
          <cell r="K505">
            <v>0</v>
          </cell>
          <cell r="L505">
            <v>9577.35</v>
          </cell>
          <cell r="M505">
            <v>-0.3500000000003638</v>
          </cell>
          <cell r="N505">
            <v>9577</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9577</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row>
        <row r="506">
          <cell r="A506">
            <v>3067</v>
          </cell>
          <cell r="B506" t="str">
            <v>UEREH</v>
          </cell>
          <cell r="C506" t="str">
            <v>Unit Equipment Room Equipment and HMI</v>
          </cell>
          <cell r="D506" t="str">
            <v>Unit 3</v>
          </cell>
          <cell r="E506" t="str">
            <v>Local</v>
          </cell>
          <cell r="F506" t="str">
            <v>C</v>
          </cell>
          <cell r="G506" t="str">
            <v>Plant and Materials</v>
          </cell>
          <cell r="H506" t="str">
            <v>Formula 1</v>
          </cell>
          <cell r="I506" t="str">
            <v>C Plant and Materials Local Formula 1</v>
          </cell>
          <cell r="J506">
            <v>57407.34</v>
          </cell>
          <cell r="K506">
            <v>0</v>
          </cell>
          <cell r="L506">
            <v>57407.34</v>
          </cell>
          <cell r="M506">
            <v>-0.33999999999650754</v>
          </cell>
          <cell r="N506">
            <v>57407</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57407</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row>
        <row r="507">
          <cell r="A507">
            <v>3068</v>
          </cell>
          <cell r="B507" t="str">
            <v>UEREH</v>
          </cell>
          <cell r="C507" t="str">
            <v>Unit Equipment Room Equipment and HMI</v>
          </cell>
          <cell r="D507" t="str">
            <v>Unit 3</v>
          </cell>
          <cell r="E507" t="str">
            <v>Local</v>
          </cell>
          <cell r="F507" t="str">
            <v>D</v>
          </cell>
          <cell r="G507" t="str">
            <v>Shipping / Freight</v>
          </cell>
          <cell r="H507" t="str">
            <v>Fixed</v>
          </cell>
          <cell r="I507" t="str">
            <v>D Shipping / Freight Local Fixed</v>
          </cell>
          <cell r="J507">
            <v>64092.47</v>
          </cell>
          <cell r="K507">
            <v>0</v>
          </cell>
          <cell r="L507">
            <v>64092.47</v>
          </cell>
          <cell r="M507">
            <v>-0.47000000000116415</v>
          </cell>
          <cell r="N507">
            <v>64092</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64092</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row>
        <row r="508">
          <cell r="A508">
            <v>3072</v>
          </cell>
          <cell r="B508" t="str">
            <v>UEREH</v>
          </cell>
          <cell r="C508" t="str">
            <v>Unit Equipment Room Equipment and HMI</v>
          </cell>
          <cell r="D508" t="str">
            <v>Unit 3</v>
          </cell>
          <cell r="E508" t="str">
            <v>Local</v>
          </cell>
          <cell r="F508" t="str">
            <v>H</v>
          </cell>
          <cell r="G508" t="str">
            <v>Commissioning and Testing</v>
          </cell>
          <cell r="H508" t="str">
            <v>Formula 4</v>
          </cell>
          <cell r="I508" t="str">
            <v>H Commissioning and Testing Local Formula 4</v>
          </cell>
          <cell r="J508">
            <v>110153.34</v>
          </cell>
          <cell r="K508">
            <v>0</v>
          </cell>
          <cell r="L508">
            <v>110153.34</v>
          </cell>
          <cell r="M508">
            <v>-0.33999999999650754</v>
          </cell>
          <cell r="N508">
            <v>110153</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110153</v>
          </cell>
          <cell r="BR508">
            <v>0</v>
          </cell>
          <cell r="BS508">
            <v>0</v>
          </cell>
        </row>
        <row r="509">
          <cell r="A509">
            <v>3074</v>
          </cell>
          <cell r="B509" t="str">
            <v>UEREH</v>
          </cell>
          <cell r="C509" t="str">
            <v>Unit Equipment Room Equipment and HMI</v>
          </cell>
          <cell r="D509" t="str">
            <v>Unit 4</v>
          </cell>
          <cell r="E509" t="str">
            <v>Foreign</v>
          </cell>
          <cell r="F509" t="str">
            <v>B</v>
          </cell>
          <cell r="G509" t="str">
            <v>Engineering</v>
          </cell>
          <cell r="H509" t="str">
            <v>Fixed</v>
          </cell>
          <cell r="I509" t="str">
            <v>B Engineering Foreign Fixed</v>
          </cell>
          <cell r="J509">
            <v>16482.78</v>
          </cell>
          <cell r="K509">
            <v>0</v>
          </cell>
          <cell r="L509">
            <v>16482.78</v>
          </cell>
          <cell r="M509">
            <v>0.22000000000116415</v>
          </cell>
          <cell r="N509">
            <v>16483</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16483</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row>
        <row r="510">
          <cell r="A510">
            <v>3075</v>
          </cell>
          <cell r="B510" t="str">
            <v>UEREH</v>
          </cell>
          <cell r="C510" t="str">
            <v>Unit Equipment Room Equipment and HMI</v>
          </cell>
          <cell r="D510" t="str">
            <v>Unit 4</v>
          </cell>
          <cell r="E510" t="str">
            <v>Foreign</v>
          </cell>
          <cell r="F510" t="str">
            <v>C</v>
          </cell>
          <cell r="G510" t="str">
            <v>Plant and Materials</v>
          </cell>
          <cell r="H510" t="str">
            <v>Fixed</v>
          </cell>
          <cell r="I510" t="str">
            <v>C Plant and Materials Foreign Fixed</v>
          </cell>
          <cell r="J510">
            <v>1173293.3899999999</v>
          </cell>
          <cell r="K510">
            <v>1173293.3899999999</v>
          </cell>
          <cell r="L510">
            <v>0</v>
          </cell>
          <cell r="M510">
            <v>0</v>
          </cell>
          <cell r="N510">
            <v>1173293.3899999999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58664.67</v>
          </cell>
          <cell r="AR510">
            <v>1114628.72</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row>
        <row r="511">
          <cell r="A511">
            <v>3080</v>
          </cell>
          <cell r="B511" t="str">
            <v>UEREH</v>
          </cell>
          <cell r="C511" t="str">
            <v>Unit Equipment Room Equipment and HMI</v>
          </cell>
          <cell r="D511" t="str">
            <v>Unit 4</v>
          </cell>
          <cell r="E511" t="str">
            <v>Foreign</v>
          </cell>
          <cell r="F511" t="str">
            <v>H</v>
          </cell>
          <cell r="G511" t="str">
            <v>Commissioning and Testing</v>
          </cell>
          <cell r="H511" t="str">
            <v>Fixed</v>
          </cell>
          <cell r="I511" t="str">
            <v>H Commissioning and Testing Foreign Fixed</v>
          </cell>
          <cell r="J511">
            <v>34619.56</v>
          </cell>
          <cell r="K511">
            <v>0</v>
          </cell>
          <cell r="L511">
            <v>34619.56</v>
          </cell>
          <cell r="M511">
            <v>0.44000000000232831</v>
          </cell>
          <cell r="N511">
            <v>34620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34620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row>
        <row r="512">
          <cell r="A512">
            <v>3082</v>
          </cell>
          <cell r="B512" t="str">
            <v>UEREH</v>
          </cell>
          <cell r="C512" t="str">
            <v>Unit Equipment Room Equipment and HMI</v>
          </cell>
          <cell r="D512" t="str">
            <v>Unit 4</v>
          </cell>
          <cell r="E512" t="str">
            <v>Local</v>
          </cell>
          <cell r="F512" t="str">
            <v>B</v>
          </cell>
          <cell r="G512" t="str">
            <v>Engineering</v>
          </cell>
          <cell r="H512" t="str">
            <v>Formula 4</v>
          </cell>
          <cell r="I512" t="str">
            <v>B Engineering Local Formula 4</v>
          </cell>
          <cell r="J512">
            <v>9577.35</v>
          </cell>
          <cell r="K512">
            <v>9577.35</v>
          </cell>
          <cell r="L512">
            <v>0</v>
          </cell>
          <cell r="M512">
            <v>0</v>
          </cell>
          <cell r="N512">
            <v>9577.35</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9577.35</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row>
        <row r="513">
          <cell r="A513">
            <v>3083</v>
          </cell>
          <cell r="B513" t="str">
            <v>UEREH</v>
          </cell>
          <cell r="C513" t="str">
            <v>Unit Equipment Room Equipment and HMI</v>
          </cell>
          <cell r="D513" t="str">
            <v>Unit 4</v>
          </cell>
          <cell r="E513" t="str">
            <v>Local</v>
          </cell>
          <cell r="F513" t="str">
            <v>C</v>
          </cell>
          <cell r="G513" t="str">
            <v>Plant and Materials</v>
          </cell>
          <cell r="H513" t="str">
            <v>Formula 1</v>
          </cell>
          <cell r="I513" t="str">
            <v>C Plant and Materials Local Formula 1</v>
          </cell>
          <cell r="J513">
            <v>57407.34</v>
          </cell>
          <cell r="K513">
            <v>0</v>
          </cell>
          <cell r="L513">
            <v>57407.34</v>
          </cell>
          <cell r="M513">
            <v>-0.33999999999650754</v>
          </cell>
          <cell r="N513">
            <v>57407</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57407</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row>
        <row r="514">
          <cell r="A514">
            <v>3084</v>
          </cell>
          <cell r="B514" t="str">
            <v>UEREH</v>
          </cell>
          <cell r="C514" t="str">
            <v>Unit Equipment Room Equipment and HMI</v>
          </cell>
          <cell r="D514" t="str">
            <v>Unit 4</v>
          </cell>
          <cell r="E514" t="str">
            <v>Local</v>
          </cell>
          <cell r="F514" t="str">
            <v>D</v>
          </cell>
          <cell r="G514" t="str">
            <v>Shipping / Freight</v>
          </cell>
          <cell r="H514" t="str">
            <v>Fixed</v>
          </cell>
          <cell r="I514" t="str">
            <v>D Shipping / Freight Local Fixed</v>
          </cell>
          <cell r="J514">
            <v>64092.47</v>
          </cell>
          <cell r="K514">
            <v>0</v>
          </cell>
          <cell r="L514">
            <v>64092.47</v>
          </cell>
          <cell r="M514">
            <v>-0.47000000000116415</v>
          </cell>
          <cell r="N514">
            <v>64092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64092</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row>
        <row r="515">
          <cell r="A515">
            <v>3088</v>
          </cell>
          <cell r="B515" t="str">
            <v>UEREH</v>
          </cell>
          <cell r="C515" t="str">
            <v>Unit Equipment Room Equipment and HMI</v>
          </cell>
          <cell r="D515" t="str">
            <v>Unit 4</v>
          </cell>
          <cell r="E515" t="str">
            <v>Local</v>
          </cell>
          <cell r="F515" t="str">
            <v>H</v>
          </cell>
          <cell r="G515" t="str">
            <v>Commissioning and Testing</v>
          </cell>
          <cell r="H515" t="str">
            <v>Formula 4</v>
          </cell>
          <cell r="I515" t="str">
            <v>H Commissioning and Testing Local Formula 4</v>
          </cell>
          <cell r="J515">
            <v>87035.03</v>
          </cell>
          <cell r="K515">
            <v>0</v>
          </cell>
          <cell r="L515">
            <v>87035.03</v>
          </cell>
          <cell r="M515">
            <v>-2.9999999998835847E-2</v>
          </cell>
          <cell r="N515">
            <v>87035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87035</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row>
        <row r="516">
          <cell r="A516">
            <v>3090</v>
          </cell>
          <cell r="B516" t="str">
            <v>UEREH</v>
          </cell>
          <cell r="C516" t="str">
            <v>Unit Equipment Room Equipment and HMI</v>
          </cell>
          <cell r="D516" t="str">
            <v>Unit 5</v>
          </cell>
          <cell r="E516" t="str">
            <v>Foreign</v>
          </cell>
          <cell r="F516" t="str">
            <v>B</v>
          </cell>
          <cell r="G516" t="str">
            <v>Engineering</v>
          </cell>
          <cell r="H516" t="str">
            <v>Fixed</v>
          </cell>
          <cell r="I516" t="str">
            <v>B Engineering Foreign Fixed</v>
          </cell>
          <cell r="J516">
            <v>16482.78</v>
          </cell>
          <cell r="K516">
            <v>0</v>
          </cell>
          <cell r="L516">
            <v>16482.78</v>
          </cell>
          <cell r="M516">
            <v>0.22000000000116415</v>
          </cell>
          <cell r="N516">
            <v>16483</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16483</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row>
        <row r="517">
          <cell r="A517">
            <v>3091</v>
          </cell>
          <cell r="B517" t="str">
            <v>UEREH</v>
          </cell>
          <cell r="C517" t="str">
            <v>Unit Equipment Room Equipment and HMI</v>
          </cell>
          <cell r="D517" t="str">
            <v>Unit 5</v>
          </cell>
          <cell r="E517" t="str">
            <v>Foreign</v>
          </cell>
          <cell r="F517" t="str">
            <v>C</v>
          </cell>
          <cell r="G517" t="str">
            <v>Plant and Materials</v>
          </cell>
          <cell r="H517" t="str">
            <v>Fixed</v>
          </cell>
          <cell r="I517" t="str">
            <v>C Plant and Materials Foreign Fixed</v>
          </cell>
          <cell r="J517">
            <v>1173293.3899999999</v>
          </cell>
          <cell r="K517">
            <v>0</v>
          </cell>
          <cell r="L517">
            <v>1173293.3899999999</v>
          </cell>
          <cell r="M517">
            <v>-0.38999999989755452</v>
          </cell>
          <cell r="N517">
            <v>1173293</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1173293</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row>
        <row r="518">
          <cell r="A518">
            <v>3096</v>
          </cell>
          <cell r="B518" t="str">
            <v>UEREH</v>
          </cell>
          <cell r="C518" t="str">
            <v>Unit Equipment Room Equipment and HMI</v>
          </cell>
          <cell r="D518" t="str">
            <v>Unit 5</v>
          </cell>
          <cell r="E518" t="str">
            <v>Foreign</v>
          </cell>
          <cell r="F518" t="str">
            <v>H</v>
          </cell>
          <cell r="G518" t="str">
            <v>Commissioning and Testing</v>
          </cell>
          <cell r="H518" t="str">
            <v>Fixed</v>
          </cell>
          <cell r="I518" t="str">
            <v>H Commissioning and Testing Foreign Fixed</v>
          </cell>
          <cell r="J518">
            <v>34619.56</v>
          </cell>
          <cell r="K518">
            <v>0</v>
          </cell>
          <cell r="L518">
            <v>34619.56</v>
          </cell>
          <cell r="M518">
            <v>0.44000000000232831</v>
          </cell>
          <cell r="N518">
            <v>34620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34620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row>
        <row r="519">
          <cell r="A519">
            <v>3098</v>
          </cell>
          <cell r="B519" t="str">
            <v>UEREH</v>
          </cell>
          <cell r="C519" t="str">
            <v>Unit Equipment Room Equipment and HMI</v>
          </cell>
          <cell r="D519" t="str">
            <v>Unit 5</v>
          </cell>
          <cell r="E519" t="str">
            <v>Local</v>
          </cell>
          <cell r="F519" t="str">
            <v>B</v>
          </cell>
          <cell r="G519" t="str">
            <v>Engineering</v>
          </cell>
          <cell r="H519" t="str">
            <v>Formula 4</v>
          </cell>
          <cell r="I519" t="str">
            <v>B Engineering Local Formula 4</v>
          </cell>
          <cell r="J519">
            <v>9577.35</v>
          </cell>
          <cell r="K519">
            <v>9577.35</v>
          </cell>
          <cell r="L519">
            <v>0</v>
          </cell>
          <cell r="M519">
            <v>0</v>
          </cell>
          <cell r="N519">
            <v>9577.35</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9577.35</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row>
        <row r="520">
          <cell r="A520">
            <v>3099</v>
          </cell>
          <cell r="B520" t="str">
            <v>UEREH</v>
          </cell>
          <cell r="C520" t="str">
            <v>Unit Equipment Room Equipment and HMI</v>
          </cell>
          <cell r="D520" t="str">
            <v>Unit 5</v>
          </cell>
          <cell r="E520" t="str">
            <v>Local</v>
          </cell>
          <cell r="F520" t="str">
            <v>C</v>
          </cell>
          <cell r="G520" t="str">
            <v>Plant and Materials</v>
          </cell>
          <cell r="H520" t="str">
            <v>Formula 1</v>
          </cell>
          <cell r="I520" t="str">
            <v>C Plant and Materials Local Formula 1</v>
          </cell>
          <cell r="J520">
            <v>57407.34</v>
          </cell>
          <cell r="K520">
            <v>0</v>
          </cell>
          <cell r="L520">
            <v>57407.34</v>
          </cell>
          <cell r="M520">
            <v>-0.33999999999650754</v>
          </cell>
          <cell r="N520">
            <v>57407</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57407</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row>
        <row r="521">
          <cell r="A521">
            <v>3100</v>
          </cell>
          <cell r="B521" t="str">
            <v>UEREH</v>
          </cell>
          <cell r="C521" t="str">
            <v>Unit Equipment Room Equipment and HMI</v>
          </cell>
          <cell r="D521" t="str">
            <v>Unit 5</v>
          </cell>
          <cell r="E521" t="str">
            <v>Local</v>
          </cell>
          <cell r="F521" t="str">
            <v>D</v>
          </cell>
          <cell r="G521" t="str">
            <v>Shipping / Freight</v>
          </cell>
          <cell r="H521" t="str">
            <v>Fixed</v>
          </cell>
          <cell r="I521" t="str">
            <v>D Shipping / Freight Local Fixed</v>
          </cell>
          <cell r="J521">
            <v>64092.47</v>
          </cell>
          <cell r="K521">
            <v>0</v>
          </cell>
          <cell r="L521">
            <v>64092.47</v>
          </cell>
          <cell r="M521">
            <v>-0.47000000000116415</v>
          </cell>
          <cell r="N521">
            <v>64092</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64092</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row>
        <row r="522">
          <cell r="A522">
            <v>3104</v>
          </cell>
          <cell r="B522" t="str">
            <v>UEREH</v>
          </cell>
          <cell r="C522" t="str">
            <v>Unit Equipment Room Equipment and HMI</v>
          </cell>
          <cell r="D522" t="str">
            <v>Unit 5</v>
          </cell>
          <cell r="E522" t="str">
            <v>Local</v>
          </cell>
          <cell r="F522" t="str">
            <v>H</v>
          </cell>
          <cell r="G522" t="str">
            <v>Commissioning and Testing</v>
          </cell>
          <cell r="H522" t="str">
            <v>Formula 4</v>
          </cell>
          <cell r="I522" t="str">
            <v>H Commissioning and Testing Local Formula 4</v>
          </cell>
          <cell r="J522">
            <v>87035.03</v>
          </cell>
          <cell r="K522">
            <v>0</v>
          </cell>
          <cell r="L522">
            <v>87035.03</v>
          </cell>
          <cell r="M522">
            <v>-2.9999999998835847E-2</v>
          </cell>
          <cell r="N522">
            <v>87035</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87035</v>
          </cell>
          <cell r="BI522">
            <v>0</v>
          </cell>
          <cell r="BJ522">
            <v>0</v>
          </cell>
          <cell r="BK522">
            <v>0</v>
          </cell>
          <cell r="BL522">
            <v>0</v>
          </cell>
          <cell r="BM522">
            <v>0</v>
          </cell>
          <cell r="BN522">
            <v>0</v>
          </cell>
          <cell r="BO522">
            <v>0</v>
          </cell>
          <cell r="BP522">
            <v>0</v>
          </cell>
          <cell r="BQ522">
            <v>0</v>
          </cell>
          <cell r="BR522">
            <v>0</v>
          </cell>
          <cell r="BS522">
            <v>0</v>
          </cell>
        </row>
        <row r="523">
          <cell r="A523">
            <v>3106</v>
          </cell>
          <cell r="B523" t="str">
            <v>UEREH</v>
          </cell>
          <cell r="C523" t="str">
            <v>Unit Equipment Room Equipment and HMI</v>
          </cell>
          <cell r="D523" t="str">
            <v>Unit 6</v>
          </cell>
          <cell r="E523" t="str">
            <v>Foreign</v>
          </cell>
          <cell r="F523" t="str">
            <v>B</v>
          </cell>
          <cell r="G523" t="str">
            <v>Engineering</v>
          </cell>
          <cell r="H523" t="str">
            <v>Fixed</v>
          </cell>
          <cell r="I523" t="str">
            <v>B Engineering Foreign Fixed</v>
          </cell>
          <cell r="J523">
            <v>16482.78</v>
          </cell>
          <cell r="K523">
            <v>0</v>
          </cell>
          <cell r="L523">
            <v>16482.78</v>
          </cell>
          <cell r="M523">
            <v>0.22000000000116415</v>
          </cell>
          <cell r="N523">
            <v>16483</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16483</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row>
        <row r="524">
          <cell r="A524">
            <v>3107</v>
          </cell>
          <cell r="B524" t="str">
            <v>UEREH</v>
          </cell>
          <cell r="C524" t="str">
            <v>Unit Equipment Room Equipment and HMI</v>
          </cell>
          <cell r="D524" t="str">
            <v>Unit 6</v>
          </cell>
          <cell r="E524" t="str">
            <v>Foreign</v>
          </cell>
          <cell r="F524" t="str">
            <v>C</v>
          </cell>
          <cell r="G524" t="str">
            <v>Plant and Materials</v>
          </cell>
          <cell r="H524" t="str">
            <v>Fixed</v>
          </cell>
          <cell r="I524" t="str">
            <v>C Plant and Materials Foreign Fixed</v>
          </cell>
          <cell r="J524">
            <v>1173293.3899999999</v>
          </cell>
          <cell r="K524">
            <v>586646.69999999995</v>
          </cell>
          <cell r="L524">
            <v>586646.68999999994</v>
          </cell>
          <cell r="M524">
            <v>0.31000000005587935</v>
          </cell>
          <cell r="N524">
            <v>1173293.7</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586646.69999999995</v>
          </cell>
          <cell r="AS524">
            <v>0</v>
          </cell>
          <cell r="AT524">
            <v>0</v>
          </cell>
          <cell r="AU524">
            <v>0</v>
          </cell>
          <cell r="AV524">
            <v>0</v>
          </cell>
          <cell r="AW524">
            <v>0</v>
          </cell>
          <cell r="AX524">
            <v>0</v>
          </cell>
          <cell r="AY524">
            <v>0</v>
          </cell>
          <cell r="AZ524">
            <v>0</v>
          </cell>
          <cell r="BA524">
            <v>0</v>
          </cell>
          <cell r="BB524">
            <v>0</v>
          </cell>
          <cell r="BC524">
            <v>586647</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row>
        <row r="525">
          <cell r="A525">
            <v>3112</v>
          </cell>
          <cell r="B525" t="str">
            <v>UEREH</v>
          </cell>
          <cell r="C525" t="str">
            <v>Unit Equipment Room Equipment and HMI</v>
          </cell>
          <cell r="D525" t="str">
            <v>Unit 6</v>
          </cell>
          <cell r="E525" t="str">
            <v>Foreign</v>
          </cell>
          <cell r="F525" t="str">
            <v>H</v>
          </cell>
          <cell r="G525" t="str">
            <v>Commissioning and Testing</v>
          </cell>
          <cell r="H525" t="str">
            <v>Fixed</v>
          </cell>
          <cell r="I525" t="str">
            <v>H Commissioning and Testing Foreign Fixed</v>
          </cell>
          <cell r="J525">
            <v>34619.56</v>
          </cell>
          <cell r="K525">
            <v>0</v>
          </cell>
          <cell r="L525">
            <v>34619.56</v>
          </cell>
          <cell r="M525">
            <v>0.44000000000232831</v>
          </cell>
          <cell r="N525">
            <v>34620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34620</v>
          </cell>
          <cell r="BH525">
            <v>0</v>
          </cell>
          <cell r="BI525">
            <v>0</v>
          </cell>
          <cell r="BJ525">
            <v>0</v>
          </cell>
          <cell r="BK525">
            <v>0</v>
          </cell>
          <cell r="BL525">
            <v>0</v>
          </cell>
          <cell r="BM525">
            <v>0</v>
          </cell>
          <cell r="BN525">
            <v>0</v>
          </cell>
          <cell r="BO525">
            <v>0</v>
          </cell>
          <cell r="BP525">
            <v>0</v>
          </cell>
          <cell r="BQ525">
            <v>0</v>
          </cell>
          <cell r="BR525">
            <v>0</v>
          </cell>
          <cell r="BS525">
            <v>0</v>
          </cell>
        </row>
        <row r="526">
          <cell r="A526">
            <v>3114</v>
          </cell>
          <cell r="B526" t="str">
            <v>UEREH</v>
          </cell>
          <cell r="C526" t="str">
            <v>Unit Equipment Room Equipment and HMI</v>
          </cell>
          <cell r="D526" t="str">
            <v>Unit 6</v>
          </cell>
          <cell r="E526" t="str">
            <v>Local</v>
          </cell>
          <cell r="F526" t="str">
            <v>B</v>
          </cell>
          <cell r="G526" t="str">
            <v>Engineering</v>
          </cell>
          <cell r="H526" t="str">
            <v>Formula 4</v>
          </cell>
          <cell r="I526" t="str">
            <v>B Engineering Local Formula 4</v>
          </cell>
          <cell r="J526">
            <v>9577.35</v>
          </cell>
          <cell r="K526">
            <v>9577.35</v>
          </cell>
          <cell r="L526">
            <v>0</v>
          </cell>
          <cell r="M526">
            <v>0</v>
          </cell>
          <cell r="N526">
            <v>9577.35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9577.35</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row>
        <row r="527">
          <cell r="A527">
            <v>3115</v>
          </cell>
          <cell r="B527" t="str">
            <v>UEREH</v>
          </cell>
          <cell r="C527" t="str">
            <v>Unit Equipment Room Equipment and HMI</v>
          </cell>
          <cell r="D527" t="str">
            <v>Unit 6</v>
          </cell>
          <cell r="E527" t="str">
            <v>Local</v>
          </cell>
          <cell r="F527" t="str">
            <v>C</v>
          </cell>
          <cell r="G527" t="str">
            <v>Plant and Materials</v>
          </cell>
          <cell r="H527" t="str">
            <v>Formula 1</v>
          </cell>
          <cell r="I527" t="str">
            <v>C Plant and Materials Local Formula 1</v>
          </cell>
          <cell r="J527">
            <v>57407.34</v>
          </cell>
          <cell r="K527">
            <v>57407.34</v>
          </cell>
          <cell r="L527">
            <v>0</v>
          </cell>
          <cell r="M527">
            <v>0</v>
          </cell>
          <cell r="N527">
            <v>57407.34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57407.34</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row>
        <row r="528">
          <cell r="A528">
            <v>3116</v>
          </cell>
          <cell r="B528" t="str">
            <v>UEREH</v>
          </cell>
          <cell r="C528" t="str">
            <v>Unit Equipment Room Equipment and HMI</v>
          </cell>
          <cell r="D528" t="str">
            <v>Unit 6</v>
          </cell>
          <cell r="E528" t="str">
            <v>Local</v>
          </cell>
          <cell r="F528" t="str">
            <v>D</v>
          </cell>
          <cell r="G528" t="str">
            <v>Shipping / Freight</v>
          </cell>
          <cell r="H528" t="str">
            <v>Fixed</v>
          </cell>
          <cell r="I528" t="str">
            <v>D Shipping / Freight Local Fixed</v>
          </cell>
          <cell r="J528">
            <v>64092.47</v>
          </cell>
          <cell r="K528">
            <v>64092.47</v>
          </cell>
          <cell r="L528">
            <v>0</v>
          </cell>
          <cell r="M528">
            <v>0</v>
          </cell>
          <cell r="N528">
            <v>64092.47</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64092.47</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row>
        <row r="529">
          <cell r="A529">
            <v>3120</v>
          </cell>
          <cell r="B529" t="str">
            <v>UEREH</v>
          </cell>
          <cell r="C529" t="str">
            <v>Unit Equipment Room Equipment and HMI</v>
          </cell>
          <cell r="D529" t="str">
            <v>Unit 6</v>
          </cell>
          <cell r="E529" t="str">
            <v>Local</v>
          </cell>
          <cell r="F529" t="str">
            <v>H</v>
          </cell>
          <cell r="G529" t="str">
            <v>Commissioning and Testing</v>
          </cell>
          <cell r="H529" t="str">
            <v>Formula 4</v>
          </cell>
          <cell r="I529" t="str">
            <v>H Commissioning and Testing Local Formula 4</v>
          </cell>
          <cell r="J529">
            <v>87035.03</v>
          </cell>
          <cell r="K529">
            <v>0</v>
          </cell>
          <cell r="L529">
            <v>87035.03</v>
          </cell>
          <cell r="M529">
            <v>-2.9999999998835847E-2</v>
          </cell>
          <cell r="N529">
            <v>87035</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87035</v>
          </cell>
          <cell r="BJ529">
            <v>0</v>
          </cell>
          <cell r="BK529">
            <v>0</v>
          </cell>
          <cell r="BL529">
            <v>0</v>
          </cell>
          <cell r="BM529">
            <v>0</v>
          </cell>
          <cell r="BN529">
            <v>0</v>
          </cell>
          <cell r="BO529">
            <v>0</v>
          </cell>
          <cell r="BP529">
            <v>0</v>
          </cell>
          <cell r="BQ529">
            <v>0</v>
          </cell>
          <cell r="BR529">
            <v>0</v>
          </cell>
          <cell r="BS529">
            <v>0</v>
          </cell>
        </row>
        <row r="530">
          <cell r="A530">
            <v>3122</v>
          </cell>
          <cell r="B530" t="str">
            <v>UEREH</v>
          </cell>
          <cell r="C530" t="str">
            <v>Unit Equipment Room Equipment and HMI</v>
          </cell>
          <cell r="D530" t="str">
            <v>Unit 7</v>
          </cell>
          <cell r="E530" t="str">
            <v>Foreign</v>
          </cell>
          <cell r="F530" t="str">
            <v>B</v>
          </cell>
          <cell r="G530" t="str">
            <v>Engineering</v>
          </cell>
          <cell r="H530" t="str">
            <v>Fixed</v>
          </cell>
          <cell r="I530" t="str">
            <v>B Engineering Foreign Fixed</v>
          </cell>
          <cell r="J530">
            <v>16482.78</v>
          </cell>
          <cell r="K530">
            <v>16482.78</v>
          </cell>
          <cell r="L530">
            <v>0</v>
          </cell>
          <cell r="M530">
            <v>0</v>
          </cell>
          <cell r="N530">
            <v>16482.78</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16482.78</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row>
        <row r="531">
          <cell r="A531">
            <v>3123</v>
          </cell>
          <cell r="B531" t="str">
            <v>UEREH</v>
          </cell>
          <cell r="C531" t="str">
            <v>Unit Equipment Room Equipment and HMI</v>
          </cell>
          <cell r="D531" t="str">
            <v>Unit 7</v>
          </cell>
          <cell r="E531" t="str">
            <v>Foreign</v>
          </cell>
          <cell r="F531" t="str">
            <v>C</v>
          </cell>
          <cell r="G531" t="str">
            <v>Plant and Materials</v>
          </cell>
          <cell r="H531" t="str">
            <v>Fixed</v>
          </cell>
          <cell r="I531" t="str">
            <v>C Plant and Materials Foreign Fixed</v>
          </cell>
          <cell r="J531">
            <v>1173293.3899999999</v>
          </cell>
          <cell r="K531">
            <v>1173293.3900000001</v>
          </cell>
          <cell r="L531">
            <v>0</v>
          </cell>
          <cell r="M531">
            <v>0</v>
          </cell>
          <cell r="N531">
            <v>1173293.3900000001</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750907.77</v>
          </cell>
          <cell r="AM531">
            <v>0</v>
          </cell>
          <cell r="AN531">
            <v>0</v>
          </cell>
          <cell r="AO531">
            <v>0</v>
          </cell>
          <cell r="AP531">
            <v>0</v>
          </cell>
          <cell r="AQ531">
            <v>0</v>
          </cell>
          <cell r="AR531">
            <v>422385.62</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row>
        <row r="532">
          <cell r="A532">
            <v>3128</v>
          </cell>
          <cell r="B532" t="str">
            <v>UEREH</v>
          </cell>
          <cell r="C532" t="str">
            <v>Unit Equipment Room Equipment and HMI</v>
          </cell>
          <cell r="D532" t="str">
            <v>Unit 7</v>
          </cell>
          <cell r="E532" t="str">
            <v>Foreign</v>
          </cell>
          <cell r="F532" t="str">
            <v>H</v>
          </cell>
          <cell r="G532" t="str">
            <v>Commissioning and Testing</v>
          </cell>
          <cell r="H532" t="str">
            <v>Fixed</v>
          </cell>
          <cell r="I532" t="str">
            <v>H Commissioning and Testing Foreign Fixed</v>
          </cell>
          <cell r="J532">
            <v>271186.53999999998</v>
          </cell>
          <cell r="K532">
            <v>0</v>
          </cell>
          <cell r="L532">
            <v>271186.53999999998</v>
          </cell>
          <cell r="M532">
            <v>0.46000000002095476</v>
          </cell>
          <cell r="N532">
            <v>271187</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271187</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row>
        <row r="533">
          <cell r="A533">
            <v>3130</v>
          </cell>
          <cell r="B533" t="str">
            <v>UEREH</v>
          </cell>
          <cell r="C533" t="str">
            <v>Unit Equipment Room Equipment and HMI</v>
          </cell>
          <cell r="D533" t="str">
            <v>Unit 7</v>
          </cell>
          <cell r="E533" t="str">
            <v>Local</v>
          </cell>
          <cell r="F533" t="str">
            <v>B</v>
          </cell>
          <cell r="G533" t="str">
            <v>Engineering</v>
          </cell>
          <cell r="H533" t="str">
            <v>Formula 4</v>
          </cell>
          <cell r="I533" t="str">
            <v>B Engineering Local Formula 4</v>
          </cell>
          <cell r="J533">
            <v>9577.35</v>
          </cell>
          <cell r="K533">
            <v>9577.35</v>
          </cell>
          <cell r="L533">
            <v>0</v>
          </cell>
          <cell r="M533">
            <v>0</v>
          </cell>
          <cell r="N533">
            <v>9577.35</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9577.35</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row>
        <row r="534">
          <cell r="A534">
            <v>3131</v>
          </cell>
          <cell r="B534" t="str">
            <v>UEREH</v>
          </cell>
          <cell r="C534" t="str">
            <v>Unit Equipment Room Equipment and HMI</v>
          </cell>
          <cell r="D534" t="str">
            <v>Unit 7</v>
          </cell>
          <cell r="E534" t="str">
            <v>Local</v>
          </cell>
          <cell r="F534" t="str">
            <v>C</v>
          </cell>
          <cell r="G534" t="str">
            <v>Plant and Materials</v>
          </cell>
          <cell r="H534" t="str">
            <v>Formula 1</v>
          </cell>
          <cell r="I534" t="str">
            <v>C Plant and Materials Local Formula 1</v>
          </cell>
          <cell r="J534">
            <v>57407.34</v>
          </cell>
          <cell r="K534">
            <v>57407.34</v>
          </cell>
          <cell r="L534">
            <v>0</v>
          </cell>
          <cell r="M534">
            <v>0</v>
          </cell>
          <cell r="N534">
            <v>57407.34</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57407.34</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row>
        <row r="535">
          <cell r="A535">
            <v>3132</v>
          </cell>
          <cell r="B535" t="str">
            <v>UEREH</v>
          </cell>
          <cell r="C535" t="str">
            <v>Unit Equipment Room Equipment and HMI</v>
          </cell>
          <cell r="D535" t="str">
            <v>Unit 7</v>
          </cell>
          <cell r="E535" t="str">
            <v>Local</v>
          </cell>
          <cell r="F535" t="str">
            <v>D</v>
          </cell>
          <cell r="G535" t="str">
            <v>Shipping / Freight</v>
          </cell>
          <cell r="H535" t="str">
            <v>Fixed</v>
          </cell>
          <cell r="I535" t="str">
            <v>D Shipping / Freight Local Fixed</v>
          </cell>
          <cell r="J535">
            <v>64092.47</v>
          </cell>
          <cell r="K535">
            <v>64092.47</v>
          </cell>
          <cell r="L535">
            <v>0</v>
          </cell>
          <cell r="M535">
            <v>0</v>
          </cell>
          <cell r="N535">
            <v>64092.47</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64092.47</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row>
        <row r="536">
          <cell r="A536">
            <v>3136</v>
          </cell>
          <cell r="B536" t="str">
            <v>UEREH</v>
          </cell>
          <cell r="C536" t="str">
            <v>Unit Equipment Room Equipment and HMI</v>
          </cell>
          <cell r="D536" t="str">
            <v>Unit 7</v>
          </cell>
          <cell r="E536" t="str">
            <v>Local</v>
          </cell>
          <cell r="F536" t="str">
            <v>H</v>
          </cell>
          <cell r="G536" t="str">
            <v>Commissioning and Testing</v>
          </cell>
          <cell r="H536" t="str">
            <v>Formula 4</v>
          </cell>
          <cell r="I536" t="str">
            <v>H Commissioning and Testing Local Formula 4</v>
          </cell>
          <cell r="J536">
            <v>110153.34</v>
          </cell>
          <cell r="K536">
            <v>0</v>
          </cell>
          <cell r="L536">
            <v>110153.34</v>
          </cell>
          <cell r="M536">
            <v>-0.33999999999650754</v>
          </cell>
          <cell r="N536">
            <v>110153</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110153</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row>
        <row r="537">
          <cell r="A537">
            <v>3138</v>
          </cell>
          <cell r="B537" t="str">
            <v>UEREH</v>
          </cell>
          <cell r="C537" t="str">
            <v>Unit Equipment Room Equipment and HMI</v>
          </cell>
          <cell r="D537" t="str">
            <v>Unit 8</v>
          </cell>
          <cell r="E537" t="str">
            <v>Foreign</v>
          </cell>
          <cell r="F537" t="str">
            <v>B</v>
          </cell>
          <cell r="G537" t="str">
            <v>Engineering</v>
          </cell>
          <cell r="H537" t="str">
            <v>Fixed</v>
          </cell>
          <cell r="I537" t="str">
            <v>B Engineering Foreign Fixed</v>
          </cell>
          <cell r="J537">
            <v>16482.78</v>
          </cell>
          <cell r="K537">
            <v>16482.78</v>
          </cell>
          <cell r="L537">
            <v>0</v>
          </cell>
          <cell r="M537">
            <v>0</v>
          </cell>
          <cell r="N537">
            <v>16482.78</v>
          </cell>
          <cell r="P537">
            <v>0</v>
          </cell>
          <cell r="Q537">
            <v>0</v>
          </cell>
          <cell r="R537">
            <v>0</v>
          </cell>
          <cell r="S537">
            <v>0</v>
          </cell>
          <cell r="T537">
            <v>0</v>
          </cell>
          <cell r="U537">
            <v>0</v>
          </cell>
          <cell r="V537">
            <v>0</v>
          </cell>
          <cell r="W537">
            <v>0</v>
          </cell>
          <cell r="X537">
            <v>0</v>
          </cell>
          <cell r="Y537">
            <v>0</v>
          </cell>
          <cell r="Z537">
            <v>0</v>
          </cell>
          <cell r="AA537">
            <v>16482.78</v>
          </cell>
          <cell r="AB537">
            <v>16482.78</v>
          </cell>
          <cell r="AC537">
            <v>0</v>
          </cell>
          <cell r="AD537">
            <v>0</v>
          </cell>
          <cell r="AE537">
            <v>0</v>
          </cell>
          <cell r="AF537">
            <v>0</v>
          </cell>
          <cell r="AG537">
            <v>0</v>
          </cell>
          <cell r="AH537">
            <v>0</v>
          </cell>
          <cell r="AI537">
            <v>0</v>
          </cell>
          <cell r="AJ537">
            <v>0</v>
          </cell>
          <cell r="AK537">
            <v>0</v>
          </cell>
          <cell r="AL537">
            <v>-16482.78</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row>
        <row r="538">
          <cell r="A538">
            <v>3139</v>
          </cell>
          <cell r="B538" t="str">
            <v>UEREH</v>
          </cell>
          <cell r="C538" t="str">
            <v>Unit Equipment Room Equipment and HMI</v>
          </cell>
          <cell r="D538" t="str">
            <v>Unit 8</v>
          </cell>
          <cell r="E538" t="str">
            <v>Foreign</v>
          </cell>
          <cell r="F538" t="str">
            <v>C</v>
          </cell>
          <cell r="G538" t="str">
            <v>Plant and Materials</v>
          </cell>
          <cell r="H538" t="str">
            <v>Fixed</v>
          </cell>
          <cell r="I538" t="str">
            <v>C Plant and Materials Foreign Fixed</v>
          </cell>
          <cell r="J538">
            <v>1173293.3899999999</v>
          </cell>
          <cell r="K538">
            <v>1173293.3899999999</v>
          </cell>
          <cell r="L538">
            <v>0</v>
          </cell>
          <cell r="M538">
            <v>0</v>
          </cell>
          <cell r="N538">
            <v>1173293.3899999999</v>
          </cell>
          <cell r="P538">
            <v>0</v>
          </cell>
          <cell r="Q538">
            <v>0</v>
          </cell>
          <cell r="R538">
            <v>0</v>
          </cell>
          <cell r="S538">
            <v>0</v>
          </cell>
          <cell r="T538">
            <v>0</v>
          </cell>
          <cell r="U538">
            <v>1173293.3899999999</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row>
        <row r="539">
          <cell r="A539">
            <v>3144</v>
          </cell>
          <cell r="B539" t="str">
            <v>UEREH</v>
          </cell>
          <cell r="C539" t="str">
            <v>Unit Equipment Room Equipment and HMI</v>
          </cell>
          <cell r="D539" t="str">
            <v>Unit 8</v>
          </cell>
          <cell r="E539" t="str">
            <v>Foreign</v>
          </cell>
          <cell r="F539" t="str">
            <v>H</v>
          </cell>
          <cell r="G539" t="str">
            <v>Commissioning and Testing</v>
          </cell>
          <cell r="H539" t="str">
            <v>Fixed</v>
          </cell>
          <cell r="I539" t="str">
            <v>H Commissioning and Testing Foreign Fixed</v>
          </cell>
          <cell r="J539">
            <v>34619.56</v>
          </cell>
          <cell r="K539">
            <v>34619.56</v>
          </cell>
          <cell r="L539">
            <v>0</v>
          </cell>
          <cell r="M539">
            <v>0</v>
          </cell>
          <cell r="N539">
            <v>34619.56</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34619.56</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row>
        <row r="540">
          <cell r="A540">
            <v>3146</v>
          </cell>
          <cell r="B540" t="str">
            <v>UEREH</v>
          </cell>
          <cell r="C540" t="str">
            <v>Unit Equipment Room Equipment and HMI</v>
          </cell>
          <cell r="D540" t="str">
            <v>Unit 8</v>
          </cell>
          <cell r="E540" t="str">
            <v>Local</v>
          </cell>
          <cell r="F540" t="str">
            <v>B</v>
          </cell>
          <cell r="G540" t="str">
            <v>Engineering</v>
          </cell>
          <cell r="H540" t="str">
            <v>Formula 4</v>
          </cell>
          <cell r="I540" t="str">
            <v>B Engineering Local Formula 4</v>
          </cell>
          <cell r="J540">
            <v>9577.35</v>
          </cell>
          <cell r="K540">
            <v>9577.35</v>
          </cell>
          <cell r="L540">
            <v>0</v>
          </cell>
          <cell r="M540">
            <v>0</v>
          </cell>
          <cell r="N540">
            <v>9577.35</v>
          </cell>
          <cell r="P540">
            <v>0</v>
          </cell>
          <cell r="Q540">
            <v>0</v>
          </cell>
          <cell r="R540">
            <v>0</v>
          </cell>
          <cell r="S540">
            <v>0</v>
          </cell>
          <cell r="T540">
            <v>0</v>
          </cell>
          <cell r="U540">
            <v>0</v>
          </cell>
          <cell r="V540">
            <v>0</v>
          </cell>
          <cell r="W540">
            <v>0</v>
          </cell>
          <cell r="X540">
            <v>0</v>
          </cell>
          <cell r="Y540">
            <v>0</v>
          </cell>
          <cell r="Z540">
            <v>0</v>
          </cell>
          <cell r="AA540">
            <v>9577.35</v>
          </cell>
          <cell r="AB540">
            <v>9577.35</v>
          </cell>
          <cell r="AC540">
            <v>0</v>
          </cell>
          <cell r="AD540">
            <v>0</v>
          </cell>
          <cell r="AE540">
            <v>0</v>
          </cell>
          <cell r="AF540">
            <v>0</v>
          </cell>
          <cell r="AG540">
            <v>0</v>
          </cell>
          <cell r="AH540">
            <v>-9577.35</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row>
        <row r="541">
          <cell r="A541">
            <v>3147</v>
          </cell>
          <cell r="B541" t="str">
            <v>UEREH</v>
          </cell>
          <cell r="C541" t="str">
            <v>Unit Equipment Room Equipment and HMI</v>
          </cell>
          <cell r="D541" t="str">
            <v>Unit 8</v>
          </cell>
          <cell r="E541" t="str">
            <v>Local</v>
          </cell>
          <cell r="F541" t="str">
            <v>C</v>
          </cell>
          <cell r="G541" t="str">
            <v>Plant and Materials</v>
          </cell>
          <cell r="H541" t="str">
            <v>Formula 1</v>
          </cell>
          <cell r="I541" t="str">
            <v>C Plant and Materials Local Formula 1</v>
          </cell>
          <cell r="J541">
            <v>57407.34</v>
          </cell>
          <cell r="K541">
            <v>57407.34</v>
          </cell>
          <cell r="L541">
            <v>0</v>
          </cell>
          <cell r="M541">
            <v>0</v>
          </cell>
          <cell r="N541">
            <v>57407.34</v>
          </cell>
          <cell r="P541">
            <v>0</v>
          </cell>
          <cell r="Q541">
            <v>0</v>
          </cell>
          <cell r="R541">
            <v>0</v>
          </cell>
          <cell r="S541">
            <v>0</v>
          </cell>
          <cell r="T541">
            <v>0</v>
          </cell>
          <cell r="U541">
            <v>0</v>
          </cell>
          <cell r="V541">
            <v>0</v>
          </cell>
          <cell r="W541">
            <v>0</v>
          </cell>
          <cell r="X541">
            <v>0</v>
          </cell>
          <cell r="Y541">
            <v>0</v>
          </cell>
          <cell r="Z541">
            <v>0</v>
          </cell>
          <cell r="AA541">
            <v>57407.34</v>
          </cell>
          <cell r="AB541">
            <v>57407.34</v>
          </cell>
          <cell r="AC541">
            <v>0</v>
          </cell>
          <cell r="AD541">
            <v>0</v>
          </cell>
          <cell r="AE541">
            <v>0</v>
          </cell>
          <cell r="AF541">
            <v>0</v>
          </cell>
          <cell r="AG541">
            <v>0</v>
          </cell>
          <cell r="AH541">
            <v>0</v>
          </cell>
          <cell r="AI541">
            <v>-57407.34</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row>
        <row r="542">
          <cell r="A542">
            <v>3148</v>
          </cell>
          <cell r="B542" t="str">
            <v>UEREH</v>
          </cell>
          <cell r="C542" t="str">
            <v>Unit Equipment Room Equipment and HMI</v>
          </cell>
          <cell r="D542" t="str">
            <v>Unit 8</v>
          </cell>
          <cell r="E542" t="str">
            <v>Local</v>
          </cell>
          <cell r="F542" t="str">
            <v>D</v>
          </cell>
          <cell r="G542" t="str">
            <v>Shipping / Freight</v>
          </cell>
          <cell r="H542" t="str">
            <v>Fixed</v>
          </cell>
          <cell r="I542" t="str">
            <v>D Shipping / Freight Local Fixed</v>
          </cell>
          <cell r="J542">
            <v>64092.47</v>
          </cell>
          <cell r="K542">
            <v>64092.47</v>
          </cell>
          <cell r="L542">
            <v>0</v>
          </cell>
          <cell r="M542">
            <v>0</v>
          </cell>
          <cell r="N542">
            <v>64092.47</v>
          </cell>
          <cell r="P542">
            <v>0</v>
          </cell>
          <cell r="Q542">
            <v>0</v>
          </cell>
          <cell r="R542">
            <v>0</v>
          </cell>
          <cell r="S542">
            <v>0</v>
          </cell>
          <cell r="T542">
            <v>0</v>
          </cell>
          <cell r="U542">
            <v>0</v>
          </cell>
          <cell r="V542">
            <v>0</v>
          </cell>
          <cell r="W542">
            <v>0</v>
          </cell>
          <cell r="X542">
            <v>0</v>
          </cell>
          <cell r="Y542">
            <v>0</v>
          </cell>
          <cell r="Z542">
            <v>0</v>
          </cell>
          <cell r="AA542">
            <v>64092.47</v>
          </cell>
          <cell r="AB542">
            <v>64092.47</v>
          </cell>
          <cell r="AC542">
            <v>0</v>
          </cell>
          <cell r="AD542">
            <v>0</v>
          </cell>
          <cell r="AE542">
            <v>0</v>
          </cell>
          <cell r="AF542">
            <v>0</v>
          </cell>
          <cell r="AG542">
            <v>0</v>
          </cell>
          <cell r="AH542">
            <v>-64092.47</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row>
        <row r="543">
          <cell r="A543">
            <v>3152</v>
          </cell>
          <cell r="B543" t="str">
            <v>UEREH</v>
          </cell>
          <cell r="C543" t="str">
            <v>Unit Equipment Room Equipment and HMI</v>
          </cell>
          <cell r="D543" t="str">
            <v>Unit 8</v>
          </cell>
          <cell r="E543" t="str">
            <v>Local</v>
          </cell>
          <cell r="F543" t="str">
            <v>H</v>
          </cell>
          <cell r="G543" t="str">
            <v>Commissioning and Testing</v>
          </cell>
          <cell r="H543" t="str">
            <v>Formula 4</v>
          </cell>
          <cell r="I543" t="str">
            <v>H Commissioning and Testing Local Formula 4</v>
          </cell>
          <cell r="J543">
            <v>87035.03</v>
          </cell>
          <cell r="K543">
            <v>87035.03</v>
          </cell>
          <cell r="L543">
            <v>0</v>
          </cell>
          <cell r="M543">
            <v>0</v>
          </cell>
          <cell r="N543">
            <v>87035.03</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87035.03</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row>
        <row r="544">
          <cell r="A544">
            <v>3154</v>
          </cell>
          <cell r="B544" t="str">
            <v>UEREH</v>
          </cell>
          <cell r="C544" t="str">
            <v>Unit Equipment Room Equipment and HMI</v>
          </cell>
          <cell r="D544" t="str">
            <v>Unit 9</v>
          </cell>
          <cell r="E544" t="str">
            <v>Foreign</v>
          </cell>
          <cell r="F544" t="str">
            <v>B</v>
          </cell>
          <cell r="G544" t="str">
            <v>Engineering</v>
          </cell>
          <cell r="H544" t="str">
            <v>Fixed</v>
          </cell>
          <cell r="I544" t="str">
            <v>B Engineering Foreign Fixed</v>
          </cell>
          <cell r="J544">
            <v>251664.95</v>
          </cell>
          <cell r="K544">
            <v>251664.95</v>
          </cell>
          <cell r="L544">
            <v>0</v>
          </cell>
          <cell r="M544">
            <v>0</v>
          </cell>
          <cell r="N544">
            <v>251664.95</v>
          </cell>
          <cell r="P544">
            <v>251664.95</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row>
        <row r="545">
          <cell r="A545">
            <v>3155</v>
          </cell>
          <cell r="B545" t="str">
            <v>UEREH</v>
          </cell>
          <cell r="C545" t="str">
            <v>Unit Equipment Room Equipment and HMI</v>
          </cell>
          <cell r="D545" t="str">
            <v>Unit 9</v>
          </cell>
          <cell r="E545" t="str">
            <v>Foreign</v>
          </cell>
          <cell r="F545" t="str">
            <v>C</v>
          </cell>
          <cell r="G545" t="str">
            <v>Plant and Materials</v>
          </cell>
          <cell r="H545" t="str">
            <v>Fixed</v>
          </cell>
          <cell r="I545" t="str">
            <v>C Plant and Materials Foreign Fixed</v>
          </cell>
          <cell r="J545">
            <v>1173293.3899999999</v>
          </cell>
          <cell r="K545">
            <v>1173293.3899999999</v>
          </cell>
          <cell r="L545">
            <v>0</v>
          </cell>
          <cell r="M545">
            <v>0</v>
          </cell>
          <cell r="N545">
            <v>1173293.3899999999</v>
          </cell>
          <cell r="P545">
            <v>0</v>
          </cell>
          <cell r="Q545">
            <v>0</v>
          </cell>
          <cell r="R545">
            <v>0</v>
          </cell>
          <cell r="S545">
            <v>0</v>
          </cell>
          <cell r="T545">
            <v>0</v>
          </cell>
          <cell r="U545">
            <v>1173293.3899999999</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row>
        <row r="546">
          <cell r="A546">
            <v>3160</v>
          </cell>
          <cell r="B546" t="str">
            <v>UEREH</v>
          </cell>
          <cell r="C546" t="str">
            <v>Unit Equipment Room Equipment and HMI</v>
          </cell>
          <cell r="D546" t="str">
            <v>Unit 9</v>
          </cell>
          <cell r="E546" t="str">
            <v>Foreign</v>
          </cell>
          <cell r="F546" t="str">
            <v>H</v>
          </cell>
          <cell r="G546" t="str">
            <v>Commissioning and Testing</v>
          </cell>
          <cell r="H546" t="str">
            <v>Fixed</v>
          </cell>
          <cell r="I546" t="str">
            <v>H Commissioning and Testing Foreign Fixed</v>
          </cell>
          <cell r="J546">
            <v>363505.36</v>
          </cell>
          <cell r="K546">
            <v>363505.36</v>
          </cell>
          <cell r="L546">
            <v>0</v>
          </cell>
          <cell r="M546">
            <v>0</v>
          </cell>
          <cell r="N546">
            <v>363505.36</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363505.36</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row>
        <row r="547">
          <cell r="A547">
            <v>3162</v>
          </cell>
          <cell r="B547" t="str">
            <v>UEREH</v>
          </cell>
          <cell r="C547" t="str">
            <v>Unit Equipment Room Equipment and HMI</v>
          </cell>
          <cell r="D547" t="str">
            <v>Unit 9</v>
          </cell>
          <cell r="E547" t="str">
            <v>Local</v>
          </cell>
          <cell r="F547" t="str">
            <v>B</v>
          </cell>
          <cell r="G547" t="str">
            <v>Engineering</v>
          </cell>
          <cell r="H547" t="str">
            <v>Formula 4</v>
          </cell>
          <cell r="I547" t="str">
            <v>B Engineering Local Formula 4</v>
          </cell>
          <cell r="J547">
            <v>64426.66</v>
          </cell>
          <cell r="K547">
            <v>64426.66</v>
          </cell>
          <cell r="L547">
            <v>0</v>
          </cell>
          <cell r="M547">
            <v>0</v>
          </cell>
          <cell r="N547">
            <v>64426.66</v>
          </cell>
          <cell r="P547">
            <v>12300</v>
          </cell>
          <cell r="Q547">
            <v>0</v>
          </cell>
          <cell r="R547">
            <v>0</v>
          </cell>
          <cell r="S547">
            <v>52126.66</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row>
        <row r="548">
          <cell r="A548">
            <v>3163</v>
          </cell>
          <cell r="B548" t="str">
            <v>UEREH</v>
          </cell>
          <cell r="C548" t="str">
            <v>Unit Equipment Room Equipment and HMI</v>
          </cell>
          <cell r="D548" t="str">
            <v>Unit 9</v>
          </cell>
          <cell r="E548" t="str">
            <v>Local</v>
          </cell>
          <cell r="F548" t="str">
            <v>C</v>
          </cell>
          <cell r="G548" t="str">
            <v>Plant and Materials</v>
          </cell>
          <cell r="H548" t="str">
            <v>Formula 1</v>
          </cell>
          <cell r="I548" t="str">
            <v>C Plant and Materials Local Formula 1</v>
          </cell>
          <cell r="J548">
            <v>57407.34</v>
          </cell>
          <cell r="K548">
            <v>57407.34</v>
          </cell>
          <cell r="L548">
            <v>0</v>
          </cell>
          <cell r="M548">
            <v>0</v>
          </cell>
          <cell r="N548">
            <v>57407.34</v>
          </cell>
          <cell r="P548">
            <v>0</v>
          </cell>
          <cell r="Q548">
            <v>0</v>
          </cell>
          <cell r="R548">
            <v>0</v>
          </cell>
          <cell r="S548">
            <v>0</v>
          </cell>
          <cell r="T548">
            <v>57407.34</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row>
        <row r="549">
          <cell r="A549">
            <v>3164</v>
          </cell>
          <cell r="B549" t="str">
            <v>UEREH</v>
          </cell>
          <cell r="C549" t="str">
            <v>Unit Equipment Room Equipment and HMI</v>
          </cell>
          <cell r="D549" t="str">
            <v>Unit 9</v>
          </cell>
          <cell r="E549" t="str">
            <v>Local</v>
          </cell>
          <cell r="F549" t="str">
            <v>D</v>
          </cell>
          <cell r="G549" t="str">
            <v>Shipping / Freight</v>
          </cell>
          <cell r="H549" t="str">
            <v>Fixed</v>
          </cell>
          <cell r="I549" t="str">
            <v>D Shipping / Freight Local Fixed</v>
          </cell>
          <cell r="J549">
            <v>64092.47</v>
          </cell>
          <cell r="K549">
            <v>64092.47</v>
          </cell>
          <cell r="L549">
            <v>0</v>
          </cell>
          <cell r="M549">
            <v>0</v>
          </cell>
          <cell r="N549">
            <v>64092.47</v>
          </cell>
          <cell r="P549">
            <v>0</v>
          </cell>
          <cell r="Q549">
            <v>0</v>
          </cell>
          <cell r="R549">
            <v>0</v>
          </cell>
          <cell r="S549">
            <v>0</v>
          </cell>
          <cell r="T549">
            <v>0</v>
          </cell>
          <cell r="U549">
            <v>0</v>
          </cell>
          <cell r="V549">
            <v>0</v>
          </cell>
          <cell r="W549">
            <v>0</v>
          </cell>
          <cell r="X549">
            <v>0</v>
          </cell>
          <cell r="Y549">
            <v>0</v>
          </cell>
          <cell r="Z549">
            <v>0</v>
          </cell>
          <cell r="AA549">
            <v>64092.47</v>
          </cell>
          <cell r="AB549">
            <v>64092.47</v>
          </cell>
          <cell r="AC549">
            <v>0</v>
          </cell>
          <cell r="AD549">
            <v>0</v>
          </cell>
          <cell r="AE549">
            <v>0</v>
          </cell>
          <cell r="AF549">
            <v>0</v>
          </cell>
          <cell r="AG549">
            <v>0</v>
          </cell>
          <cell r="AH549">
            <v>-64092.47</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row>
        <row r="550">
          <cell r="A550">
            <v>3168</v>
          </cell>
          <cell r="B550" t="str">
            <v>UEREH</v>
          </cell>
          <cell r="C550" t="str">
            <v>Unit Equipment Room Equipment and HMI</v>
          </cell>
          <cell r="D550" t="str">
            <v>Unit 9</v>
          </cell>
          <cell r="E550" t="str">
            <v>Local</v>
          </cell>
          <cell r="F550" t="str">
            <v>H</v>
          </cell>
          <cell r="G550" t="str">
            <v>Commissioning and Testing</v>
          </cell>
          <cell r="H550" t="str">
            <v>Formula 4</v>
          </cell>
          <cell r="I550" t="str">
            <v>H Commissioning and Testing Local Formula 4</v>
          </cell>
          <cell r="J550">
            <v>35523.26</v>
          </cell>
          <cell r="K550">
            <v>35523.26</v>
          </cell>
          <cell r="L550">
            <v>0</v>
          </cell>
          <cell r="M550">
            <v>0</v>
          </cell>
          <cell r="N550">
            <v>35523.26</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35523.26</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row>
        <row r="551">
          <cell r="A551">
            <v>3179</v>
          </cell>
          <cell r="B551" t="str">
            <v>WPCRDF</v>
          </cell>
          <cell r="C551" t="str">
            <v>Water Treatment Plant Control Room Design and Furniture</v>
          </cell>
          <cell r="D551" t="str">
            <v>Common Plant</v>
          </cell>
          <cell r="E551" t="str">
            <v>Local</v>
          </cell>
          <cell r="F551" t="str">
            <v>C</v>
          </cell>
          <cell r="G551" t="str">
            <v>Plant and Materials</v>
          </cell>
          <cell r="H551" t="str">
            <v>Formula 1</v>
          </cell>
          <cell r="I551" t="str">
            <v>C Plant and Materials Local Formula 1</v>
          </cell>
          <cell r="J551">
            <v>132713.84</v>
          </cell>
          <cell r="K551">
            <v>132713.84</v>
          </cell>
          <cell r="L551">
            <v>0</v>
          </cell>
          <cell r="M551">
            <v>0</v>
          </cell>
          <cell r="N551">
            <v>132713.84</v>
          </cell>
          <cell r="P551">
            <v>0</v>
          </cell>
          <cell r="Q551">
            <v>0</v>
          </cell>
          <cell r="R551">
            <v>0</v>
          </cell>
          <cell r="S551">
            <v>0</v>
          </cell>
          <cell r="T551">
            <v>0</v>
          </cell>
          <cell r="U551">
            <v>0</v>
          </cell>
          <cell r="V551">
            <v>0</v>
          </cell>
          <cell r="W551">
            <v>0</v>
          </cell>
          <cell r="X551">
            <v>0</v>
          </cell>
          <cell r="Y551">
            <v>0</v>
          </cell>
          <cell r="Z551">
            <v>0</v>
          </cell>
          <cell r="AA551">
            <v>132713.84</v>
          </cell>
          <cell r="AB551">
            <v>132713.84</v>
          </cell>
          <cell r="AC551">
            <v>0</v>
          </cell>
          <cell r="AD551">
            <v>0</v>
          </cell>
          <cell r="AE551">
            <v>0</v>
          </cell>
          <cell r="AF551">
            <v>0</v>
          </cell>
          <cell r="AG551">
            <v>0</v>
          </cell>
          <cell r="AH551">
            <v>0</v>
          </cell>
          <cell r="AI551">
            <v>-132713.84</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row>
        <row r="552">
          <cell r="A552">
            <v>3347</v>
          </cell>
          <cell r="B552" t="str">
            <v>WPREH</v>
          </cell>
          <cell r="C552" t="str">
            <v>Water Treatment Plant Room Equipment &amp; HMI Facilities</v>
          </cell>
          <cell r="D552" t="str">
            <v>Common Plant</v>
          </cell>
          <cell r="E552" t="str">
            <v>Foreign</v>
          </cell>
          <cell r="F552" t="str">
            <v>C</v>
          </cell>
          <cell r="G552" t="str">
            <v>Plant and Materials</v>
          </cell>
          <cell r="H552" t="str">
            <v>Fixed</v>
          </cell>
          <cell r="I552" t="str">
            <v>C Plant and Materials Foreign Fixed</v>
          </cell>
          <cell r="J552">
            <v>77350.84</v>
          </cell>
          <cell r="K552">
            <v>77350.84</v>
          </cell>
          <cell r="L552">
            <v>0</v>
          </cell>
          <cell r="M552">
            <v>0</v>
          </cell>
          <cell r="N552">
            <v>77350.84</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77350.84</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row>
        <row r="553">
          <cell r="A553">
            <v>3355</v>
          </cell>
          <cell r="B553" t="str">
            <v>WPREH</v>
          </cell>
          <cell r="C553" t="str">
            <v>Water Treatment Plant Room Equipment &amp; HMI Facilities</v>
          </cell>
          <cell r="D553" t="str">
            <v>Common Plant</v>
          </cell>
          <cell r="E553" t="str">
            <v>Local</v>
          </cell>
          <cell r="F553" t="str">
            <v>C</v>
          </cell>
          <cell r="G553" t="str">
            <v>Plant and Materials</v>
          </cell>
          <cell r="H553" t="str">
            <v>Formula 1</v>
          </cell>
          <cell r="I553" t="str">
            <v>C Plant and Materials Local Formula 1</v>
          </cell>
          <cell r="J553">
            <v>3784.64</v>
          </cell>
          <cell r="K553">
            <v>3784.64</v>
          </cell>
          <cell r="L553">
            <v>0</v>
          </cell>
          <cell r="M553">
            <v>0</v>
          </cell>
          <cell r="N553">
            <v>3784.64</v>
          </cell>
          <cell r="P553">
            <v>0</v>
          </cell>
          <cell r="Q553">
            <v>0</v>
          </cell>
          <cell r="R553">
            <v>0</v>
          </cell>
          <cell r="S553">
            <v>0</v>
          </cell>
          <cell r="T553">
            <v>3784.64</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row>
        <row r="554">
          <cell r="A554">
            <v>3356</v>
          </cell>
          <cell r="B554" t="str">
            <v>WPREH</v>
          </cell>
          <cell r="C554" t="str">
            <v>Water Treatment Plant Room Equipment &amp; HMI Facilities</v>
          </cell>
          <cell r="D554" t="str">
            <v>Common Plant</v>
          </cell>
          <cell r="E554" t="str">
            <v>Local</v>
          </cell>
          <cell r="F554" t="str">
            <v>D</v>
          </cell>
          <cell r="G554" t="str">
            <v>Shipping / Freight</v>
          </cell>
          <cell r="H554" t="str">
            <v>Fixed</v>
          </cell>
          <cell r="I554" t="str">
            <v>D Shipping / Freight Local Fixed</v>
          </cell>
          <cell r="J554">
            <v>4225.37</v>
          </cell>
          <cell r="K554">
            <v>4225.37</v>
          </cell>
          <cell r="L554">
            <v>0</v>
          </cell>
          <cell r="M554">
            <v>0</v>
          </cell>
          <cell r="N554">
            <v>4225.37</v>
          </cell>
          <cell r="P554">
            <v>0</v>
          </cell>
          <cell r="Q554">
            <v>0</v>
          </cell>
          <cell r="R554">
            <v>0</v>
          </cell>
          <cell r="S554">
            <v>0</v>
          </cell>
          <cell r="T554">
            <v>0</v>
          </cell>
          <cell r="U554">
            <v>0</v>
          </cell>
          <cell r="V554">
            <v>0</v>
          </cell>
          <cell r="W554">
            <v>0</v>
          </cell>
          <cell r="X554">
            <v>0</v>
          </cell>
          <cell r="Y554">
            <v>0</v>
          </cell>
          <cell r="Z554">
            <v>0</v>
          </cell>
          <cell r="AA554">
            <v>4225.37</v>
          </cell>
          <cell r="AB554">
            <v>4225.37</v>
          </cell>
          <cell r="AC554">
            <v>0</v>
          </cell>
          <cell r="AD554">
            <v>0</v>
          </cell>
          <cell r="AE554">
            <v>0</v>
          </cell>
          <cell r="AF554">
            <v>0</v>
          </cell>
          <cell r="AG554">
            <v>0</v>
          </cell>
          <cell r="AH554">
            <v>0</v>
          </cell>
          <cell r="AI554">
            <v>0</v>
          </cell>
          <cell r="AJ554">
            <v>0</v>
          </cell>
          <cell r="AK554">
            <v>0</v>
          </cell>
          <cell r="AL554">
            <v>-4225.37</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row>
        <row r="555">
          <cell r="D555" t="str">
            <v>Unit 9</v>
          </cell>
          <cell r="E555" t="str">
            <v>Local</v>
          </cell>
          <cell r="F555" t="str">
            <v>A</v>
          </cell>
          <cell r="G555" t="str">
            <v>Management</v>
          </cell>
          <cell r="H555" t="str">
            <v>Fixed</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row>
        <row r="556">
          <cell r="D556" t="str">
            <v>Unit 9</v>
          </cell>
          <cell r="E556" t="str">
            <v>Local</v>
          </cell>
          <cell r="F556" t="str">
            <v>B</v>
          </cell>
          <cell r="G556" t="str">
            <v>Engineering</v>
          </cell>
          <cell r="H556" t="str">
            <v>Fixed</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row>
        <row r="557">
          <cell r="D557" t="str">
            <v>Unit 9</v>
          </cell>
          <cell r="E557" t="str">
            <v>Local</v>
          </cell>
          <cell r="F557" t="str">
            <v>C</v>
          </cell>
          <cell r="G557" t="str">
            <v>Plant and Materials</v>
          </cell>
          <cell r="H557" t="str">
            <v>Fixed</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row>
        <row r="558">
          <cell r="D558" t="str">
            <v>Unit 9</v>
          </cell>
          <cell r="E558" t="str">
            <v>Local</v>
          </cell>
          <cell r="F558" t="str">
            <v>D</v>
          </cell>
          <cell r="G558" t="str">
            <v>Shipping / Freight</v>
          </cell>
          <cell r="H558" t="str">
            <v>Fixed</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D559" t="str">
            <v>Unit 9</v>
          </cell>
          <cell r="E559" t="str">
            <v>Local</v>
          </cell>
          <cell r="F559" t="str">
            <v>E</v>
          </cell>
          <cell r="G559" t="str">
            <v>Import Charges</v>
          </cell>
          <cell r="H559" t="str">
            <v>Fixed</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row>
        <row r="560">
          <cell r="D560" t="str">
            <v>Unit 9</v>
          </cell>
          <cell r="E560" t="str">
            <v>Local</v>
          </cell>
          <cell r="F560" t="str">
            <v>F</v>
          </cell>
          <cell r="G560" t="str">
            <v>Road Transport</v>
          </cell>
          <cell r="H560" t="str">
            <v>Fixed</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row>
        <row r="561">
          <cell r="D561" t="str">
            <v>Unit 9</v>
          </cell>
          <cell r="E561" t="str">
            <v>Local</v>
          </cell>
          <cell r="F561" t="str">
            <v>G</v>
          </cell>
          <cell r="G561" t="str">
            <v>Construction, Erection, Installation</v>
          </cell>
          <cell r="H561" t="str">
            <v>Fixed</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row>
        <row r="562">
          <cell r="D562" t="str">
            <v>Unit 9</v>
          </cell>
          <cell r="E562" t="str">
            <v>Local</v>
          </cell>
          <cell r="F562" t="str">
            <v>H</v>
          </cell>
          <cell r="G562" t="str">
            <v>Commissioning and Testing</v>
          </cell>
          <cell r="H562" t="str">
            <v>Fixed</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D563" t="str">
            <v>Unit 9</v>
          </cell>
          <cell r="E563" t="str">
            <v>Foreign</v>
          </cell>
          <cell r="F563" t="str">
            <v>A</v>
          </cell>
          <cell r="G563" t="str">
            <v>Management</v>
          </cell>
          <cell r="H563" t="str">
            <v>Fixed</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row>
        <row r="564">
          <cell r="D564" t="str">
            <v>Unit 9</v>
          </cell>
          <cell r="E564" t="str">
            <v>Foreign</v>
          </cell>
          <cell r="F564" t="str">
            <v>B</v>
          </cell>
          <cell r="G564" t="str">
            <v>Engineering</v>
          </cell>
          <cell r="H564" t="str">
            <v>Fixed</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row>
        <row r="565">
          <cell r="D565" t="str">
            <v>Unit 9</v>
          </cell>
          <cell r="E565" t="str">
            <v>Foreign</v>
          </cell>
          <cell r="F565" t="str">
            <v>C</v>
          </cell>
          <cell r="G565" t="str">
            <v>Plant and Materials</v>
          </cell>
          <cell r="H565" t="str">
            <v>Fixed</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row>
        <row r="566">
          <cell r="D566" t="str">
            <v>Unit 9</v>
          </cell>
          <cell r="E566" t="str">
            <v>Foreign</v>
          </cell>
          <cell r="F566" t="str">
            <v>D</v>
          </cell>
          <cell r="G566" t="str">
            <v>Shipping / Freight</v>
          </cell>
          <cell r="H566" t="str">
            <v>Fixed</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D567" t="str">
            <v>Unit 9</v>
          </cell>
          <cell r="E567" t="str">
            <v>Foreign</v>
          </cell>
          <cell r="F567" t="str">
            <v>E</v>
          </cell>
          <cell r="G567" t="str">
            <v>Import Charges</v>
          </cell>
          <cell r="H567" t="str">
            <v>Fixed</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row>
        <row r="568">
          <cell r="D568" t="str">
            <v>Unit 9</v>
          </cell>
          <cell r="E568" t="str">
            <v>Foreign</v>
          </cell>
          <cell r="F568" t="str">
            <v>F</v>
          </cell>
          <cell r="G568" t="str">
            <v>Road Transport</v>
          </cell>
          <cell r="H568" t="str">
            <v>Fixed</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row>
        <row r="569">
          <cell r="D569" t="str">
            <v>Unit 9</v>
          </cell>
          <cell r="E569" t="str">
            <v>Foreign</v>
          </cell>
          <cell r="F569" t="str">
            <v>G</v>
          </cell>
          <cell r="G569" t="str">
            <v>Construction, Erection, Installation</v>
          </cell>
          <cell r="H569" t="str">
            <v>Fixed</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row>
        <row r="570">
          <cell r="D570" t="str">
            <v>Unit 9</v>
          </cell>
          <cell r="E570" t="str">
            <v>Foreign</v>
          </cell>
          <cell r="F570" t="str">
            <v>H</v>
          </cell>
          <cell r="G570" t="str">
            <v>Commissioning and Testing</v>
          </cell>
          <cell r="H570" t="str">
            <v>Fixed</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Form10"/>
      <sheetName val="List8"/>
      <sheetName val="Conv1"/>
      <sheetName val="Conv2"/>
      <sheetName val="Conv4"/>
      <sheetName val="Conv5"/>
      <sheetName val="Conv6"/>
      <sheetName val="Conv7"/>
      <sheetName val="Conv8"/>
      <sheetName val="Conv9"/>
      <sheetName val="Conv10"/>
      <sheetName val="Conv11"/>
      <sheetName val="Conv12"/>
      <sheetName val="Conv13"/>
      <sheetName val="Conv14"/>
      <sheetName val="Conv15"/>
      <sheetName val="Sum"/>
      <sheetName val="Conv 1 D"/>
      <sheetName val="Conv 2 D"/>
      <sheetName val="Conv 4 D"/>
      <sheetName val="Conv 5 D"/>
      <sheetName val="Conv 6 D"/>
      <sheetName val="Conv 7 D"/>
      <sheetName val="Conv 8 D"/>
      <sheetName val="Conv 9 D"/>
      <sheetName val="Conv 10 D"/>
      <sheetName val="Conv 11 D"/>
      <sheetName val="Conv 12 D"/>
      <sheetName val="Conv 13 D"/>
      <sheetName val="Conv 14 D"/>
      <sheetName val="Conv 15 D"/>
      <sheetName val="Summ"/>
      <sheetName val="Idlers"/>
      <sheetName val="Drives"/>
      <sheetName val="Pulleys"/>
      <sheetName val="Belting"/>
      <sheetName val="Conv 1 Sc"/>
      <sheetName val="Conv 2 Sc"/>
      <sheetName val="Conv 4 Sc"/>
      <sheetName val="Conv 5 Sc"/>
      <sheetName val="Conv 6 Sc"/>
      <sheetName val="Conv 7 Sc"/>
      <sheetName val="Conv 8 Sc"/>
      <sheetName val="Conv 9 Sc"/>
      <sheetName val="Conv 10 Sc"/>
      <sheetName val="Conv 11 Sc"/>
      <sheetName val="Conv 12 Sc"/>
      <sheetName val="Conv 13 Sc"/>
      <sheetName val="Conv 14 Sc"/>
      <sheetName val="Conv 15 Sc"/>
      <sheetName val="Conv_1_D"/>
      <sheetName val="Conv_2_D"/>
      <sheetName val="Conv_4_D"/>
      <sheetName val="Conv_5_D"/>
      <sheetName val="Conv_6_D"/>
      <sheetName val="Conv_7_D"/>
      <sheetName val="Conv_8_D"/>
      <sheetName val="Conv_9_D"/>
      <sheetName val="Conv_10_D"/>
      <sheetName val="Conv_11_D"/>
      <sheetName val="Conv_12_D"/>
      <sheetName val="Conv_13_D"/>
      <sheetName val="Conv_14_D"/>
      <sheetName val="Conv_15_D"/>
      <sheetName val="Conv_1_Sc"/>
      <sheetName val="Conv_2_Sc"/>
      <sheetName val="Conv_4_Sc"/>
      <sheetName val="Conv_5_Sc"/>
      <sheetName val="Conv_6_Sc"/>
      <sheetName val="Conv_7_Sc"/>
      <sheetName val="Conv_8_Sc"/>
      <sheetName val="Conv_9_Sc"/>
      <sheetName val="Conv_10_Sc"/>
      <sheetName val="Conv_11_Sc"/>
      <sheetName val="Conv_12_Sc"/>
      <sheetName val="Conv_13_Sc"/>
      <sheetName val="Conv_14_Sc"/>
      <sheetName val="Conv_15_Sc"/>
      <sheetName val="Conv_1_D1"/>
      <sheetName val="Conv_2_D1"/>
      <sheetName val="Conv_4_D1"/>
      <sheetName val="Conv_5_D1"/>
      <sheetName val="Conv_6_D1"/>
      <sheetName val="Conv_7_D1"/>
      <sheetName val="Conv_8_D1"/>
      <sheetName val="Conv_9_D1"/>
      <sheetName val="Conv_10_D1"/>
      <sheetName val="Conv_11_D1"/>
      <sheetName val="Conv_12_D1"/>
      <sheetName val="Conv_13_D1"/>
      <sheetName val="Conv_14_D1"/>
      <sheetName val="Conv_15_D1"/>
      <sheetName val="Conv_1_Sc1"/>
      <sheetName val="Conv_2_Sc1"/>
      <sheetName val="Conv_4_Sc1"/>
      <sheetName val="Conv_5_Sc1"/>
      <sheetName val="Conv_6_Sc1"/>
      <sheetName val="Conv_7_Sc1"/>
      <sheetName val="Conv_8_Sc1"/>
      <sheetName val="Conv_9_Sc1"/>
      <sheetName val="Conv_10_Sc1"/>
      <sheetName val="Conv_11_Sc1"/>
      <sheetName val="Conv_12_Sc1"/>
      <sheetName val="Conv_13_Sc1"/>
      <sheetName val="Conv_14_Sc1"/>
      <sheetName val="Conv_15_Sc1"/>
      <sheetName val="Conv_1_D2"/>
      <sheetName val="Conv_2_D2"/>
      <sheetName val="Conv_4_D2"/>
      <sheetName val="Conv_5_D2"/>
      <sheetName val="Conv_6_D2"/>
      <sheetName val="Conv_7_D2"/>
      <sheetName val="Conv_8_D2"/>
      <sheetName val="Conv_9_D2"/>
      <sheetName val="Conv_10_D2"/>
      <sheetName val="Conv_11_D2"/>
      <sheetName val="Conv_12_D2"/>
      <sheetName val="Conv_13_D2"/>
      <sheetName val="Conv_14_D2"/>
      <sheetName val="Conv_15_D2"/>
      <sheetName val="Conv_1_Sc2"/>
      <sheetName val="Conv_2_Sc2"/>
      <sheetName val="Conv_4_Sc2"/>
      <sheetName val="Conv_5_Sc2"/>
      <sheetName val="Conv_6_Sc2"/>
      <sheetName val="Conv_7_Sc2"/>
      <sheetName val="Conv_8_Sc2"/>
      <sheetName val="Conv_9_Sc2"/>
      <sheetName val="Conv_10_Sc2"/>
      <sheetName val="Conv_11_Sc2"/>
      <sheetName val="Conv_12_Sc2"/>
      <sheetName val="Conv_13_Sc2"/>
      <sheetName val="Conv_14_Sc2"/>
      <sheetName val="Conv_15_Sc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sheetData sheetId="23" refreshError="1"/>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Control"/>
      <sheetName val="eval"/>
      <sheetName val="WORKINGS"/>
      <sheetName val="AREAS"/>
      <sheetName val="FR-PROVSNL-SUM-DETAIL"/>
      <sheetName val="FR-SUMMERY"/>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0"/>
      <sheetName val="Cost Split (Relays etc)"/>
      <sheetName val="Tender Calculation (Relays)"/>
      <sheetName val="Relay Price Breakdown"/>
      <sheetName val="Switchgear Price Breakdown"/>
      <sheetName val="Rates - FAT"/>
      <sheetName val="Rates - SAT"/>
      <sheetName val="Rates - Engineering"/>
      <sheetName val="Rates - Installation"/>
      <sheetName val="Material"/>
      <sheetName val="Installation"/>
      <sheetName val="Bill of Matrials"/>
      <sheetName val="Operational Check List"/>
      <sheetName val="COVER SHEET"/>
      <sheetName val="BNK Calc"/>
      <sheetName val="PREISBL"/>
      <sheetName val="Cost Split"/>
      <sheetName val="Tender Calculation"/>
      <sheetName val="Calculation With SD"/>
      <sheetName val="REVERSE CALC"/>
      <sheetName val="Order Calculation"/>
      <sheetName val="Cash Flow TC"/>
      <sheetName val="Cash Flow SD"/>
      <sheetName val="Cash Flow - OC"/>
      <sheetName val="USD price"/>
      <sheetName val="BULY "/>
      <sheetName val="Customer Cash Flow ZAR"/>
      <sheetName val="Qm"/>
      <sheetName val="Price09"/>
      <sheetName val="Health_Wellnes"/>
      <sheetName val="Rev_0"/>
      <sheetName val="Cost_Split_(Relays_etc)"/>
      <sheetName val="Tender_Calculation_(Relays)"/>
      <sheetName val="Relay_Price_Breakdown"/>
      <sheetName val="Switchgear_Price_Breakdown"/>
      <sheetName val="Rates_-_FAT"/>
      <sheetName val="Rates_-_SAT"/>
      <sheetName val="Rates_-_Engineering"/>
      <sheetName val="Rates_-_Installation"/>
      <sheetName val="Bill_of_Matrials"/>
      <sheetName val="Operational_Check_List"/>
      <sheetName val="COVER_SHEET"/>
      <sheetName val="BNK_Calc"/>
      <sheetName val="Cost_Split"/>
      <sheetName val="Tender_Calculation"/>
      <sheetName val="Calculation_With_SD"/>
      <sheetName val="REVERSE_CALC"/>
      <sheetName val="Order_Calculation"/>
      <sheetName val="Cash_Flow_TC"/>
      <sheetName val="Cash_Flow_SD"/>
      <sheetName val="Cash_Flow_-_OC"/>
      <sheetName val="USD_price"/>
      <sheetName val="BULY_"/>
      <sheetName val="Customer_Cash_Flow_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G1" t="str">
            <v>Total</v>
          </cell>
        </row>
        <row r="2">
          <cell r="G2">
            <v>1141658.4510119995</v>
          </cell>
        </row>
      </sheetData>
      <sheetData sheetId="17"/>
      <sheetData sheetId="18"/>
      <sheetData sheetId="19"/>
      <sheetData sheetId="20"/>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G1" t="str">
            <v>Total</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Capture Sheet"/>
      <sheetName val="Exco Cover Sheet"/>
      <sheetName val="Notification"/>
      <sheetName val="Project Selection"/>
      <sheetName val="Data Summary"/>
      <sheetName val="Commercial Summary"/>
      <sheetName val="TENDER RISK SUMMARY"/>
      <sheetName val="Tender Approval Sheet"/>
      <sheetName val="Sheet1"/>
      <sheetName val="Data_Capture_Sheet"/>
      <sheetName val="Exco_Cover_Sheet"/>
      <sheetName val="Project_Selection"/>
      <sheetName val="Data_Summary"/>
      <sheetName val="Commercial_Summary"/>
      <sheetName val="TENDER_RISK_SUMMARY"/>
      <sheetName val="Tender_Approval_Sheet"/>
      <sheetName val="Data_Capture_Sheet1"/>
      <sheetName val="Exco_Cover_Sheet1"/>
      <sheetName val="Project_Selection1"/>
      <sheetName val="Data_Summary1"/>
      <sheetName val="Commercial_Summary1"/>
      <sheetName val="TENDER_RISK_SUMMARY1"/>
      <sheetName val="Tender_Approval_Sheet1"/>
      <sheetName val="Data_Capture_Sheet2"/>
      <sheetName val="Exco_Cover_Sheet2"/>
      <sheetName val="Project_Selection2"/>
      <sheetName val="Data_Summary2"/>
      <sheetName val="Commercial_Summary2"/>
      <sheetName val="TENDER_RISK_SUMMARY2"/>
      <sheetName val="Tender_Approval_Sheet2"/>
    </sheetNames>
    <sheetDataSet>
      <sheetData sheetId="0" refreshError="1"/>
      <sheetData sheetId="1" refreshError="1"/>
      <sheetData sheetId="2"/>
      <sheetData sheetId="3" refreshError="1"/>
      <sheetData sheetId="4" refreshError="1"/>
      <sheetData sheetId="5">
        <row r="57">
          <cell r="E57">
            <v>0</v>
          </cell>
        </row>
      </sheetData>
      <sheetData sheetId="6"/>
      <sheetData sheetId="7" refreshError="1"/>
      <sheetData sheetId="8" refreshError="1"/>
      <sheetData sheetId="9"/>
      <sheetData sheetId="10"/>
      <sheetData sheetId="11"/>
      <sheetData sheetId="12"/>
      <sheetData sheetId="13">
        <row r="57">
          <cell r="E57">
            <v>0</v>
          </cell>
        </row>
      </sheetData>
      <sheetData sheetId="14"/>
      <sheetData sheetId="15"/>
      <sheetData sheetId="16"/>
      <sheetData sheetId="17"/>
      <sheetData sheetId="18"/>
      <sheetData sheetId="19"/>
      <sheetData sheetId="20">
        <row r="57">
          <cell r="E57">
            <v>0</v>
          </cell>
        </row>
      </sheetData>
      <sheetData sheetId="21"/>
      <sheetData sheetId="22"/>
      <sheetData sheetId="23"/>
      <sheetData sheetId="24"/>
      <sheetData sheetId="25"/>
      <sheetData sheetId="26"/>
      <sheetData sheetId="27">
        <row r="57">
          <cell r="E57">
            <v>0</v>
          </cell>
        </row>
      </sheetData>
      <sheetData sheetId="28"/>
      <sheetData sheetId="2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cover"/>
      <sheetName val="Summ"/>
      <sheetName val="Cert Detail"/>
      <sheetName val="SVRREG"/>
      <sheetName val="Eskal"/>
      <sheetName val="TPC's"/>
      <sheetName val="Claim Var"/>
      <sheetName val="STime"/>
      <sheetName val="Correction"/>
      <sheetName val="Appr Delays"/>
      <sheetName val="Cov drill"/>
      <sheetName val="Cert calcs"/>
      <sheetName val="Sheet2"/>
      <sheetName val="Fin Rev"/>
      <sheetName val="Finl Sum"/>
      <sheetName val="Notes"/>
      <sheetName val="Cert Graph"/>
      <sheetName val="C flow"/>
      <sheetName val="Cert_cover"/>
      <sheetName val="Cert_Detail"/>
      <sheetName val="Claim_Var"/>
      <sheetName val="Appr_Delays"/>
      <sheetName val="Cov_drill"/>
      <sheetName val="Cert_calcs"/>
      <sheetName val="Fin_Rev"/>
      <sheetName val="Finl_Sum"/>
      <sheetName val="Cert_Graph"/>
      <sheetName val="C_flow"/>
      <sheetName val="Cert_cover1"/>
      <sheetName val="Cert_Detail1"/>
      <sheetName val="Claim_Var1"/>
      <sheetName val="Appr_Delays1"/>
      <sheetName val="Cov_drill1"/>
      <sheetName val="Cert_calcs1"/>
      <sheetName val="Fin_Rev1"/>
      <sheetName val="Finl_Sum1"/>
      <sheetName val="Cert_Graph1"/>
      <sheetName val="C_flow1"/>
      <sheetName val="Cert_cover2"/>
      <sheetName val="Cert_Detail2"/>
      <sheetName val="Claim_Var2"/>
      <sheetName val="Appr_Delays2"/>
      <sheetName val="Cov_drill2"/>
      <sheetName val="Cert_calcs2"/>
      <sheetName val="Fin_Rev2"/>
      <sheetName val="Finl_Sum2"/>
      <sheetName val="Cert_Graph2"/>
      <sheetName val="C_flow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Model"/>
      <sheetName val="Site Listing"/>
      <sheetName val="PM Repm"/>
      <sheetName val="Cost_Model"/>
      <sheetName val="Site_Listing"/>
      <sheetName val="PM_Repm"/>
      <sheetName val="Cost_Model1"/>
      <sheetName val="Site_Listing1"/>
      <sheetName val="PM_Repm1"/>
      <sheetName val="Cost_Model2"/>
      <sheetName val="Site_Listing2"/>
      <sheetName val="PM_Repm2"/>
    </sheetNames>
    <sheetDataSet>
      <sheetData sheetId="0"/>
      <sheetData sheetId="1">
        <row r="2">
          <cell r="J2" t="str">
            <v>A19 Services North</v>
          </cell>
        </row>
        <row r="3">
          <cell r="J3" t="str">
            <v>A19 Services South</v>
          </cell>
        </row>
        <row r="4">
          <cell r="J4" t="str">
            <v>A5 Gledrid Services</v>
          </cell>
        </row>
        <row r="5">
          <cell r="J5" t="str">
            <v>Abbey Filling Station</v>
          </cell>
        </row>
        <row r="6">
          <cell r="J6" t="str">
            <v>ABC Motors</v>
          </cell>
        </row>
        <row r="7">
          <cell r="J7" t="str">
            <v>Abington Avenue SF Connect</v>
          </cell>
        </row>
        <row r="8">
          <cell r="J8" t="str">
            <v>Ackworth Self Serve</v>
          </cell>
        </row>
        <row r="9">
          <cell r="J9" t="str">
            <v>Adastra Service Station</v>
          </cell>
        </row>
        <row r="10">
          <cell r="J10" t="str">
            <v>Addington Filling Station</v>
          </cell>
        </row>
        <row r="11">
          <cell r="J11" t="str">
            <v>Addington SF Connect</v>
          </cell>
        </row>
        <row r="12">
          <cell r="J12" t="str">
            <v>Aikenhead Road Service Station</v>
          </cell>
        </row>
        <row r="13">
          <cell r="J13" t="str">
            <v>Aintree Service Station</v>
          </cell>
        </row>
        <row r="14">
          <cell r="J14" t="str">
            <v>Airport Connect</v>
          </cell>
        </row>
        <row r="15">
          <cell r="J15" t="str">
            <v>Albertbridge Road Service Stn</v>
          </cell>
        </row>
        <row r="16">
          <cell r="J16" t="str">
            <v>Alkrington Service Station</v>
          </cell>
        </row>
        <row r="17">
          <cell r="J17" t="str">
            <v>All Saints Self Serve</v>
          </cell>
        </row>
        <row r="18">
          <cell r="J18" t="str">
            <v>Alton Service Station</v>
          </cell>
        </row>
        <row r="19">
          <cell r="J19" t="str">
            <v>Ambassador Service Station</v>
          </cell>
        </row>
        <row r="20">
          <cell r="J20" t="str">
            <v>Anchor Filling Station</v>
          </cell>
        </row>
        <row r="21">
          <cell r="J21" t="str">
            <v>Angle Park Garage</v>
          </cell>
        </row>
        <row r="22">
          <cell r="J22" t="str">
            <v>Anker Service Station</v>
          </cell>
        </row>
        <row r="23">
          <cell r="J23" t="str">
            <v>Annandale Water MWSA</v>
          </cell>
        </row>
        <row r="24">
          <cell r="J24" t="str">
            <v>Annick Filling Station</v>
          </cell>
        </row>
        <row r="25">
          <cell r="J25" t="str">
            <v>Ansdell Service Station</v>
          </cell>
        </row>
        <row r="26">
          <cell r="J26" t="str">
            <v>Anson Service Station</v>
          </cell>
        </row>
        <row r="27">
          <cell r="J27" t="str">
            <v>Antelope Garage Ltd</v>
          </cell>
        </row>
        <row r="28">
          <cell r="J28" t="str">
            <v>Approach Andover Limited</v>
          </cell>
        </row>
        <row r="29">
          <cell r="J29" t="str">
            <v>Aramark Portsmouth WBC</v>
          </cell>
        </row>
        <row r="30">
          <cell r="J30" t="str">
            <v>Arkle Service Station</v>
          </cell>
        </row>
        <row r="31">
          <cell r="J31" t="str">
            <v>Ashchurch SF Connect</v>
          </cell>
        </row>
        <row r="32">
          <cell r="J32" t="str">
            <v>Ashdene Service Station - Nort</v>
          </cell>
        </row>
        <row r="33">
          <cell r="J33" t="str">
            <v>Ashdene Service Station - Sout</v>
          </cell>
        </row>
        <row r="34">
          <cell r="J34" t="str">
            <v>Ashford SF Connect</v>
          </cell>
        </row>
        <row r="35">
          <cell r="J35" t="str">
            <v>Ashton Road Service Station</v>
          </cell>
        </row>
        <row r="36">
          <cell r="J36" t="str">
            <v>Astwick Service Station</v>
          </cell>
        </row>
        <row r="37">
          <cell r="J37" t="str">
            <v>Autoport S/S</v>
          </cell>
        </row>
        <row r="38">
          <cell r="J38" t="str">
            <v>Autosales of Kirriemuir</v>
          </cell>
        </row>
        <row r="39">
          <cell r="J39" t="str">
            <v>Baberbridge Service Station</v>
          </cell>
        </row>
        <row r="40">
          <cell r="J40" t="str">
            <v>Bagshot SF Connect</v>
          </cell>
        </row>
        <row r="41">
          <cell r="J41" t="str">
            <v>Baileycroft Garage</v>
          </cell>
        </row>
        <row r="42">
          <cell r="J42" t="str">
            <v>Ballinluig Filling Station</v>
          </cell>
        </row>
        <row r="43">
          <cell r="J43" t="str">
            <v>Ballyhackamore S/Stn</v>
          </cell>
        </row>
        <row r="44">
          <cell r="J44" t="str">
            <v>Bancroft Service Station</v>
          </cell>
        </row>
        <row r="45">
          <cell r="J45" t="str">
            <v>Bankhead SF Connect</v>
          </cell>
        </row>
        <row r="46">
          <cell r="J46" t="str">
            <v>Barbican Filling Station</v>
          </cell>
        </row>
        <row r="47">
          <cell r="J47" t="str">
            <v>Bargoed Service Station</v>
          </cell>
        </row>
        <row r="48">
          <cell r="J48" t="str">
            <v>Barkers Tor Grange</v>
          </cell>
        </row>
        <row r="49">
          <cell r="J49" t="str">
            <v>Barkston Service Station</v>
          </cell>
        </row>
        <row r="50">
          <cell r="J50" t="str">
            <v>Barley Grove Service Station</v>
          </cell>
        </row>
        <row r="51">
          <cell r="J51" t="str">
            <v>Barton Park Services</v>
          </cell>
        </row>
        <row r="52">
          <cell r="J52" t="str">
            <v>Basildon SF Connect</v>
          </cell>
        </row>
        <row r="53">
          <cell r="J53" t="str">
            <v>Bathgate Service Station</v>
          </cell>
        </row>
        <row r="54">
          <cell r="J54" t="str">
            <v>Bay Garage</v>
          </cell>
        </row>
        <row r="55">
          <cell r="J55" t="str">
            <v>Bay Horse Motors</v>
          </cell>
        </row>
        <row r="56">
          <cell r="J56" t="str">
            <v>Beacon Filling Station</v>
          </cell>
        </row>
        <row r="57">
          <cell r="J57" t="str">
            <v>Beaver Road Connect</v>
          </cell>
        </row>
        <row r="58">
          <cell r="J58" t="str">
            <v>Bedford SF Connect</v>
          </cell>
        </row>
        <row r="59">
          <cell r="J59" t="str">
            <v>Bedlington Spar S.Stn</v>
          </cell>
        </row>
        <row r="60">
          <cell r="J60" t="str">
            <v>Bedworth South Connect</v>
          </cell>
        </row>
        <row r="61">
          <cell r="J61" t="str">
            <v>Belgrave Filling Station</v>
          </cell>
        </row>
        <row r="62">
          <cell r="J62" t="str">
            <v>Bellinis Shipley Common</v>
          </cell>
        </row>
        <row r="63">
          <cell r="J63" t="str">
            <v>Bell Service Station</v>
          </cell>
        </row>
        <row r="64">
          <cell r="J64" t="str">
            <v>Bells Hill Service Station</v>
          </cell>
        </row>
        <row r="65">
          <cell r="J65" t="str">
            <v>Bells of Crossgar</v>
          </cell>
        </row>
        <row r="66">
          <cell r="J66" t="str">
            <v>Belsize Park Self Serve</v>
          </cell>
        </row>
        <row r="67">
          <cell r="J67" t="str">
            <v>Belsize Self Serve</v>
          </cell>
        </row>
        <row r="68">
          <cell r="J68" t="str">
            <v>Bennetts of Ross Limited</v>
          </cell>
        </row>
        <row r="69">
          <cell r="J69" t="str">
            <v>Benson SF Connect</v>
          </cell>
        </row>
        <row r="70">
          <cell r="J70" t="str">
            <v>Bently Connect</v>
          </cell>
        </row>
        <row r="71">
          <cell r="J71" t="str">
            <v>Bessborough SF Connect</v>
          </cell>
        </row>
        <row r="72">
          <cell r="J72" t="str">
            <v>Besthorpe Filling Station</v>
          </cell>
        </row>
        <row r="73">
          <cell r="J73" t="str">
            <v>Billing Aquadrome S/Stn</v>
          </cell>
        </row>
        <row r="74">
          <cell r="J74" t="str">
            <v>Bilston College S/STN</v>
          </cell>
        </row>
        <row r="75">
          <cell r="J75" t="str">
            <v>Birch East MWSA</v>
          </cell>
        </row>
        <row r="76">
          <cell r="J76" t="str">
            <v>Birch West MWSA</v>
          </cell>
        </row>
        <row r="77">
          <cell r="J77" t="str">
            <v>Biscovey Garage</v>
          </cell>
        </row>
        <row r="78">
          <cell r="J78" t="str">
            <v>Blackbird Hill Connect</v>
          </cell>
        </row>
        <row r="79">
          <cell r="J79" t="str">
            <v>Blackford Bridge S/Stn</v>
          </cell>
        </row>
        <row r="80">
          <cell r="J80" t="str">
            <v>Blagrove Service Station</v>
          </cell>
        </row>
        <row r="81">
          <cell r="J81" t="str">
            <v>Blights Motors</v>
          </cell>
        </row>
        <row r="82">
          <cell r="J82" t="str">
            <v>Blue Boys SF Connect</v>
          </cell>
        </row>
        <row r="83">
          <cell r="J83" t="str">
            <v>Bluntisham Service Station</v>
          </cell>
        </row>
        <row r="84">
          <cell r="J84" t="str">
            <v>Blurton Filling Station</v>
          </cell>
        </row>
        <row r="85">
          <cell r="J85" t="str">
            <v>Bobbin Filling Station</v>
          </cell>
        </row>
        <row r="86">
          <cell r="J86" t="str">
            <v>Bodmin Moor Services</v>
          </cell>
        </row>
        <row r="87">
          <cell r="J87" t="str">
            <v>Boghall Filling Station</v>
          </cell>
        </row>
        <row r="88">
          <cell r="J88" t="str">
            <v>Boongate Connect</v>
          </cell>
        </row>
        <row r="89">
          <cell r="J89" t="str">
            <v>Booths S/Stn - Longridge</v>
          </cell>
        </row>
        <row r="90">
          <cell r="J90" t="str">
            <v>Boreham SF Connect</v>
          </cell>
        </row>
        <row r="91">
          <cell r="J91" t="str">
            <v>Boscombe Service Station</v>
          </cell>
        </row>
        <row r="92">
          <cell r="J92" t="str">
            <v>Bothwell MWSA</v>
          </cell>
        </row>
        <row r="93">
          <cell r="J93" t="str">
            <v>Bowling Green Service Station</v>
          </cell>
        </row>
        <row r="94">
          <cell r="J94" t="str">
            <v>BP Aylesbury</v>
          </cell>
        </row>
        <row r="95">
          <cell r="J95" t="str">
            <v>BP Charnwood Connect</v>
          </cell>
        </row>
        <row r="96">
          <cell r="J96" t="str">
            <v>BP Georgetown</v>
          </cell>
        </row>
        <row r="97">
          <cell r="J97" t="str">
            <v>BPI Service Station</v>
          </cell>
        </row>
        <row r="98">
          <cell r="J98" t="str">
            <v>Brackley SF Connect</v>
          </cell>
        </row>
        <row r="99">
          <cell r="J99" t="str">
            <v>Bracknell SF Connect</v>
          </cell>
        </row>
        <row r="100">
          <cell r="J100" t="str">
            <v>Bradbury Service Station</v>
          </cell>
        </row>
        <row r="101">
          <cell r="J101" t="str">
            <v>Bradwell Abbey SF Connect</v>
          </cell>
        </row>
        <row r="102">
          <cell r="J102" t="str">
            <v>Bradwell Service Station</v>
          </cell>
        </row>
        <row r="103">
          <cell r="J103" t="str">
            <v>Braintree Road Filling Station</v>
          </cell>
        </row>
        <row r="104">
          <cell r="J104" t="str">
            <v>Bramall Lane F/stn</v>
          </cell>
        </row>
        <row r="105">
          <cell r="J105" t="str">
            <v>Bramley Service Station</v>
          </cell>
        </row>
        <row r="106">
          <cell r="J106" t="str">
            <v>Brampton Hut Connect</v>
          </cell>
        </row>
        <row r="107">
          <cell r="J107" t="str">
            <v>Branchton SF Connect</v>
          </cell>
        </row>
        <row r="108">
          <cell r="J108" t="str">
            <v>Brands Hill Connect</v>
          </cell>
        </row>
        <row r="109">
          <cell r="J109" t="str">
            <v>Branstons Garage</v>
          </cell>
        </row>
        <row r="110">
          <cell r="J110" t="str">
            <v>Breakspear Way SF Connect</v>
          </cell>
        </row>
        <row r="111">
          <cell r="J111" t="str">
            <v>Brentwood Connect</v>
          </cell>
        </row>
        <row r="112">
          <cell r="J112" t="str">
            <v>Bretton Motoring Centre</v>
          </cell>
        </row>
        <row r="113">
          <cell r="J113" t="str">
            <v>Brian Leighton</v>
          </cell>
        </row>
        <row r="114">
          <cell r="J114" t="str">
            <v>Bride Valley Motors</v>
          </cell>
        </row>
        <row r="115">
          <cell r="J115" t="str">
            <v>Bridge End Garage</v>
          </cell>
        </row>
        <row r="116">
          <cell r="J116" t="str">
            <v>BridgeEnd Garage(Henry Graham)</v>
          </cell>
        </row>
        <row r="117">
          <cell r="J117" t="str">
            <v>Bridge End Road Service Stn</v>
          </cell>
        </row>
        <row r="118">
          <cell r="J118" t="str">
            <v>Bridge Filling Station</v>
          </cell>
        </row>
        <row r="119">
          <cell r="J119" t="str">
            <v>Bridgend Garage</v>
          </cell>
        </row>
        <row r="120">
          <cell r="J120" t="str">
            <v>Bridgeton Filling Station</v>
          </cell>
        </row>
        <row r="121">
          <cell r="J121" t="str">
            <v>Bridgewater MWSA</v>
          </cell>
        </row>
        <row r="122">
          <cell r="J122" t="str">
            <v>Brize Norton Service Station</v>
          </cell>
        </row>
        <row r="123">
          <cell r="J123" t="str">
            <v>Broadway Filling Station</v>
          </cell>
        </row>
        <row r="124">
          <cell r="J124" t="str">
            <v>Broadway Motors (Wantage) Ltd</v>
          </cell>
        </row>
        <row r="125">
          <cell r="J125" t="str">
            <v>Bromham S/Stn</v>
          </cell>
        </row>
        <row r="126">
          <cell r="J126" t="str">
            <v>Brookfield F/Stn</v>
          </cell>
        </row>
        <row r="127">
          <cell r="J127" t="str">
            <v>Brookfield Service Station</v>
          </cell>
        </row>
        <row r="128">
          <cell r="J128" t="str">
            <v>Brookhouse Filling Station</v>
          </cell>
        </row>
        <row r="129">
          <cell r="J129" t="str">
            <v>Brooklands Connect</v>
          </cell>
        </row>
        <row r="130">
          <cell r="J130" t="str">
            <v>Browns Blue Service Station</v>
          </cell>
        </row>
        <row r="131">
          <cell r="J131" t="str">
            <v>Brueton Park Service Station</v>
          </cell>
        </row>
        <row r="132">
          <cell r="J132" t="str">
            <v>Buchandyke Filling Station</v>
          </cell>
        </row>
        <row r="133">
          <cell r="J133" t="str">
            <v>Buckingham Connect</v>
          </cell>
        </row>
        <row r="134">
          <cell r="J134" t="str">
            <v>Buckland Connect</v>
          </cell>
        </row>
        <row r="135">
          <cell r="J135" t="str">
            <v>Budbrooke North Connect</v>
          </cell>
        </row>
        <row r="136">
          <cell r="J136" t="str">
            <v>Budbrooke South Connect</v>
          </cell>
        </row>
        <row r="137">
          <cell r="J137" t="str">
            <v>Bullionfield Connect</v>
          </cell>
        </row>
        <row r="138">
          <cell r="J138" t="str">
            <v>Bullsmoor Lane Service Station</v>
          </cell>
        </row>
        <row r="139">
          <cell r="J139" t="str">
            <v>Burford Road S/STN</v>
          </cell>
        </row>
        <row r="140">
          <cell r="J140" t="str">
            <v>Burnbank Filling Station</v>
          </cell>
        </row>
        <row r="141">
          <cell r="J141" t="str">
            <v>Burton Connect MWSA</v>
          </cell>
        </row>
        <row r="142">
          <cell r="J142" t="str">
            <v>Burwash Service Station</v>
          </cell>
        </row>
        <row r="143">
          <cell r="J143" t="str">
            <v>Bury Hill Service Station</v>
          </cell>
        </row>
        <row r="144">
          <cell r="J144" t="str">
            <v>Bury Street Connect</v>
          </cell>
        </row>
        <row r="145">
          <cell r="J145" t="str">
            <v>Bush Centre SF Connect</v>
          </cell>
        </row>
        <row r="146">
          <cell r="J146" t="str">
            <v>Bush Service Station</v>
          </cell>
        </row>
        <row r="147">
          <cell r="J147" t="str">
            <v>By-Pass Connect</v>
          </cell>
        </row>
        <row r="148">
          <cell r="J148" t="str">
            <v>Byron SF Connect</v>
          </cell>
        </row>
        <row r="149">
          <cell r="J149" t="str">
            <v>Cabragh Filling Station</v>
          </cell>
        </row>
        <row r="150">
          <cell r="J150" t="str">
            <v>Cahore Service Station</v>
          </cell>
        </row>
        <row r="151">
          <cell r="J151" t="str">
            <v>Calcot Service Station</v>
          </cell>
        </row>
        <row r="152">
          <cell r="J152" t="str">
            <v>California Cross S/stn</v>
          </cell>
        </row>
        <row r="153">
          <cell r="J153" t="str">
            <v>Calver Service Station</v>
          </cell>
        </row>
        <row r="154">
          <cell r="J154" t="str">
            <v>Camberwell Convenience Store</v>
          </cell>
        </row>
        <row r="155">
          <cell r="J155" t="str">
            <v>Cambridge Grove Self Serve</v>
          </cell>
        </row>
        <row r="156">
          <cell r="J156" t="str">
            <v>Cambridge Road SF Connect</v>
          </cell>
        </row>
        <row r="157">
          <cell r="J157" t="str">
            <v>Camelot Garage</v>
          </cell>
        </row>
        <row r="158">
          <cell r="J158" t="str">
            <v>Canniesburn Connect</v>
          </cell>
        </row>
        <row r="159">
          <cell r="J159" t="str">
            <v>Cannon Pool Service Station</v>
          </cell>
        </row>
        <row r="160">
          <cell r="J160" t="str">
            <v>Canvey Service Station</v>
          </cell>
        </row>
        <row r="161">
          <cell r="J161" t="str">
            <v>Carleton Service Station</v>
          </cell>
        </row>
        <row r="162">
          <cell r="J162" t="str">
            <v>Carluke Filling Station</v>
          </cell>
        </row>
        <row r="163">
          <cell r="J163" t="str">
            <v>Carmel Road South S.Stn</v>
          </cell>
        </row>
        <row r="164">
          <cell r="J164" t="str">
            <v>Carmondean Connect</v>
          </cell>
        </row>
        <row r="165">
          <cell r="J165" t="str">
            <v>Carnforth Service Station</v>
          </cell>
        </row>
        <row r="166">
          <cell r="J166" t="str">
            <v>Carrick Milestone</v>
          </cell>
        </row>
        <row r="167">
          <cell r="J167" t="str">
            <v>Cartgate Garage</v>
          </cell>
        </row>
        <row r="168">
          <cell r="J168" t="str">
            <v>Castelle Service Station</v>
          </cell>
        </row>
        <row r="169">
          <cell r="J169" t="str">
            <v>Casterton Hill F/stn</v>
          </cell>
        </row>
        <row r="170">
          <cell r="J170" t="str">
            <v>Castlebank Connect</v>
          </cell>
        </row>
        <row r="171">
          <cell r="J171" t="str">
            <v>Castle Donington Connect</v>
          </cell>
        </row>
        <row r="172">
          <cell r="J172" t="str">
            <v>Castlerock Road Filling Sation</v>
          </cell>
        </row>
        <row r="173">
          <cell r="J173" t="str">
            <v>Central Garage (Hythe)</v>
          </cell>
        </row>
        <row r="174">
          <cell r="J174" t="str">
            <v>Chalfonts Way Connect</v>
          </cell>
        </row>
        <row r="175">
          <cell r="J175" t="str">
            <v>Chandlers Garage</v>
          </cell>
        </row>
        <row r="176">
          <cell r="J176" t="str">
            <v>Chatham Road Service Station</v>
          </cell>
        </row>
        <row r="177">
          <cell r="J177" t="str">
            <v>C H Bull &amp; Sons Limited</v>
          </cell>
        </row>
        <row r="178">
          <cell r="J178" t="str">
            <v>Chelmsford Connect</v>
          </cell>
        </row>
        <row r="179">
          <cell r="J179" t="str">
            <v>Chelmsley Wood Connect</v>
          </cell>
        </row>
        <row r="180">
          <cell r="J180" t="str">
            <v>Cheltenham Filling Station</v>
          </cell>
        </row>
        <row r="181">
          <cell r="J181" t="str">
            <v>Chequered Flag Filling Station</v>
          </cell>
        </row>
        <row r="182">
          <cell r="J182" t="str">
            <v>Chequers Connect</v>
          </cell>
        </row>
        <row r="183">
          <cell r="J183" t="str">
            <v>Cheriton SF Connect</v>
          </cell>
        </row>
        <row r="184">
          <cell r="J184" t="str">
            <v>Cherwell Filling Station</v>
          </cell>
        </row>
        <row r="185">
          <cell r="J185" t="str">
            <v>Chicheley Park Connect</v>
          </cell>
        </row>
        <row r="186">
          <cell r="J186" t="str">
            <v>Chieveley Service Area</v>
          </cell>
        </row>
        <row r="187">
          <cell r="J187" t="str">
            <v>Chigwell Connect</v>
          </cell>
        </row>
        <row r="188">
          <cell r="J188" t="str">
            <v>Childerley Gate Filling Stn</v>
          </cell>
        </row>
        <row r="189">
          <cell r="J189" t="str">
            <v>Childs Way Connect</v>
          </cell>
        </row>
        <row r="190">
          <cell r="J190" t="str">
            <v>Childwall Valley S/Stn</v>
          </cell>
        </row>
        <row r="191">
          <cell r="J191" t="str">
            <v>Church Road Garage</v>
          </cell>
        </row>
        <row r="192">
          <cell r="J192" t="str">
            <v>Church View SF Connect</v>
          </cell>
        </row>
        <row r="193">
          <cell r="J193" t="str">
            <v>Circle Service Station</v>
          </cell>
        </row>
        <row r="194">
          <cell r="J194" t="str">
            <v>City Filling Station</v>
          </cell>
        </row>
        <row r="195">
          <cell r="J195" t="str">
            <v>City Service Station</v>
          </cell>
        </row>
        <row r="196">
          <cell r="J196" t="str">
            <v>C J Eley and Co</v>
          </cell>
        </row>
        <row r="197">
          <cell r="J197" t="str">
            <v>Clapham Common Filling Station</v>
          </cell>
        </row>
        <row r="198">
          <cell r="J198" t="str">
            <v>Clarence Street S/stn</v>
          </cell>
        </row>
        <row r="199">
          <cell r="J199" t="str">
            <v>Clarendon SF Connect</v>
          </cell>
        </row>
        <row r="200">
          <cell r="J200" t="str">
            <v>Clerkenleap Service Station</v>
          </cell>
        </row>
        <row r="201">
          <cell r="J201" t="str">
            <v>Clipperstown Filling Station</v>
          </cell>
        </row>
        <row r="202">
          <cell r="J202" t="str">
            <v>Clock Filling Station</v>
          </cell>
        </row>
        <row r="203">
          <cell r="J203" t="str">
            <v>Clocktower Connect</v>
          </cell>
        </row>
        <row r="204">
          <cell r="J204" t="str">
            <v>Clumber Service Station</v>
          </cell>
        </row>
        <row r="205">
          <cell r="J205" t="str">
            <v>Colchester Bypass Service Area</v>
          </cell>
        </row>
        <row r="206">
          <cell r="J206" t="str">
            <v>Coleraine Filling Station</v>
          </cell>
        </row>
        <row r="207">
          <cell r="J207" t="str">
            <v>Colinsburgh Filling Station</v>
          </cell>
        </row>
        <row r="208">
          <cell r="J208" t="str">
            <v>College Filling Station</v>
          </cell>
        </row>
        <row r="209">
          <cell r="J209" t="str">
            <v>Colne Service Station</v>
          </cell>
        </row>
        <row r="210">
          <cell r="J210" t="str">
            <v>Colston Connect</v>
          </cell>
        </row>
        <row r="211">
          <cell r="J211" t="str">
            <v>Conniburrow Connect</v>
          </cell>
        </row>
        <row r="212">
          <cell r="J212" t="str">
            <v>CO-OP Chinnor</v>
          </cell>
        </row>
        <row r="213">
          <cell r="J213" t="str">
            <v>Cooperative Boroughbridge Rd</v>
          </cell>
        </row>
        <row r="214">
          <cell r="J214" t="str">
            <v>Co-operative Colwyn</v>
          </cell>
        </row>
        <row r="215">
          <cell r="J215" t="str">
            <v>Cooperative Forfar</v>
          </cell>
        </row>
        <row r="216">
          <cell r="J216" t="str">
            <v>Cooperative  Great North Way</v>
          </cell>
        </row>
        <row r="217">
          <cell r="J217" t="str">
            <v>Co-operative Gr New Edlington</v>
          </cell>
        </row>
        <row r="218">
          <cell r="J218" t="str">
            <v>Cooperative Group Alnwick</v>
          </cell>
        </row>
        <row r="219">
          <cell r="J219" t="str">
            <v>Cooperative Group Bradfield Rd</v>
          </cell>
        </row>
        <row r="220">
          <cell r="J220" t="str">
            <v>Co-operative Group Broadford</v>
          </cell>
        </row>
        <row r="221">
          <cell r="J221" t="str">
            <v>Cooperative Group Brockholes</v>
          </cell>
        </row>
        <row r="222">
          <cell r="J222" t="str">
            <v>Cooperative Group Central</v>
          </cell>
        </row>
        <row r="223">
          <cell r="J223" t="str">
            <v>Cooperative Group Coal Aston</v>
          </cell>
        </row>
        <row r="224">
          <cell r="J224" t="str">
            <v>Co-operative Group coedpoeth</v>
          </cell>
        </row>
        <row r="225">
          <cell r="J225" t="str">
            <v>Cooperative Group Colne Valley</v>
          </cell>
        </row>
        <row r="226">
          <cell r="J226" t="str">
            <v>Cooperative Group Crawcrook</v>
          </cell>
        </row>
        <row r="227">
          <cell r="J227" t="str">
            <v>Co-operative Group Crosshands</v>
          </cell>
        </row>
        <row r="228">
          <cell r="J228" t="str">
            <v>Cooperative Group Crosshills</v>
          </cell>
        </row>
        <row r="229">
          <cell r="J229" t="str">
            <v>Cooperative Group Dearnside</v>
          </cell>
        </row>
        <row r="230">
          <cell r="J230" t="str">
            <v>Cooperative Group Elland</v>
          </cell>
        </row>
        <row r="231">
          <cell r="J231" t="str">
            <v>Cooperative Group Fenaybridge</v>
          </cell>
        </row>
        <row r="232">
          <cell r="J232" t="str">
            <v>Cooperative Group Gomersall</v>
          </cell>
        </row>
        <row r="233">
          <cell r="J233" t="str">
            <v>Cooperative Group Harbour View</v>
          </cell>
        </row>
        <row r="234">
          <cell r="J234" t="str">
            <v>Cooperative Group Hard Ings</v>
          </cell>
        </row>
        <row r="235">
          <cell r="J235" t="str">
            <v>Cooperative Group Hedon</v>
          </cell>
        </row>
        <row r="236">
          <cell r="J236" t="str">
            <v>Cooperative Group Hemsworth</v>
          </cell>
        </row>
        <row r="237">
          <cell r="J237" t="str">
            <v>Cooperative Group Kelbrook</v>
          </cell>
        </row>
        <row r="238">
          <cell r="J238" t="str">
            <v>Cooperative Group Lepton S/Stn</v>
          </cell>
        </row>
        <row r="239">
          <cell r="J239" t="str">
            <v>Cooperative Group Linn Road</v>
          </cell>
        </row>
        <row r="240">
          <cell r="J240" t="str">
            <v>Cooperative Group Lockwood</v>
          </cell>
        </row>
        <row r="241">
          <cell r="J241" t="str">
            <v>Cooperative Group Lupset</v>
          </cell>
        </row>
        <row r="242">
          <cell r="J242" t="str">
            <v>Cooperative Group Millbridge</v>
          </cell>
        </row>
        <row r="243">
          <cell r="J243" t="str">
            <v>Cooperative Group North Road</v>
          </cell>
        </row>
        <row r="244">
          <cell r="J244" t="str">
            <v>Cooperative Group Oakdale</v>
          </cell>
        </row>
        <row r="245">
          <cell r="J245" t="str">
            <v>Co-operative Group Pyle</v>
          </cell>
        </row>
        <row r="246">
          <cell r="J246" t="str">
            <v>Cooperative Group Rhuddlan</v>
          </cell>
        </row>
        <row r="247">
          <cell r="J247" t="str">
            <v>Cooperative Group Scotts</v>
          </cell>
        </row>
        <row r="248">
          <cell r="J248" t="str">
            <v>Cooperative Group Skipbridge</v>
          </cell>
        </row>
        <row r="249">
          <cell r="J249" t="str">
            <v>Co-operative Group Strelley</v>
          </cell>
        </row>
        <row r="250">
          <cell r="J250" t="str">
            <v>Cooperative Group Sunwin</v>
          </cell>
        </row>
        <row r="251">
          <cell r="J251" t="str">
            <v>Cooperative Group Teesdale</v>
          </cell>
        </row>
        <row r="252">
          <cell r="J252" t="str">
            <v>Cooperative Group Three Peaks</v>
          </cell>
        </row>
        <row r="253">
          <cell r="J253" t="str">
            <v>Co-operative Group Tweedmouth</v>
          </cell>
        </row>
        <row r="254">
          <cell r="J254" t="str">
            <v>Cooperative Group Westfield</v>
          </cell>
        </row>
        <row r="255">
          <cell r="J255" t="str">
            <v>Cooperative Group West Wylam</v>
          </cell>
        </row>
        <row r="256">
          <cell r="J256" t="str">
            <v>Cooperative Group Whinney Moor</v>
          </cell>
        </row>
        <row r="257">
          <cell r="J257" t="str">
            <v>Cooperative Group Whitefriars</v>
          </cell>
        </row>
        <row r="258">
          <cell r="J258" t="str">
            <v>Co-operative Group Wollaton</v>
          </cell>
        </row>
        <row r="259">
          <cell r="J259" t="str">
            <v>Cooperative Group Woodyard</v>
          </cell>
        </row>
        <row r="260">
          <cell r="J260" t="str">
            <v>Cooperative Grp Corner Garage</v>
          </cell>
        </row>
        <row r="261">
          <cell r="J261" t="str">
            <v>Cooperative Grp Knavesmire</v>
          </cell>
        </row>
        <row r="262">
          <cell r="J262" t="str">
            <v>Cooperative Grp Prospect Road</v>
          </cell>
        </row>
        <row r="263">
          <cell r="J263" t="str">
            <v>Cooperative Lauder</v>
          </cell>
        </row>
        <row r="264">
          <cell r="J264" t="str">
            <v>Cooperative Tranent</v>
          </cell>
        </row>
        <row r="265">
          <cell r="J265" t="str">
            <v>Cooperative Upper Sheffield Rd</v>
          </cell>
        </row>
        <row r="266">
          <cell r="J266" t="str">
            <v>Coop Lincolnshire Eastwood Rd</v>
          </cell>
        </row>
        <row r="267">
          <cell r="J267" t="str">
            <v>Coop Lincolnshire Ottersbridge</v>
          </cell>
        </row>
        <row r="268">
          <cell r="J268" t="str">
            <v>Coop Lincolnshire The Chase</v>
          </cell>
        </row>
        <row r="269">
          <cell r="J269" t="str">
            <v>Co-op Romsey</v>
          </cell>
        </row>
        <row r="270">
          <cell r="J270" t="str">
            <v>Corby Hill Garage</v>
          </cell>
        </row>
        <row r="271">
          <cell r="J271" t="str">
            <v>Cornwall Lodge S/Stn</v>
          </cell>
        </row>
        <row r="272">
          <cell r="J272" t="str">
            <v>Countryside Filling Station</v>
          </cell>
        </row>
        <row r="273">
          <cell r="J273" t="str">
            <v>County Oak Service Station</v>
          </cell>
        </row>
        <row r="274">
          <cell r="J274" t="str">
            <v>County Self Serve</v>
          </cell>
        </row>
        <row r="275">
          <cell r="J275" t="str">
            <v>Courtesy F/Stn</v>
          </cell>
        </row>
        <row r="276">
          <cell r="J276" t="str">
            <v>Courtlands Cross S/Stn</v>
          </cell>
        </row>
        <row r="277">
          <cell r="J277" t="str">
            <v>Coventry Road Service Station</v>
          </cell>
        </row>
        <row r="278">
          <cell r="J278" t="str">
            <v>Craiglinn SF Connect</v>
          </cell>
        </row>
        <row r="279">
          <cell r="J279" t="str">
            <v>Craigpark Connect</v>
          </cell>
        </row>
        <row r="280">
          <cell r="J280" t="str">
            <v>Cranfield SF Connect</v>
          </cell>
        </row>
        <row r="281">
          <cell r="J281" t="str">
            <v>Cranford SF Connect</v>
          </cell>
        </row>
        <row r="282">
          <cell r="J282" t="str">
            <v>Crawley Avenue Service Station</v>
          </cell>
        </row>
        <row r="283">
          <cell r="J283" t="str">
            <v>Creighton's Of Finaghy</v>
          </cell>
        </row>
        <row r="284">
          <cell r="J284" t="str">
            <v>Croft Hill Garage</v>
          </cell>
        </row>
        <row r="285">
          <cell r="J285" t="str">
            <v>Cromwell Road North S Stn</v>
          </cell>
        </row>
        <row r="286">
          <cell r="J286" t="str">
            <v>Cromwell Road South Connect</v>
          </cell>
        </row>
        <row r="287">
          <cell r="J287" t="str">
            <v>Cromwell Service Station</v>
          </cell>
        </row>
        <row r="288">
          <cell r="J288" t="str">
            <v>Crosshands Garage</v>
          </cell>
        </row>
        <row r="289">
          <cell r="J289" t="str">
            <v>Crosspool Filling Station</v>
          </cell>
        </row>
        <row r="290">
          <cell r="J290" t="str">
            <v>Crownwood Connect</v>
          </cell>
        </row>
        <row r="291">
          <cell r="J291" t="str">
            <v>Crow Orchard Connect</v>
          </cell>
        </row>
        <row r="292">
          <cell r="J292" t="str">
            <v>Crystal Peaks Service Station</v>
          </cell>
        </row>
        <row r="293">
          <cell r="J293" t="str">
            <v>Culloden Filling Station</v>
          </cell>
        </row>
        <row r="294">
          <cell r="J294" t="str">
            <v>Culter SF Connect</v>
          </cell>
        </row>
        <row r="295">
          <cell r="J295" t="str">
            <v>Dale Garage</v>
          </cell>
        </row>
        <row r="296">
          <cell r="J296" t="str">
            <v>Darnleymill Service Station</v>
          </cell>
        </row>
        <row r="297">
          <cell r="J297" t="str">
            <v>Darras Hall Service Station</v>
          </cell>
        </row>
        <row r="298">
          <cell r="J298" t="str">
            <v>Darrington S/stn</v>
          </cell>
        </row>
        <row r="299">
          <cell r="J299" t="str">
            <v>David Bryson &amp; Sons Ltd</v>
          </cell>
        </row>
        <row r="300">
          <cell r="J300" t="str">
            <v>Deal Service Station</v>
          </cell>
        </row>
        <row r="301">
          <cell r="J301" t="str">
            <v>Dean Road Service Station</v>
          </cell>
        </row>
        <row r="302">
          <cell r="J302" t="str">
            <v>Deer Park Service Station</v>
          </cell>
        </row>
        <row r="303">
          <cell r="J303" t="str">
            <v>Denton Burn Filling Station</v>
          </cell>
        </row>
        <row r="304">
          <cell r="J304" t="str">
            <v>De Rhodes Service Station</v>
          </cell>
        </row>
        <row r="305">
          <cell r="J305" t="str">
            <v>Derwent Service Station</v>
          </cell>
        </row>
        <row r="306">
          <cell r="J306" t="str">
            <v>Dewsbury S/STN</v>
          </cell>
        </row>
        <row r="307">
          <cell r="J307" t="str">
            <v>Dodwells Service Stations</v>
          </cell>
        </row>
        <row r="308">
          <cell r="J308" t="str">
            <v>Dolan's Filling Station</v>
          </cell>
        </row>
        <row r="309">
          <cell r="J309" t="str">
            <v>Doncaster Motorway Services</v>
          </cell>
        </row>
        <row r="310">
          <cell r="J310" t="str">
            <v>Donington Park MWSA</v>
          </cell>
        </row>
        <row r="311">
          <cell r="J311" t="str">
            <v>Dorking Service Station</v>
          </cell>
        </row>
        <row r="312">
          <cell r="J312" t="str">
            <v>Dover South Services</v>
          </cell>
        </row>
        <row r="313">
          <cell r="J313" t="str">
            <v>Downham SF Connect</v>
          </cell>
        </row>
        <row r="314">
          <cell r="J314" t="str">
            <v>Dragonville Filling Station</v>
          </cell>
        </row>
        <row r="315">
          <cell r="J315" t="str">
            <v>Duddery Hill Service Station</v>
          </cell>
        </row>
        <row r="316">
          <cell r="J316" t="str">
            <v>Dukes Connect</v>
          </cell>
        </row>
        <row r="317">
          <cell r="J317" t="str">
            <v>Dunchurch Service Station</v>
          </cell>
        </row>
        <row r="318">
          <cell r="J318" t="str">
            <v>Dunns Motor Ltd - Taunton</v>
          </cell>
        </row>
        <row r="319">
          <cell r="J319" t="str">
            <v>Dunns Motors (Exeter) Ltd</v>
          </cell>
        </row>
        <row r="320">
          <cell r="J320" t="str">
            <v>Durham Road Filling Station</v>
          </cell>
        </row>
        <row r="321">
          <cell r="J321" t="str">
            <v>Dyce Service Station</v>
          </cell>
        </row>
        <row r="322">
          <cell r="J322" t="str">
            <v>Eagle Service Station</v>
          </cell>
        </row>
        <row r="323">
          <cell r="J323" t="str">
            <v>Earlsgate Service Station</v>
          </cell>
        </row>
        <row r="324">
          <cell r="J324" t="str">
            <v>East Berks Connect</v>
          </cell>
        </row>
        <row r="325">
          <cell r="J325" t="str">
            <v>East Bowling Service Station</v>
          </cell>
        </row>
        <row r="326">
          <cell r="J326" t="str">
            <v>Eastcote Filling Station</v>
          </cell>
        </row>
        <row r="327">
          <cell r="J327" t="str">
            <v>East End S/Stn</v>
          </cell>
        </row>
        <row r="328">
          <cell r="J328" t="str">
            <v>East Mayne Connect</v>
          </cell>
        </row>
        <row r="329">
          <cell r="J329" t="str">
            <v>Edgar Street Service Station</v>
          </cell>
        </row>
        <row r="330">
          <cell r="J330" t="str">
            <v>Egham Hill SF Connect</v>
          </cell>
        </row>
        <row r="331">
          <cell r="J331" t="str">
            <v>Egremont Service Station</v>
          </cell>
        </row>
        <row r="332">
          <cell r="J332" t="str">
            <v>Elmbank S/Stn</v>
          </cell>
        </row>
        <row r="333">
          <cell r="J333" t="str">
            <v>Elms Connect</v>
          </cell>
        </row>
        <row r="334">
          <cell r="J334" t="str">
            <v>Ely Service Station</v>
          </cell>
        </row>
        <row r="335">
          <cell r="J335" t="str">
            <v>Emerson Valley Connect</v>
          </cell>
        </row>
        <row r="336">
          <cell r="J336" t="str">
            <v>Esplanade SF Connect</v>
          </cell>
        </row>
        <row r="337">
          <cell r="J337" t="str">
            <v>Essex Garage</v>
          </cell>
        </row>
        <row r="338">
          <cell r="J338" t="str">
            <v>Euston Filling Station</v>
          </cell>
        </row>
        <row r="339">
          <cell r="J339" t="str">
            <v>Ewell SF Connect</v>
          </cell>
        </row>
        <row r="340">
          <cell r="J340" t="str">
            <v>Exelby Services North Limited</v>
          </cell>
        </row>
        <row r="341">
          <cell r="J341" t="str">
            <v>Exelby Services South Limited</v>
          </cell>
        </row>
        <row r="342">
          <cell r="J342" t="str">
            <v>Exeter MWSA</v>
          </cell>
        </row>
        <row r="343">
          <cell r="J343" t="str">
            <v>Express S/Stn Abronhill</v>
          </cell>
        </row>
        <row r="344">
          <cell r="J344" t="str">
            <v>Express S/Stn Condorrat</v>
          </cell>
        </row>
        <row r="345">
          <cell r="J345" t="str">
            <v>Falcon S/Stn Ivetsey Bank</v>
          </cell>
        </row>
        <row r="346">
          <cell r="J346" t="str">
            <v>Falling Park Service Station</v>
          </cell>
        </row>
        <row r="347">
          <cell r="J347" t="str">
            <v>Family Farm SF Connect</v>
          </cell>
        </row>
        <row r="348">
          <cell r="J348" t="str">
            <v>Farnham SF Connect</v>
          </cell>
        </row>
        <row r="349">
          <cell r="J349" t="str">
            <v>Felixstowe Dock Service Area</v>
          </cell>
        </row>
        <row r="350">
          <cell r="J350" t="str">
            <v>Fernside Connect</v>
          </cell>
        </row>
        <row r="351">
          <cell r="J351" t="str">
            <v>Ferry Road Filling Station</v>
          </cell>
        </row>
        <row r="352">
          <cell r="J352" t="str">
            <v>Filleybrook Service Station</v>
          </cell>
        </row>
        <row r="353">
          <cell r="J353" t="str">
            <v>Finchley Lane SF Connect</v>
          </cell>
        </row>
        <row r="354">
          <cell r="J354" t="str">
            <v>Findon Valley Connect</v>
          </cell>
        </row>
        <row r="355">
          <cell r="J355" t="str">
            <v>Finevale Service Station</v>
          </cell>
        </row>
        <row r="356">
          <cell r="J356" t="str">
            <v>Fir Tree Filling Station</v>
          </cell>
        </row>
        <row r="357">
          <cell r="J357" t="str">
            <v>Firwood Service Station</v>
          </cell>
        </row>
        <row r="358">
          <cell r="J358" t="str">
            <v>Fitch's Garage</v>
          </cell>
        </row>
        <row r="359">
          <cell r="J359" t="str">
            <v>Flint Filling Station</v>
          </cell>
        </row>
        <row r="360">
          <cell r="J360" t="str">
            <v>Flying Red Horse Filling Stn</v>
          </cell>
        </row>
        <row r="361">
          <cell r="J361" t="str">
            <v>Flyover SF Connect</v>
          </cell>
        </row>
        <row r="362">
          <cell r="J362" t="str">
            <v>Fordhouses Filling Station</v>
          </cell>
        </row>
        <row r="363">
          <cell r="J363" t="str">
            <v>Formby-By-Pass Filling Station</v>
          </cell>
        </row>
        <row r="364">
          <cell r="J364" t="str">
            <v>Fortfield Service Station</v>
          </cell>
        </row>
        <row r="365">
          <cell r="J365" t="str">
            <v>Forth View SF Connect</v>
          </cell>
        </row>
        <row r="366">
          <cell r="J366" t="str">
            <v>Fortune Connect</v>
          </cell>
        </row>
        <row r="367">
          <cell r="J367" t="str">
            <v>Four Acres SF Connect</v>
          </cell>
        </row>
        <row r="368">
          <cell r="J368" t="str">
            <v>Fourways SF Connect</v>
          </cell>
        </row>
        <row r="369">
          <cell r="J369" t="str">
            <v>Four Winds Service Station</v>
          </cell>
        </row>
        <row r="370">
          <cell r="J370" t="str">
            <v>Foxcover Filling Station</v>
          </cell>
        </row>
        <row r="371">
          <cell r="J371" t="str">
            <v>Frechville Filling Station</v>
          </cell>
        </row>
        <row r="372">
          <cell r="J372" t="str">
            <v>Freeway Connect</v>
          </cell>
        </row>
        <row r="373">
          <cell r="J373" t="str">
            <v>Friends Garage</v>
          </cell>
        </row>
        <row r="374">
          <cell r="J374" t="str">
            <v>Furnival Filling Station</v>
          </cell>
        </row>
        <row r="375">
          <cell r="J375" t="str">
            <v>Garlinge SF Connect</v>
          </cell>
        </row>
        <row r="376">
          <cell r="J376" t="str">
            <v>Gatwick North Connect</v>
          </cell>
        </row>
        <row r="377">
          <cell r="J377" t="str">
            <v>Gatwick South Connect</v>
          </cell>
        </row>
        <row r="378">
          <cell r="J378" t="str">
            <v>Gemini Service Station</v>
          </cell>
        </row>
        <row r="379">
          <cell r="J379" t="str">
            <v>Gerrards Cross Connect</v>
          </cell>
        </row>
        <row r="380">
          <cell r="J380" t="str">
            <v>G H Lunn &amp; Son</v>
          </cell>
        </row>
        <row r="381">
          <cell r="J381" t="str">
            <v>Gillhams Service Station</v>
          </cell>
        </row>
        <row r="382">
          <cell r="J382" t="str">
            <v>Girdle Toll SF Connect</v>
          </cell>
        </row>
        <row r="383">
          <cell r="J383" t="str">
            <v>Glandon Service Station</v>
          </cell>
        </row>
        <row r="384">
          <cell r="J384" t="str">
            <v>Glasgow Airport Connect</v>
          </cell>
        </row>
        <row r="385">
          <cell r="J385" t="str">
            <v>Glasshoughton Service Station</v>
          </cell>
        </row>
        <row r="386">
          <cell r="J386" t="str">
            <v>Gledhow Service Station</v>
          </cell>
        </row>
        <row r="387">
          <cell r="J387" t="str">
            <v>Glenavy Road Service Station</v>
          </cell>
        </row>
        <row r="388">
          <cell r="J388" t="str">
            <v>Glenwell Filling Station</v>
          </cell>
        </row>
        <row r="389">
          <cell r="J389" t="str">
            <v>Goddington Connect</v>
          </cell>
        </row>
        <row r="390">
          <cell r="J390" t="str">
            <v>Godstone Road SF Connect</v>
          </cell>
        </row>
        <row r="391">
          <cell r="J391" t="str">
            <v>Golden Cross Service Station</v>
          </cell>
        </row>
        <row r="392">
          <cell r="J392" t="str">
            <v>Golden Cross S/S</v>
          </cell>
        </row>
        <row r="393">
          <cell r="J393" t="str">
            <v>Golden Fleece</v>
          </cell>
        </row>
        <row r="394">
          <cell r="J394" t="str">
            <v>Goldsworth Park Service Centre</v>
          </cell>
        </row>
        <row r="395">
          <cell r="J395" t="str">
            <v>Goods Way Filling Station</v>
          </cell>
        </row>
        <row r="396">
          <cell r="J396" t="str">
            <v>Gordon Filling Station</v>
          </cell>
        </row>
        <row r="397">
          <cell r="J397" t="str">
            <v>Gotherington Cross S.Stn</v>
          </cell>
        </row>
        <row r="398">
          <cell r="J398" t="str">
            <v>Gowy Service Station</v>
          </cell>
        </row>
        <row r="399">
          <cell r="J399" t="str">
            <v>Grange Farm</v>
          </cell>
        </row>
        <row r="400">
          <cell r="J400" t="str">
            <v>Granta Garage Filling Station</v>
          </cell>
        </row>
        <row r="401">
          <cell r="J401" t="str">
            <v>Grantham North</v>
          </cell>
        </row>
        <row r="402">
          <cell r="J402" t="str">
            <v>Grassendale Service Station</v>
          </cell>
        </row>
        <row r="403">
          <cell r="J403" t="str">
            <v>Green Ace Garage</v>
          </cell>
        </row>
        <row r="404">
          <cell r="J404" t="str">
            <v>Greenaways Garage</v>
          </cell>
        </row>
        <row r="405">
          <cell r="J405" t="str">
            <v>Greencroft Service Station</v>
          </cell>
        </row>
        <row r="406">
          <cell r="J406" t="str">
            <v>Greenfields Connect</v>
          </cell>
        </row>
        <row r="407">
          <cell r="J407" t="str">
            <v>Greenford Park Service Station</v>
          </cell>
        </row>
        <row r="408">
          <cell r="J408" t="str">
            <v>Greenford Roundabout F.Stn</v>
          </cell>
        </row>
        <row r="409">
          <cell r="J409" t="str">
            <v>Greengate SF Connect</v>
          </cell>
        </row>
        <row r="410">
          <cell r="J410" t="str">
            <v>Greenock Road Service Station</v>
          </cell>
        </row>
        <row r="411">
          <cell r="J411" t="str">
            <v>Green Park Connect</v>
          </cell>
        </row>
        <row r="412">
          <cell r="J412" t="str">
            <v>Greshop Filling Station</v>
          </cell>
        </row>
        <row r="413">
          <cell r="J413" t="str">
            <v>Gretna MWSA</v>
          </cell>
        </row>
        <row r="414">
          <cell r="J414" t="str">
            <v>Greystones Filling Station</v>
          </cell>
        </row>
        <row r="415">
          <cell r="J415" t="str">
            <v>Grimshaw Park Garage</v>
          </cell>
        </row>
        <row r="416">
          <cell r="J416" t="str">
            <v>Grosvenor Service Station</v>
          </cell>
        </row>
        <row r="417">
          <cell r="J417" t="str">
            <v>Grove Road Filling Station</v>
          </cell>
        </row>
        <row r="418">
          <cell r="J418" t="str">
            <v>Gujjars Service Station</v>
          </cell>
        </row>
        <row r="419">
          <cell r="J419" t="str">
            <v>Gunnersbury Park SF Connect</v>
          </cell>
        </row>
        <row r="420">
          <cell r="J420" t="str">
            <v>Guyscliffe SF Connect</v>
          </cell>
        </row>
        <row r="421">
          <cell r="J421" t="str">
            <v>Haberden SF Connect</v>
          </cell>
        </row>
        <row r="422">
          <cell r="J422" t="str">
            <v>Hailsham SF Connect</v>
          </cell>
        </row>
        <row r="423">
          <cell r="J423" t="str">
            <v>Hale Road Connect</v>
          </cell>
        </row>
        <row r="424">
          <cell r="J424" t="str">
            <v>Hamilton MWSA</v>
          </cell>
        </row>
        <row r="425">
          <cell r="J425" t="str">
            <v>Hampstead Service Centre</v>
          </cell>
        </row>
        <row r="426">
          <cell r="J426" t="str">
            <v>Hampton Court SF Connect</v>
          </cell>
        </row>
        <row r="427">
          <cell r="J427" t="str">
            <v>Handcross Service Station</v>
          </cell>
        </row>
        <row r="428">
          <cell r="J428" t="str">
            <v>Harborne</v>
          </cell>
        </row>
        <row r="429">
          <cell r="J429" t="str">
            <v>Harborough Connect</v>
          </cell>
        </row>
        <row r="430">
          <cell r="J430" t="str">
            <v>Harcombe Cross Services</v>
          </cell>
        </row>
        <row r="431">
          <cell r="J431" t="str">
            <v>Hardford Link</v>
          </cell>
        </row>
        <row r="432">
          <cell r="J432" t="str">
            <v>Harlow Gate Connect</v>
          </cell>
        </row>
        <row r="433">
          <cell r="J433" t="str">
            <v>Harlow SF Connect</v>
          </cell>
        </row>
        <row r="434">
          <cell r="J434" t="str">
            <v>Harrow Service Station</v>
          </cell>
        </row>
        <row r="435">
          <cell r="J435" t="str">
            <v>Harthill North Connect MWSA</v>
          </cell>
        </row>
        <row r="436">
          <cell r="J436" t="str">
            <v>Harthill South SF Connect MWSA</v>
          </cell>
        </row>
        <row r="437">
          <cell r="J437" t="str">
            <v>Hartwell Ford</v>
          </cell>
        </row>
        <row r="438">
          <cell r="J438" t="str">
            <v>Hassocks Service Station</v>
          </cell>
        </row>
        <row r="439">
          <cell r="J439" t="str">
            <v>Hatton Cross Connect</v>
          </cell>
        </row>
        <row r="440">
          <cell r="J440" t="str">
            <v>Haughton Road Service Station</v>
          </cell>
        </row>
        <row r="441">
          <cell r="J441" t="str">
            <v>Hawthornes Connect</v>
          </cell>
        </row>
        <row r="442">
          <cell r="J442" t="str">
            <v>Heathpark Service Station</v>
          </cell>
        </row>
        <row r="443">
          <cell r="J443" t="str">
            <v>Hele Cross S/Stn</v>
          </cell>
        </row>
        <row r="444">
          <cell r="J444" t="str">
            <v>Henshaw Garage</v>
          </cell>
        </row>
        <row r="445">
          <cell r="J445" t="str">
            <v>Heston MWSA Eastbound</v>
          </cell>
        </row>
        <row r="446">
          <cell r="J446" t="str">
            <v>Heston MWSA Westbound</v>
          </cell>
        </row>
        <row r="447">
          <cell r="J447" t="str">
            <v>Hexagon SF Connect</v>
          </cell>
        </row>
        <row r="448">
          <cell r="J448" t="str">
            <v>Highfield Service Station</v>
          </cell>
        </row>
        <row r="449">
          <cell r="J449" t="str">
            <v>Highfield S/Station</v>
          </cell>
        </row>
        <row r="450">
          <cell r="J450" t="str">
            <v>Highgate S/Stn</v>
          </cell>
        </row>
        <row r="451">
          <cell r="J451" t="str">
            <v>Highway Connect</v>
          </cell>
        </row>
        <row r="452">
          <cell r="J452" t="str">
            <v>Hilden SF Connect</v>
          </cell>
        </row>
        <row r="453">
          <cell r="J453" t="str">
            <v>Hillcrest Service Station</v>
          </cell>
        </row>
        <row r="454">
          <cell r="J454" t="str">
            <v>Hillfoot Autos</v>
          </cell>
        </row>
        <row r="455">
          <cell r="J455" t="str">
            <v>Hillingdon SF Connect</v>
          </cell>
        </row>
        <row r="456">
          <cell r="J456" t="str">
            <v>Hills Garage</v>
          </cell>
        </row>
        <row r="457">
          <cell r="J457" t="str">
            <v>Hills Garage (Coniston)</v>
          </cell>
        </row>
        <row r="458">
          <cell r="J458" t="str">
            <v>Hillside SF Connect</v>
          </cell>
        </row>
        <row r="459">
          <cell r="J459" t="str">
            <v>Hilton Park Services North</v>
          </cell>
        </row>
        <row r="460">
          <cell r="J460" t="str">
            <v>Hilton Park Services South</v>
          </cell>
        </row>
        <row r="461">
          <cell r="J461" t="str">
            <v>Hilton Service Station Ltd</v>
          </cell>
        </row>
        <row r="462">
          <cell r="J462" t="str">
            <v>Hinton Filling Station</v>
          </cell>
        </row>
        <row r="463">
          <cell r="J463" t="str">
            <v>HKS Airport Service</v>
          </cell>
        </row>
        <row r="464">
          <cell r="J464" t="str">
            <v>HKS Clocktower S/stn</v>
          </cell>
        </row>
        <row r="465">
          <cell r="J465" t="str">
            <v>HKS Colne</v>
          </cell>
        </row>
        <row r="466">
          <cell r="J466" t="str">
            <v>HKS Elms Park S/stn</v>
          </cell>
        </row>
        <row r="467">
          <cell r="J467" t="str">
            <v>HKS Flying Horse Garage</v>
          </cell>
        </row>
        <row r="468">
          <cell r="J468" t="str">
            <v>HKS Forton</v>
          </cell>
        </row>
        <row r="469">
          <cell r="J469" t="str">
            <v>HKS Groby Connect</v>
          </cell>
        </row>
        <row r="470">
          <cell r="J470" t="str">
            <v>HKS Halfway</v>
          </cell>
        </row>
        <row r="471">
          <cell r="J471" t="str">
            <v>HKS Mill Lane Connect</v>
          </cell>
        </row>
        <row r="472">
          <cell r="J472" t="str">
            <v>HKS Roseville Service Station</v>
          </cell>
        </row>
        <row r="473">
          <cell r="J473" t="str">
            <v>HKS Sandringham Filling Stn</v>
          </cell>
        </row>
        <row r="474">
          <cell r="J474" t="str">
            <v>HKS Silverdale Filling Station</v>
          </cell>
        </row>
        <row r="475">
          <cell r="J475" t="str">
            <v>HKS Wendover</v>
          </cell>
        </row>
        <row r="476">
          <cell r="J476" t="str">
            <v>Hobs Moat Service Station</v>
          </cell>
        </row>
        <row r="477">
          <cell r="J477" t="str">
            <v>Hollybush Self Service</v>
          </cell>
        </row>
        <row r="478">
          <cell r="J478" t="str">
            <v>Holywood Rd S/Stn</v>
          </cell>
        </row>
        <row r="479">
          <cell r="J479" t="str">
            <v>Hopwood Park MWSA</v>
          </cell>
        </row>
        <row r="480">
          <cell r="J480" t="str">
            <v>Hornbill Connect</v>
          </cell>
        </row>
        <row r="481">
          <cell r="J481" t="str">
            <v>Hornchurch Connect</v>
          </cell>
        </row>
        <row r="482">
          <cell r="J482" t="str">
            <v>Horn Lane Filling Station</v>
          </cell>
        </row>
        <row r="483">
          <cell r="J483" t="str">
            <v>Houndmills Filling Station</v>
          </cell>
        </row>
        <row r="484">
          <cell r="J484" t="str">
            <v>Hove SF Connect</v>
          </cell>
        </row>
        <row r="485">
          <cell r="J485" t="str">
            <v>Howe Green Filling Station</v>
          </cell>
        </row>
        <row r="486">
          <cell r="J486" t="str">
            <v>Hoylake Service Station</v>
          </cell>
        </row>
        <row r="487">
          <cell r="J487" t="str">
            <v>Hull Road Service Station</v>
          </cell>
        </row>
        <row r="488">
          <cell r="J488" t="str">
            <v>Hyperion Connect</v>
          </cell>
        </row>
        <row r="489">
          <cell r="J489" t="str">
            <v>Icknield Way Connect</v>
          </cell>
        </row>
        <row r="490">
          <cell r="J490" t="str">
            <v>Imperial Filling Station</v>
          </cell>
        </row>
        <row r="491">
          <cell r="J491" t="str">
            <v>Ingliston SF Connect</v>
          </cell>
        </row>
        <row r="492">
          <cell r="J492" t="str">
            <v>Ings Filling Station</v>
          </cell>
        </row>
        <row r="493">
          <cell r="J493" t="str">
            <v>Jackmans Connect</v>
          </cell>
        </row>
        <row r="494">
          <cell r="J494" t="str">
            <v>Jamisons Of Carryduff</v>
          </cell>
        </row>
        <row r="495">
          <cell r="J495" t="str">
            <v>Javelin F/stn</v>
          </cell>
        </row>
        <row r="496">
          <cell r="J496" t="str">
            <v>J Davy Basingstoke</v>
          </cell>
        </row>
        <row r="497">
          <cell r="J497" t="str">
            <v>Jeff Brown - Meadgate</v>
          </cell>
        </row>
        <row r="498">
          <cell r="J498" t="str">
            <v>Jeff Brown - Worle</v>
          </cell>
        </row>
        <row r="499">
          <cell r="J499" t="str">
            <v>Joblings Garage</v>
          </cell>
        </row>
        <row r="500">
          <cell r="J500" t="str">
            <v>J S Pendlebury &amp; Son</v>
          </cell>
        </row>
        <row r="501">
          <cell r="J501" t="str">
            <v>Katesbridge S/stn</v>
          </cell>
        </row>
        <row r="502">
          <cell r="J502" t="str">
            <v>Kates Cabin Connect</v>
          </cell>
        </row>
        <row r="503">
          <cell r="J503" t="str">
            <v>Kellys Corner Connect</v>
          </cell>
        </row>
        <row r="504">
          <cell r="J504" t="str">
            <v>Kelvin S/Stn</v>
          </cell>
        </row>
        <row r="505">
          <cell r="J505" t="str">
            <v>Kempton Park SF Connect</v>
          </cell>
        </row>
        <row r="506">
          <cell r="J506" t="str">
            <v>Kennington Connect</v>
          </cell>
        </row>
        <row r="507">
          <cell r="J507" t="str">
            <v>Kensington Filling Station</v>
          </cell>
        </row>
        <row r="508">
          <cell r="J508" t="str">
            <v>Kestrel Connect</v>
          </cell>
        </row>
        <row r="509">
          <cell r="J509" t="str">
            <v>Kettering East Connect</v>
          </cell>
        </row>
        <row r="510">
          <cell r="J510" t="str">
            <v>Kettering West Connect</v>
          </cell>
        </row>
        <row r="511">
          <cell r="J511" t="str">
            <v>Killington Lake MWSA Connect</v>
          </cell>
        </row>
        <row r="512">
          <cell r="J512" t="str">
            <v>Kilsmore Way Connect</v>
          </cell>
        </row>
        <row r="513">
          <cell r="J513" t="str">
            <v>Kilwaughter Service Station</v>
          </cell>
        </row>
        <row r="514">
          <cell r="J514" t="str">
            <v>Kings Norton Connect</v>
          </cell>
        </row>
        <row r="515">
          <cell r="J515" t="str">
            <v>Kingstown Filling Station</v>
          </cell>
        </row>
        <row r="516">
          <cell r="J516" t="str">
            <v>King Street Filling Station</v>
          </cell>
        </row>
        <row r="517">
          <cell r="J517" t="str">
            <v>Kingsway S/Stn</v>
          </cell>
        </row>
        <row r="518">
          <cell r="J518" t="str">
            <v>Kingsway West Filling Station</v>
          </cell>
        </row>
        <row r="519">
          <cell r="J519" t="str">
            <v>Kinross MWSA</v>
          </cell>
        </row>
        <row r="520">
          <cell r="J520" t="str">
            <v>Kirkby Lonsadale Motors</v>
          </cell>
        </row>
        <row r="521">
          <cell r="J521" t="str">
            <v>Kirkby Thore Filling Station</v>
          </cell>
        </row>
        <row r="522">
          <cell r="J522" t="str">
            <v>Kirkley Run Service Station</v>
          </cell>
        </row>
        <row r="523">
          <cell r="J523" t="str">
            <v>Knowl Hill Garage</v>
          </cell>
        </row>
        <row r="524">
          <cell r="J524" t="str">
            <v>Knutsford Service Area North</v>
          </cell>
        </row>
        <row r="525">
          <cell r="J525" t="str">
            <v>Knutsford Service Area South</v>
          </cell>
        </row>
        <row r="526">
          <cell r="J526" t="str">
            <v>Kyle Filling Station</v>
          </cell>
        </row>
        <row r="527">
          <cell r="J527" t="str">
            <v>Ladas Drive Filling Station</v>
          </cell>
        </row>
        <row r="528">
          <cell r="J528" t="str">
            <v>Lagmore Service Station</v>
          </cell>
        </row>
        <row r="529">
          <cell r="J529" t="str">
            <v>Laird Street Service Station</v>
          </cell>
        </row>
        <row r="530">
          <cell r="J530" t="str">
            <v>Lancaster North MWSA</v>
          </cell>
        </row>
        <row r="531">
          <cell r="J531" t="str">
            <v>Lancaster South MWSA</v>
          </cell>
        </row>
        <row r="532">
          <cell r="J532" t="str">
            <v>Landford Service Station</v>
          </cell>
        </row>
        <row r="533">
          <cell r="J533" t="str">
            <v>Lane End Garage</v>
          </cell>
        </row>
        <row r="534">
          <cell r="J534" t="str">
            <v>Langley Connect</v>
          </cell>
        </row>
        <row r="535">
          <cell r="J535" t="str">
            <v>Larkhill Service Station</v>
          </cell>
        </row>
        <row r="536">
          <cell r="J536" t="str">
            <v>Lavender Hill Service Station</v>
          </cell>
        </row>
        <row r="537">
          <cell r="J537" t="str">
            <v>Lawries Garage Limited</v>
          </cell>
        </row>
        <row r="538">
          <cell r="J538" t="str">
            <v>Lee SF Connect</v>
          </cell>
        </row>
        <row r="539">
          <cell r="J539" t="str">
            <v>Leicester Forest East NthBound</v>
          </cell>
        </row>
        <row r="540">
          <cell r="J540" t="str">
            <v>Leicester Forest East SthBound</v>
          </cell>
        </row>
        <row r="541">
          <cell r="J541" t="str">
            <v>Leigh Delamere East MWSA</v>
          </cell>
        </row>
        <row r="542">
          <cell r="J542" t="str">
            <v>Leigh Delamere West MWSA</v>
          </cell>
        </row>
        <row r="543">
          <cell r="J543" t="str">
            <v>Lenzie Service Station</v>
          </cell>
        </row>
        <row r="544">
          <cell r="J544" t="str">
            <v>Lewis Motors</v>
          </cell>
        </row>
        <row r="545">
          <cell r="J545" t="str">
            <v>Leyton SF Connect</v>
          </cell>
        </row>
        <row r="546">
          <cell r="J546" t="str">
            <v>Liberton Filling Station</v>
          </cell>
        </row>
        <row r="547">
          <cell r="J547" t="str">
            <v>Lightwater Service Station</v>
          </cell>
        </row>
        <row r="548">
          <cell r="J548" t="str">
            <v>Lincolnshire Albert Street</v>
          </cell>
        </row>
        <row r="549">
          <cell r="J549" t="str">
            <v>Lincolnshire Coop Whaplode</v>
          </cell>
        </row>
        <row r="550">
          <cell r="J550" t="str">
            <v>Linden Service Station</v>
          </cell>
        </row>
        <row r="551">
          <cell r="J551" t="str">
            <v>Linford Wood Connect</v>
          </cell>
        </row>
        <row r="552">
          <cell r="J552" t="str">
            <v>Little Hampton Service Station</v>
          </cell>
        </row>
        <row r="553">
          <cell r="J553" t="str">
            <v>Little Marlow Service Station</v>
          </cell>
        </row>
        <row r="554">
          <cell r="J554" t="str">
            <v>LLansamlet Service Station</v>
          </cell>
        </row>
        <row r="555">
          <cell r="J555" t="str">
            <v>LMP Service Station</v>
          </cell>
        </row>
        <row r="556">
          <cell r="J556" t="str">
            <v>Loans Service Station</v>
          </cell>
        </row>
        <row r="557">
          <cell r="J557" t="str">
            <v>Loders Forecourt Ltd</v>
          </cell>
        </row>
        <row r="558">
          <cell r="J558" t="str">
            <v>Lomond Service Station</v>
          </cell>
        </row>
        <row r="559">
          <cell r="J559" t="str">
            <v>Londonderry Garage</v>
          </cell>
        </row>
        <row r="560">
          <cell r="J560" t="str">
            <v>London Road SF Connect</v>
          </cell>
        </row>
        <row r="561">
          <cell r="J561" t="str">
            <v>Longbridge Deverill S/Stn</v>
          </cell>
        </row>
        <row r="562">
          <cell r="J562" t="str">
            <v>Longcauseway Service Station</v>
          </cell>
        </row>
        <row r="563">
          <cell r="J563" t="str">
            <v>Longlevens Connect</v>
          </cell>
        </row>
        <row r="564">
          <cell r="J564" t="str">
            <v>Longman Service Station</v>
          </cell>
        </row>
        <row r="565">
          <cell r="J565" t="str">
            <v>Longmile Service Station</v>
          </cell>
        </row>
        <row r="566">
          <cell r="J566" t="str">
            <v>Longmynd Service Station</v>
          </cell>
        </row>
        <row r="567">
          <cell r="J567" t="str">
            <v>Longs Corner Garage</v>
          </cell>
        </row>
        <row r="568">
          <cell r="J568" t="str">
            <v>Lower Earley S.Stn</v>
          </cell>
        </row>
        <row r="569">
          <cell r="J569" t="str">
            <v>Low Row Service Station</v>
          </cell>
        </row>
        <row r="570">
          <cell r="J570" t="str">
            <v>Lowry Point Service Station</v>
          </cell>
        </row>
        <row r="571">
          <cell r="J571" t="str">
            <v>Loxford SF Connect</v>
          </cell>
        </row>
        <row r="572">
          <cell r="J572" t="str">
            <v>Lurgan Filling Station</v>
          </cell>
        </row>
        <row r="573">
          <cell r="J573" t="str">
            <v>Luton Road Connect</v>
          </cell>
        </row>
        <row r="574">
          <cell r="J574" t="str">
            <v>Lye Service Station</v>
          </cell>
        </row>
        <row r="575">
          <cell r="J575" t="str">
            <v>M1 Service Area</v>
          </cell>
        </row>
        <row r="576">
          <cell r="J576" t="str">
            <v>Magpie Filling station</v>
          </cell>
        </row>
        <row r="577">
          <cell r="J577" t="str">
            <v>Maidenhead Road Connect</v>
          </cell>
        </row>
        <row r="578">
          <cell r="J578" t="str">
            <v>Malmesbury Motors</v>
          </cell>
        </row>
        <row r="579">
          <cell r="J579" t="str">
            <v>Malone Filling Station</v>
          </cell>
        </row>
        <row r="580">
          <cell r="J580" t="str">
            <v>Malpas SF Connect</v>
          </cell>
        </row>
        <row r="581">
          <cell r="J581" t="str">
            <v>Malt - Alfold S/Stn</v>
          </cell>
        </row>
        <row r="582">
          <cell r="J582" t="str">
            <v>Malt - Crossroads S/Stn</v>
          </cell>
        </row>
        <row r="583">
          <cell r="J583" t="str">
            <v>Malthurst Airport Way F/Stn</v>
          </cell>
        </row>
        <row r="584">
          <cell r="J584" t="str">
            <v>Malthurst Archways S/Stn</v>
          </cell>
        </row>
        <row r="585">
          <cell r="J585" t="str">
            <v>Malthurst Baddow Road S/stn</v>
          </cell>
        </row>
        <row r="586">
          <cell r="J586" t="str">
            <v>Malthurst Barclay Place</v>
          </cell>
        </row>
        <row r="587">
          <cell r="J587" t="str">
            <v>Malthurst Blackpole Road S/Stn</v>
          </cell>
        </row>
        <row r="588">
          <cell r="J588" t="str">
            <v>Malthurst Buntingford</v>
          </cell>
        </row>
        <row r="589">
          <cell r="J589" t="str">
            <v>Malthurst Castle Street S/stn</v>
          </cell>
        </row>
        <row r="590">
          <cell r="J590" t="str">
            <v>Malthurst Cheshireways F/Stn</v>
          </cell>
        </row>
        <row r="591">
          <cell r="J591" t="str">
            <v>Malthurst Civic Centre F/STN</v>
          </cell>
        </row>
        <row r="592">
          <cell r="J592" t="str">
            <v>Malthurst Cosham S/Stn</v>
          </cell>
        </row>
        <row r="593">
          <cell r="J593" t="str">
            <v>Malthurst Crossens F/Stn</v>
          </cell>
        </row>
        <row r="594">
          <cell r="J594" t="str">
            <v>Malthurst Culcheth S/Stn</v>
          </cell>
        </row>
        <row r="595">
          <cell r="J595" t="str">
            <v>Malthurst Downsway S/Stn</v>
          </cell>
        </row>
        <row r="596">
          <cell r="J596" t="str">
            <v>Malthurst Eagle F/Stn</v>
          </cell>
        </row>
        <row r="597">
          <cell r="J597" t="str">
            <v>Malthurst Gailey</v>
          </cell>
        </row>
        <row r="598">
          <cell r="J598" t="str">
            <v>Malthurst Gillingham</v>
          </cell>
        </row>
        <row r="599">
          <cell r="J599" t="str">
            <v>Malthurst Greasby S/stn</v>
          </cell>
        </row>
        <row r="600">
          <cell r="J600" t="str">
            <v>Malthurst Harston</v>
          </cell>
        </row>
        <row r="601">
          <cell r="J601" t="str">
            <v>Malthurst Island Self Service</v>
          </cell>
        </row>
        <row r="602">
          <cell r="J602" t="str">
            <v>Malthurst Jubilee Way F/stn</v>
          </cell>
        </row>
        <row r="603">
          <cell r="J603" t="str">
            <v>Malthurst Kilmarnock</v>
          </cell>
        </row>
        <row r="604">
          <cell r="J604" t="str">
            <v>Malthurst Lobley Hill S/stn</v>
          </cell>
        </row>
        <row r="605">
          <cell r="J605" t="str">
            <v>Malthurst Longfleet Connect</v>
          </cell>
        </row>
        <row r="606">
          <cell r="J606" t="str">
            <v>Malthurst Main Road F/Stn</v>
          </cell>
        </row>
        <row r="607">
          <cell r="J607" t="str">
            <v>Malthurst Melksham</v>
          </cell>
        </row>
        <row r="608">
          <cell r="J608" t="str">
            <v>Malthurst Meole S/Stn</v>
          </cell>
        </row>
        <row r="609">
          <cell r="J609" t="str">
            <v>Malthurst Milngavie F/Stn</v>
          </cell>
        </row>
        <row r="610">
          <cell r="J610" t="str">
            <v>Malthurst Mobberley Road S/Stn</v>
          </cell>
        </row>
        <row r="611">
          <cell r="J611" t="str">
            <v>Malthurst Mound Way</v>
          </cell>
        </row>
        <row r="612">
          <cell r="J612" t="str">
            <v>Malthurst Mount Vernon</v>
          </cell>
        </row>
        <row r="613">
          <cell r="J613" t="str">
            <v>Malthurst Nene F/Stn</v>
          </cell>
        </row>
        <row r="614">
          <cell r="J614" t="str">
            <v>Malthurst Orchard</v>
          </cell>
        </row>
        <row r="615">
          <cell r="J615" t="str">
            <v>Malthurst Osprey F/Stn</v>
          </cell>
        </row>
        <row r="616">
          <cell r="J616" t="str">
            <v>Malthurst Oswestry</v>
          </cell>
        </row>
        <row r="617">
          <cell r="J617" t="str">
            <v>Malthurst Oval Garage</v>
          </cell>
        </row>
        <row r="618">
          <cell r="J618" t="str">
            <v>Malthurst Park Lane</v>
          </cell>
        </row>
        <row r="619">
          <cell r="J619" t="str">
            <v>Malthurst Penns Lane</v>
          </cell>
        </row>
        <row r="620">
          <cell r="J620" t="str">
            <v>Malthurst Princess F/Stn</v>
          </cell>
        </row>
        <row r="621">
          <cell r="J621" t="str">
            <v>Malthurst Ratcliffe Terrace</v>
          </cell>
        </row>
        <row r="622">
          <cell r="J622" t="str">
            <v>Malthurst Reading</v>
          </cell>
        </row>
        <row r="623">
          <cell r="J623" t="str">
            <v>Malthurst Redhouse</v>
          </cell>
        </row>
        <row r="624">
          <cell r="J624" t="str">
            <v>Malthurst Red Lion F/Stn</v>
          </cell>
        </row>
        <row r="625">
          <cell r="J625" t="str">
            <v>Malthurst Roman Road S/Stn</v>
          </cell>
        </row>
        <row r="626">
          <cell r="J626" t="str">
            <v>Malthurst Romiley F/Stn</v>
          </cell>
        </row>
        <row r="627">
          <cell r="J627" t="str">
            <v>Malthurst Roundabout F/Stn</v>
          </cell>
        </row>
        <row r="628">
          <cell r="J628" t="str">
            <v>Malthurst Rowton</v>
          </cell>
        </row>
        <row r="629">
          <cell r="J629" t="str">
            <v>Malthurst Sergeants Mead</v>
          </cell>
        </row>
        <row r="630">
          <cell r="J630" t="str">
            <v>Malthurst Shepperton F/Stn</v>
          </cell>
        </row>
        <row r="631">
          <cell r="J631" t="str">
            <v>Malthurst Sidley S/Stn</v>
          </cell>
        </row>
        <row r="632">
          <cell r="J632" t="str">
            <v>Malthurst Spalding</v>
          </cell>
        </row>
        <row r="633">
          <cell r="J633" t="str">
            <v>Malthurst Spital S/Stn</v>
          </cell>
        </row>
        <row r="634">
          <cell r="J634" t="str">
            <v>Malthurst Stafford</v>
          </cell>
        </row>
        <row r="635">
          <cell r="J635" t="str">
            <v>Malthurst Station Road Garage</v>
          </cell>
        </row>
        <row r="636">
          <cell r="J636" t="str">
            <v>Malthurst St Marys Connect</v>
          </cell>
        </row>
        <row r="637">
          <cell r="J637" t="str">
            <v>Malthurst Stoke Rochford S/Stn</v>
          </cell>
        </row>
        <row r="638">
          <cell r="J638" t="str">
            <v>Malthurst Swallowfield</v>
          </cell>
        </row>
        <row r="639">
          <cell r="J639" t="str">
            <v>Malthurst Tabley Mere S/Stn</v>
          </cell>
        </row>
        <row r="640">
          <cell r="J640" t="str">
            <v>Malthurst Town Lane F/Stn</v>
          </cell>
        </row>
        <row r="641">
          <cell r="J641" t="str">
            <v>Malthurst Trentham</v>
          </cell>
        </row>
        <row r="642">
          <cell r="J642" t="str">
            <v>Malthurst Wallisdown Connect</v>
          </cell>
        </row>
        <row r="643">
          <cell r="J643" t="str">
            <v>Malthurst Weeley Connect</v>
          </cell>
        </row>
        <row r="644">
          <cell r="J644" t="str">
            <v>Malthurst Wilmslow Self Serve</v>
          </cell>
        </row>
        <row r="645">
          <cell r="J645" t="str">
            <v>Malt - Millfield S/Stn</v>
          </cell>
        </row>
        <row r="646">
          <cell r="J646" t="str">
            <v>Malton Road Garage</v>
          </cell>
        </row>
        <row r="647">
          <cell r="J647" t="str">
            <v>Malt - Plympton</v>
          </cell>
        </row>
        <row r="648">
          <cell r="J648" t="str">
            <v>Malt - Vauxhall Bridge S/Stn</v>
          </cell>
        </row>
        <row r="649">
          <cell r="J649" t="str">
            <v>Malt - Victoria Road Connect</v>
          </cell>
        </row>
        <row r="650">
          <cell r="J650" t="str">
            <v>Manchester Airport T1 Connect</v>
          </cell>
        </row>
        <row r="651">
          <cell r="J651" t="str">
            <v>Manchester Airport  T2</v>
          </cell>
        </row>
        <row r="652">
          <cell r="J652" t="str">
            <v>Mandeville Connect</v>
          </cell>
        </row>
        <row r="653">
          <cell r="J653" t="str">
            <v>Manor Garage</v>
          </cell>
        </row>
        <row r="654">
          <cell r="J654" t="str">
            <v>Manor Service Station</v>
          </cell>
        </row>
        <row r="655">
          <cell r="J655" t="str">
            <v>Manor S/stn</v>
          </cell>
        </row>
        <row r="656">
          <cell r="J656" t="str">
            <v>Manse Road Filling Station</v>
          </cell>
        </row>
        <row r="657">
          <cell r="J657" t="str">
            <v>Marino Service Station</v>
          </cell>
        </row>
        <row r="658">
          <cell r="J658" t="str">
            <v>Markfield Services</v>
          </cell>
        </row>
        <row r="659">
          <cell r="J659" t="str">
            <v>Martlesham Heath Services</v>
          </cell>
        </row>
        <row r="660">
          <cell r="J660" t="str">
            <v>Marus Bridge Service Station</v>
          </cell>
        </row>
        <row r="661">
          <cell r="J661" t="str">
            <v>Matford Service Station</v>
          </cell>
        </row>
        <row r="662">
          <cell r="J662" t="str">
            <v>Mayflower Service Station</v>
          </cell>
        </row>
        <row r="663">
          <cell r="J663" t="str">
            <v>Maynestone Connect</v>
          </cell>
        </row>
        <row r="664">
          <cell r="J664" t="str">
            <v>McKibbin's Service Station Ltd</v>
          </cell>
        </row>
        <row r="665">
          <cell r="J665" t="str">
            <v>Meadowfield Filling Station</v>
          </cell>
        </row>
        <row r="666">
          <cell r="J666" t="str">
            <v>Mearns Cross Service Station</v>
          </cell>
        </row>
        <row r="667">
          <cell r="J667" t="str">
            <v>Medway Services Dover Bound</v>
          </cell>
        </row>
        <row r="668">
          <cell r="J668" t="str">
            <v>Medway Services London Bound</v>
          </cell>
        </row>
        <row r="669">
          <cell r="J669" t="str">
            <v>Membury East Connect</v>
          </cell>
        </row>
        <row r="670">
          <cell r="J670" t="str">
            <v>Membury West</v>
          </cell>
        </row>
        <row r="671">
          <cell r="J671" t="str">
            <v>Meredith S/stn</v>
          </cell>
        </row>
        <row r="672">
          <cell r="J672" t="str">
            <v>Mereside Filling Station</v>
          </cell>
        </row>
        <row r="673">
          <cell r="J673" t="str">
            <v>Merrow SF Connect</v>
          </cell>
        </row>
        <row r="674">
          <cell r="J674" t="str">
            <v>Michaelwood Services North</v>
          </cell>
        </row>
        <row r="675">
          <cell r="J675" t="str">
            <v>Michaelwood Services South</v>
          </cell>
        </row>
        <row r="676">
          <cell r="J676" t="str">
            <v>Mid Cornwall Service Area</v>
          </cell>
        </row>
        <row r="677">
          <cell r="J677" t="str">
            <v>Middlemoor Service Station</v>
          </cell>
        </row>
        <row r="678">
          <cell r="J678" t="str">
            <v>Midlands Atherstone</v>
          </cell>
        </row>
        <row r="679">
          <cell r="J679" t="str">
            <v>Midlands Duckmanton</v>
          </cell>
        </row>
        <row r="680">
          <cell r="J680" t="str">
            <v>Midlands Kettering</v>
          </cell>
        </row>
        <row r="681">
          <cell r="J681" t="str">
            <v>Midlands Lichfield</v>
          </cell>
        </row>
        <row r="682">
          <cell r="J682" t="str">
            <v>Midlands Oakham</v>
          </cell>
        </row>
        <row r="683">
          <cell r="J683" t="str">
            <v>Midway Service Station</v>
          </cell>
        </row>
        <row r="684">
          <cell r="J684" t="str">
            <v>Mill End SF Connect</v>
          </cell>
        </row>
        <row r="685">
          <cell r="J685" t="str">
            <v>Millersneuk Garage</v>
          </cell>
        </row>
        <row r="686">
          <cell r="J686" t="str">
            <v>Mill Hill Garage</v>
          </cell>
        </row>
        <row r="687">
          <cell r="J687" t="str">
            <v>Mill Inn Filling Station</v>
          </cell>
        </row>
        <row r="688">
          <cell r="J688" t="str">
            <v>Millpond S/S</v>
          </cell>
        </row>
        <row r="689">
          <cell r="J689" t="str">
            <v>Mill Road Service Station</v>
          </cell>
        </row>
        <row r="690">
          <cell r="J690" t="str">
            <v>Milnrow Service Station</v>
          </cell>
        </row>
        <row r="691">
          <cell r="J691" t="str">
            <v>Milton Heights SF Connect</v>
          </cell>
        </row>
        <row r="692">
          <cell r="J692" t="str">
            <v>Milton SF Connect</v>
          </cell>
        </row>
        <row r="693">
          <cell r="J693" t="str">
            <v>Mintlaw Service Station</v>
          </cell>
        </row>
        <row r="694">
          <cell r="J694" t="str">
            <v>Mirrey's Self Serve</v>
          </cell>
        </row>
        <row r="695">
          <cell r="J695" t="str">
            <v>Mitcham Road SF Connect</v>
          </cell>
        </row>
        <row r="696">
          <cell r="J696" t="str">
            <v>Monks Heath Motors</v>
          </cell>
        </row>
        <row r="697">
          <cell r="J697" t="str">
            <v>Monkton SF Connect</v>
          </cell>
        </row>
        <row r="698">
          <cell r="J698" t="str">
            <v>Monkwearmouth</v>
          </cell>
        </row>
        <row r="699">
          <cell r="J699" t="str">
            <v>Moorland Service Station</v>
          </cell>
        </row>
        <row r="700">
          <cell r="J700" t="str">
            <v>Moor Park</v>
          </cell>
        </row>
        <row r="701">
          <cell r="J701" t="str">
            <v>Moortown F/stn</v>
          </cell>
        </row>
        <row r="702">
          <cell r="J702" t="str">
            <v>Morley Service Station</v>
          </cell>
        </row>
        <row r="703">
          <cell r="J703" t="str">
            <v>Morton Self Service</v>
          </cell>
        </row>
        <row r="704">
          <cell r="J704" t="str">
            <v>Moto Reading Eastbound</v>
          </cell>
        </row>
        <row r="705">
          <cell r="J705" t="str">
            <v>Moto Reading Westbound</v>
          </cell>
        </row>
        <row r="706">
          <cell r="J706" t="str">
            <v>Motorway Filling Station</v>
          </cell>
        </row>
        <row r="707">
          <cell r="J707" t="str">
            <v>Moto Warminster MWSA</v>
          </cell>
        </row>
        <row r="708">
          <cell r="J708" t="str">
            <v>Moto Wetherby MWSA</v>
          </cell>
        </row>
        <row r="709">
          <cell r="J709" t="str">
            <v>Mottingham SF Connect</v>
          </cell>
        </row>
        <row r="710">
          <cell r="J710" t="str">
            <v>Mount Pleasant Connect</v>
          </cell>
        </row>
        <row r="711">
          <cell r="J711" t="str">
            <v>Mount SF Connect</v>
          </cell>
        </row>
        <row r="712">
          <cell r="J712" t="str">
            <v>Mullet Park Service Station</v>
          </cell>
        </row>
        <row r="713">
          <cell r="J713" t="str">
            <v>Museum Service Station</v>
          </cell>
        </row>
        <row r="714">
          <cell r="J714" t="str">
            <v>Muskam Services</v>
          </cell>
        </row>
        <row r="715">
          <cell r="J715" t="str">
            <v>Mytchett SF Connect</v>
          </cell>
        </row>
        <row r="716">
          <cell r="J716" t="str">
            <v>Napier Connect</v>
          </cell>
        </row>
        <row r="717">
          <cell r="J717" t="str">
            <v>Neachells Lane Service Station</v>
          </cell>
        </row>
        <row r="718">
          <cell r="J718" t="str">
            <v>Newbury Centre Filling Station</v>
          </cell>
        </row>
        <row r="719">
          <cell r="J719" t="str">
            <v>Newby West Filling Station</v>
          </cell>
        </row>
        <row r="720">
          <cell r="J720" t="str">
            <v>New Hall Lane Filling Station</v>
          </cell>
        </row>
        <row r="721">
          <cell r="J721" t="str">
            <v>Newham Way Connect</v>
          </cell>
        </row>
        <row r="722">
          <cell r="J722" t="str">
            <v>Newington SF Connect</v>
          </cell>
        </row>
        <row r="723">
          <cell r="J723" t="str">
            <v>Newmains Service Station</v>
          </cell>
        </row>
        <row r="724">
          <cell r="J724" t="str">
            <v>Newnham Avenue SF Connect</v>
          </cell>
        </row>
        <row r="725">
          <cell r="J725" t="str">
            <v>New Road Connect</v>
          </cell>
        </row>
        <row r="726">
          <cell r="J726" t="str">
            <v>New Road Garage</v>
          </cell>
        </row>
        <row r="727">
          <cell r="J727" t="str">
            <v>Newry Filling Station</v>
          </cell>
        </row>
        <row r="728">
          <cell r="J728" t="str">
            <v>Newton Mearns Service Station</v>
          </cell>
        </row>
        <row r="729">
          <cell r="J729" t="str">
            <v>Newtown Service Station</v>
          </cell>
        </row>
        <row r="730">
          <cell r="J730" t="str">
            <v>Nightingale Connect</v>
          </cell>
        </row>
        <row r="731">
          <cell r="J731" t="str">
            <v>Nix Service Station</v>
          </cell>
        </row>
        <row r="732">
          <cell r="J732" t="str">
            <v>Nodeway Filling Station</v>
          </cell>
        </row>
        <row r="733">
          <cell r="J733" t="str">
            <v>Norbury Hill Garage</v>
          </cell>
        </row>
        <row r="734">
          <cell r="J734" t="str">
            <v>North End Garage</v>
          </cell>
        </row>
        <row r="735">
          <cell r="J735" t="str">
            <v>North End SF Connect</v>
          </cell>
        </row>
        <row r="736">
          <cell r="J736" t="str">
            <v>Northolt Park SF Connect</v>
          </cell>
        </row>
        <row r="737">
          <cell r="J737" t="str">
            <v>North Road Garage</v>
          </cell>
        </row>
        <row r="738">
          <cell r="J738" t="str">
            <v>Northway Filling Station</v>
          </cell>
        </row>
        <row r="739">
          <cell r="J739" t="str">
            <v>Norton Canes MWSA</v>
          </cell>
        </row>
        <row r="740">
          <cell r="J740" t="str">
            <v>Norton Service Station</v>
          </cell>
        </row>
        <row r="741">
          <cell r="J741" t="str">
            <v>Nutbrook Filling Station</v>
          </cell>
        </row>
        <row r="742">
          <cell r="J742" t="str">
            <v>N Watt &amp; Son</v>
          </cell>
        </row>
        <row r="743">
          <cell r="J743" t="str">
            <v>Oadby Filling Station</v>
          </cell>
        </row>
        <row r="744">
          <cell r="J744" t="str">
            <v>Oak Farm Connect</v>
          </cell>
        </row>
        <row r="745">
          <cell r="J745" t="str">
            <v>Oakfield SF Connect</v>
          </cell>
        </row>
        <row r="746">
          <cell r="J746" t="str">
            <v>Oak Tree SF Connect</v>
          </cell>
        </row>
        <row r="747">
          <cell r="J747" t="str">
            <v>Oakwood Gate Self Service</v>
          </cell>
        </row>
        <row r="748">
          <cell r="J748" t="str">
            <v>Odeon Connect</v>
          </cell>
        </row>
        <row r="749">
          <cell r="J749" t="str">
            <v>Offerton Green F/stn</v>
          </cell>
        </row>
        <row r="750">
          <cell r="J750" t="str">
            <v>Oldbury Hill Garage</v>
          </cell>
        </row>
        <row r="751">
          <cell r="J751" t="str">
            <v>Old Coach Road Service Station</v>
          </cell>
        </row>
        <row r="752">
          <cell r="J752" t="str">
            <v>Old Hall Service Station</v>
          </cell>
        </row>
        <row r="753">
          <cell r="J753" t="str">
            <v>Old Windsor Service Station</v>
          </cell>
        </row>
        <row r="754">
          <cell r="J754" t="str">
            <v>One Thousand Guineas Connect</v>
          </cell>
        </row>
        <row r="755">
          <cell r="J755" t="str">
            <v>Ongar Road SF Connect</v>
          </cell>
        </row>
        <row r="756">
          <cell r="J756" t="str">
            <v>Orchard Self Serve</v>
          </cell>
        </row>
        <row r="757">
          <cell r="J757" t="str">
            <v>Orm Service Station</v>
          </cell>
        </row>
        <row r="758">
          <cell r="J758" t="str">
            <v>Orsett North Filling Station</v>
          </cell>
        </row>
        <row r="759">
          <cell r="J759" t="str">
            <v>Orsett South SF Connect</v>
          </cell>
        </row>
        <row r="760">
          <cell r="J760" t="str">
            <v>Osett Filling Station</v>
          </cell>
        </row>
        <row r="761">
          <cell r="J761" t="str">
            <v>Overpool Service Station</v>
          </cell>
        </row>
        <row r="762">
          <cell r="J762" t="str">
            <v>Oversley Mill Services</v>
          </cell>
        </row>
        <row r="763">
          <cell r="J763" t="str">
            <v>Oxford Service Area</v>
          </cell>
        </row>
        <row r="764">
          <cell r="J764" t="str">
            <v>Pace Acle</v>
          </cell>
        </row>
        <row r="765">
          <cell r="J765" t="str">
            <v>Pace Bilbrough Top</v>
          </cell>
        </row>
        <row r="766">
          <cell r="J766" t="str">
            <v>Pace Boars Head</v>
          </cell>
        </row>
        <row r="767">
          <cell r="J767" t="str">
            <v>Pace Brighton</v>
          </cell>
        </row>
        <row r="768">
          <cell r="J768" t="str">
            <v>Pace Coastways Filling Station</v>
          </cell>
        </row>
        <row r="769">
          <cell r="J769" t="str">
            <v>Pace Doddington Road S/STN</v>
          </cell>
        </row>
        <row r="770">
          <cell r="J770" t="str">
            <v>Pace Downfields</v>
          </cell>
        </row>
        <row r="771">
          <cell r="J771" t="str">
            <v>Pace Galston</v>
          </cell>
        </row>
        <row r="772">
          <cell r="J772" t="str">
            <v>Pace Girton</v>
          </cell>
        </row>
        <row r="773">
          <cell r="J773" t="str">
            <v>Pace Kilmarnock</v>
          </cell>
        </row>
        <row r="774">
          <cell r="J774" t="str">
            <v>Pace Kincardine</v>
          </cell>
        </row>
        <row r="775">
          <cell r="J775" t="str">
            <v>Pace Martineau Lane</v>
          </cell>
        </row>
        <row r="776">
          <cell r="J776" t="str">
            <v>Pace Norwich South</v>
          </cell>
        </row>
        <row r="777">
          <cell r="J777" t="str">
            <v>Pace Parkgate</v>
          </cell>
        </row>
        <row r="778">
          <cell r="J778" t="str">
            <v>Pace Peterborough</v>
          </cell>
        </row>
        <row r="779">
          <cell r="J779" t="str">
            <v>Pace Rigg Street</v>
          </cell>
        </row>
        <row r="780">
          <cell r="J780" t="str">
            <v>Pace St Ives</v>
          </cell>
        </row>
        <row r="781">
          <cell r="J781" t="str">
            <v>Pace Swaffham</v>
          </cell>
        </row>
        <row r="782">
          <cell r="J782" t="str">
            <v>Pace Thetford East</v>
          </cell>
        </row>
        <row r="783">
          <cell r="J783" t="str">
            <v>Pace Thetford West</v>
          </cell>
        </row>
        <row r="784">
          <cell r="J784" t="str">
            <v>Pace Waterbeach</v>
          </cell>
        </row>
        <row r="785">
          <cell r="J785" t="str">
            <v>Paddox S/Stn</v>
          </cell>
        </row>
        <row r="786">
          <cell r="J786" t="str">
            <v>Paisley Mill S/Stn</v>
          </cell>
        </row>
        <row r="787">
          <cell r="J787" t="str">
            <v>Pantiles F/Stn</v>
          </cell>
        </row>
        <row r="788">
          <cell r="J788" t="str">
            <v>Parkfoot Garage Ltd</v>
          </cell>
        </row>
        <row r="789">
          <cell r="J789" t="str">
            <v>Parkfoot Larkfield</v>
          </cell>
        </row>
        <row r="790">
          <cell r="J790" t="str">
            <v>Park Garage</v>
          </cell>
        </row>
        <row r="791">
          <cell r="J791" t="str">
            <v>Parkgrove Garage</v>
          </cell>
        </row>
        <row r="792">
          <cell r="J792" t="str">
            <v>Park Head Service Station</v>
          </cell>
        </row>
        <row r="793">
          <cell r="J793" t="str">
            <v>Park Lane Service Station</v>
          </cell>
        </row>
        <row r="794">
          <cell r="J794" t="str">
            <v>Park Road Service Station</v>
          </cell>
        </row>
        <row r="795">
          <cell r="J795" t="str">
            <v>Parkside Garage</v>
          </cell>
        </row>
        <row r="796">
          <cell r="J796" t="str">
            <v>Park View Service Station</v>
          </cell>
        </row>
        <row r="797">
          <cell r="J797" t="str">
            <v>Parkwood S/STN</v>
          </cell>
        </row>
        <row r="798">
          <cell r="J798" t="str">
            <v>Peckham Connect</v>
          </cell>
        </row>
        <row r="799">
          <cell r="J799" t="str">
            <v>Pelican Self Serve</v>
          </cell>
        </row>
        <row r="800">
          <cell r="J800" t="str">
            <v>Penhallow Filling Station</v>
          </cell>
        </row>
        <row r="801">
          <cell r="J801" t="str">
            <v>Penhill Service Station</v>
          </cell>
        </row>
        <row r="802">
          <cell r="J802" t="str">
            <v>Penketh Service Station</v>
          </cell>
        </row>
        <row r="803">
          <cell r="J803" t="str">
            <v>Pensby Service Station</v>
          </cell>
        </row>
        <row r="804">
          <cell r="J804" t="str">
            <v>Perivale SF Connect</v>
          </cell>
        </row>
        <row r="805">
          <cell r="J805" t="str">
            <v>Perry Street Connect</v>
          </cell>
        </row>
        <row r="806">
          <cell r="J806" t="str">
            <v>Perth Services Connect</v>
          </cell>
        </row>
        <row r="807">
          <cell r="J807" t="str">
            <v>Petersfield SF Connect</v>
          </cell>
        </row>
        <row r="808">
          <cell r="J808" t="str">
            <v>Phoenix Filling Station</v>
          </cell>
        </row>
        <row r="809">
          <cell r="J809" t="str">
            <v>Pilton Bridge Services</v>
          </cell>
        </row>
        <row r="810">
          <cell r="J810" t="str">
            <v>Pinkham Way SF Connect</v>
          </cell>
        </row>
        <row r="811">
          <cell r="J811" t="str">
            <v>Pippin Service Station</v>
          </cell>
        </row>
        <row r="812">
          <cell r="J812" t="str">
            <v>Pitlochry Service Station</v>
          </cell>
        </row>
        <row r="813">
          <cell r="J813" t="str">
            <v>Plantation Filling Station</v>
          </cell>
        </row>
        <row r="814">
          <cell r="J814" t="str">
            <v>Pollokshaws SF Connect</v>
          </cell>
        </row>
        <row r="815">
          <cell r="J815" t="str">
            <v>Pontblyddyn S/Stn</v>
          </cell>
        </row>
        <row r="816">
          <cell r="J816" t="str">
            <v>Popham SF Connect</v>
          </cell>
        </row>
        <row r="817">
          <cell r="J817" t="str">
            <v>Portchester SF Connect</v>
          </cell>
        </row>
        <row r="818">
          <cell r="J818" t="str">
            <v>Porthill Service Station</v>
          </cell>
        </row>
        <row r="819">
          <cell r="J819" t="str">
            <v>Port Rodie Service Station</v>
          </cell>
        </row>
        <row r="820">
          <cell r="J820" t="str">
            <v>Potters Bar SF Connect</v>
          </cell>
        </row>
        <row r="821">
          <cell r="J821" t="str">
            <v>Potton Service Station</v>
          </cell>
        </row>
        <row r="822">
          <cell r="J822" t="str">
            <v>Premier Connect</v>
          </cell>
        </row>
        <row r="823">
          <cell r="J823" t="str">
            <v>Preston Way Filling Station</v>
          </cell>
        </row>
        <row r="824">
          <cell r="J824" t="str">
            <v>Priory Service Station</v>
          </cell>
        </row>
        <row r="825">
          <cell r="J825" t="str">
            <v>Priory S/S</v>
          </cell>
        </row>
        <row r="826">
          <cell r="J826" t="str">
            <v>Prizet Filling Station (North)</v>
          </cell>
        </row>
        <row r="827">
          <cell r="J827" t="str">
            <v>Prizet F/Station (Southbound)</v>
          </cell>
        </row>
        <row r="828">
          <cell r="J828" t="str">
            <v>Prospect Filling Station</v>
          </cell>
        </row>
        <row r="829">
          <cell r="J829" t="str">
            <v>Pyecombe SF Connect</v>
          </cell>
        </row>
        <row r="830">
          <cell r="J830" t="str">
            <v>Queenborough Service Station</v>
          </cell>
        </row>
        <row r="831">
          <cell r="J831" t="str">
            <v>Queenshead Service Station</v>
          </cell>
        </row>
        <row r="832">
          <cell r="J832" t="str">
            <v>Queens Service Station</v>
          </cell>
        </row>
        <row r="833">
          <cell r="J833" t="str">
            <v>Queensway North SF Connect</v>
          </cell>
        </row>
        <row r="834">
          <cell r="J834" t="str">
            <v>Rainbow Service Station</v>
          </cell>
        </row>
        <row r="835">
          <cell r="J835" t="str">
            <v>Rainham Road South S/stn</v>
          </cell>
        </row>
        <row r="836">
          <cell r="J836" t="str">
            <v>Ralph Game (Stevenage) Ltd</v>
          </cell>
        </row>
        <row r="837">
          <cell r="J837" t="str">
            <v>Ranfurly Service Station</v>
          </cell>
        </row>
        <row r="838">
          <cell r="J838" t="str">
            <v>Ranges Service Station</v>
          </cell>
        </row>
        <row r="839">
          <cell r="J839" t="str">
            <v>Rathgael Road</v>
          </cell>
        </row>
        <row r="840">
          <cell r="J840" t="str">
            <v>Raunds SF Connect</v>
          </cell>
        </row>
        <row r="841">
          <cell r="J841" t="str">
            <v>Ravenhill Road Filling Station</v>
          </cell>
        </row>
        <row r="842">
          <cell r="J842" t="str">
            <v>Ravenscroft Connect</v>
          </cell>
        </row>
        <row r="843">
          <cell r="J843" t="str">
            <v>Ravenspark Filling Station</v>
          </cell>
        </row>
        <row r="844">
          <cell r="J844" t="str">
            <v>Rectory Lane F/stn</v>
          </cell>
        </row>
        <row r="845">
          <cell r="J845" t="str">
            <v>Red Ensign Service Station</v>
          </cell>
        </row>
        <row r="846">
          <cell r="J846" t="str">
            <v>Red Lion Service Station Ltd</v>
          </cell>
        </row>
        <row r="847">
          <cell r="J847" t="str">
            <v>Red Tiles Service Station</v>
          </cell>
        </row>
        <row r="848">
          <cell r="J848" t="str">
            <v>Refill Service Station</v>
          </cell>
        </row>
        <row r="849">
          <cell r="J849" t="str">
            <v>Refinery Connect</v>
          </cell>
        </row>
        <row r="850">
          <cell r="J850" t="str">
            <v>Reg Vardy (Stoneygate)</v>
          </cell>
        </row>
        <row r="851">
          <cell r="J851" t="str">
            <v>Reliance Service Station</v>
          </cell>
        </row>
        <row r="852">
          <cell r="J852" t="str">
            <v>Renfrew Filling Station</v>
          </cell>
        </row>
        <row r="853">
          <cell r="J853" t="str">
            <v>Rheidol Filling Station</v>
          </cell>
        </row>
        <row r="854">
          <cell r="J854" t="str">
            <v>Ridgeway Service Station</v>
          </cell>
        </row>
        <row r="855">
          <cell r="J855" t="str">
            <v>Riffa Service Station</v>
          </cell>
        </row>
        <row r="856">
          <cell r="J856" t="str">
            <v>Ring Road Service Station</v>
          </cell>
        </row>
        <row r="857">
          <cell r="J857" t="str">
            <v>Ripple Service Station</v>
          </cell>
        </row>
        <row r="858">
          <cell r="J858" t="str">
            <v>Rivenhall South Connect</v>
          </cell>
        </row>
        <row r="859">
          <cell r="J859" t="str">
            <v>Riverside Self Serve</v>
          </cell>
        </row>
        <row r="860">
          <cell r="J860" t="str">
            <v>Riverside Service Station</v>
          </cell>
        </row>
        <row r="861">
          <cell r="J861" t="str">
            <v>Riverside S/Station</v>
          </cell>
        </row>
        <row r="862">
          <cell r="J862" t="str">
            <v>Rivington North</v>
          </cell>
        </row>
        <row r="863">
          <cell r="J863" t="str">
            <v>Rivington South MWSA</v>
          </cell>
        </row>
        <row r="864">
          <cell r="J864" t="str">
            <v>Rix Road Filling Station</v>
          </cell>
        </row>
        <row r="865">
          <cell r="J865" t="str">
            <v>R J Cross</v>
          </cell>
        </row>
        <row r="866">
          <cell r="J866" t="str">
            <v>Road to the Isles</v>
          </cell>
        </row>
        <row r="867">
          <cell r="J867" t="str">
            <v>Rochford Business Park S/Stn</v>
          </cell>
        </row>
        <row r="868">
          <cell r="J868" t="str">
            <v>Rock Connect</v>
          </cell>
        </row>
        <row r="869">
          <cell r="J869" t="str">
            <v>Rockmount Filling Station</v>
          </cell>
        </row>
        <row r="870">
          <cell r="J870" t="str">
            <v>Rockmount S/Stn</v>
          </cell>
        </row>
        <row r="871">
          <cell r="J871" t="str">
            <v>Romford Convenience Store</v>
          </cell>
        </row>
        <row r="872">
          <cell r="J872" t="str">
            <v>Rosetta SF Connect</v>
          </cell>
        </row>
        <row r="873">
          <cell r="J873" t="str">
            <v>Rosevale Filling Station</v>
          </cell>
        </row>
        <row r="874">
          <cell r="J874" t="str">
            <v>Rossendale Service Station</v>
          </cell>
        </row>
        <row r="875">
          <cell r="J875" t="str">
            <v>Ross Spur Service Area(S)</v>
          </cell>
        </row>
        <row r="876">
          <cell r="J876" t="str">
            <v>Rothersthorpe North MWSA</v>
          </cell>
        </row>
        <row r="877">
          <cell r="J877" t="str">
            <v>Rothersthorpe South</v>
          </cell>
        </row>
        <row r="878">
          <cell r="J878" t="str">
            <v>Roundswell Services</v>
          </cell>
        </row>
        <row r="879">
          <cell r="J879" t="str">
            <v>Roundwood S/stn</v>
          </cell>
        </row>
        <row r="880">
          <cell r="J880" t="str">
            <v>Rowley Mile Connect</v>
          </cell>
        </row>
        <row r="881">
          <cell r="J881" t="str">
            <v>Royal Oak Connect</v>
          </cell>
        </row>
        <row r="882">
          <cell r="J882" t="str">
            <v>Royle Green Filling Station</v>
          </cell>
        </row>
        <row r="883">
          <cell r="J883" t="str">
            <v>Rugby Road SF Connect</v>
          </cell>
        </row>
        <row r="884">
          <cell r="J884" t="str">
            <v>Rushett SF Connect</v>
          </cell>
        </row>
        <row r="885">
          <cell r="J885" t="str">
            <v>Rush Green SF Connect</v>
          </cell>
        </row>
        <row r="886">
          <cell r="J886" t="str">
            <v>Rustington SF Connect</v>
          </cell>
        </row>
        <row r="887">
          <cell r="J887" t="str">
            <v>Rutherglen Filling Station</v>
          </cell>
        </row>
        <row r="888">
          <cell r="J888" t="str">
            <v>Rylands Service Station</v>
          </cell>
        </row>
        <row r="889">
          <cell r="J889" t="str">
            <v>Sale Moor Service Station</v>
          </cell>
        </row>
        <row r="890">
          <cell r="J890" t="str">
            <v>Saltash MWSA</v>
          </cell>
        </row>
        <row r="891">
          <cell r="J891" t="str">
            <v>Sandicliffe of Loughborough</v>
          </cell>
        </row>
        <row r="892">
          <cell r="J892" t="str">
            <v>Sandicliffe Stapleford</v>
          </cell>
        </row>
        <row r="893">
          <cell r="J893" t="str">
            <v>Sandy Brae Filling Station</v>
          </cell>
        </row>
        <row r="894">
          <cell r="J894" t="str">
            <v>Sandymount Service Station</v>
          </cell>
        </row>
        <row r="895">
          <cell r="J895" t="str">
            <v>Scaynes Hill Service Station</v>
          </cell>
        </row>
        <row r="896">
          <cell r="J896" t="str">
            <v>Scot Lane Filling Station</v>
          </cell>
        </row>
        <row r="897">
          <cell r="J897" t="str">
            <v>Seaford F/Stn</v>
          </cell>
        </row>
        <row r="898">
          <cell r="J898" t="str">
            <v>Seagoe Filling Station</v>
          </cell>
        </row>
        <row r="899">
          <cell r="J899" t="str">
            <v>Seven Sisters Connect</v>
          </cell>
        </row>
        <row r="900">
          <cell r="J900" t="str">
            <v>Severn View Service Area</v>
          </cell>
        </row>
        <row r="901">
          <cell r="J901" t="str">
            <v>Sherdley Park Service Station</v>
          </cell>
        </row>
        <row r="902">
          <cell r="J902" t="str">
            <v>Shirley Connect</v>
          </cell>
        </row>
        <row r="903">
          <cell r="J903" t="str">
            <v>Sholing SF Connect</v>
          </cell>
        </row>
        <row r="904">
          <cell r="J904" t="str">
            <v>Shortcross Connect</v>
          </cell>
        </row>
        <row r="905">
          <cell r="J905" t="str">
            <v>Silverhill Service Station</v>
          </cell>
        </row>
        <row r="906">
          <cell r="J906" t="str">
            <v>Silverstone Circuit F/stn</v>
          </cell>
        </row>
        <row r="907">
          <cell r="J907" t="str">
            <v>Singing Kettle S/Stn</v>
          </cell>
        </row>
        <row r="908">
          <cell r="J908" t="str">
            <v>Six Ways Filling Station</v>
          </cell>
        </row>
        <row r="909">
          <cell r="J909" t="str">
            <v>Slade End Service Station</v>
          </cell>
        </row>
        <row r="910">
          <cell r="J910" t="str">
            <v>Slateford Road SF Connect</v>
          </cell>
        </row>
        <row r="911">
          <cell r="J911" t="str">
            <v>Sleaford Service Station</v>
          </cell>
        </row>
        <row r="912">
          <cell r="J912" t="str">
            <v>Smithaleigh Service Station</v>
          </cell>
        </row>
        <row r="913">
          <cell r="J913" t="str">
            <v>Snax 24 - Aintree</v>
          </cell>
        </row>
        <row r="914">
          <cell r="J914" t="str">
            <v>Snax 24 - Arundel</v>
          </cell>
        </row>
        <row r="915">
          <cell r="J915" t="str">
            <v>Snax 24 - Atherton</v>
          </cell>
        </row>
        <row r="916">
          <cell r="J916" t="str">
            <v>Snax 24 - Bebington</v>
          </cell>
        </row>
        <row r="917">
          <cell r="J917" t="str">
            <v>Snax 24 - Blackheath</v>
          </cell>
        </row>
        <row r="918">
          <cell r="J918" t="str">
            <v>Snax 24 - Bristol</v>
          </cell>
        </row>
        <row r="919">
          <cell r="J919" t="str">
            <v>Snax 24 - Cofton</v>
          </cell>
        </row>
        <row r="920">
          <cell r="J920" t="str">
            <v>Snax 24 - Coventry</v>
          </cell>
        </row>
        <row r="921">
          <cell r="J921" t="str">
            <v>Snax 24 - Daleside</v>
          </cell>
        </row>
        <row r="922">
          <cell r="J922" t="str">
            <v>Snax 24 - Darlington</v>
          </cell>
        </row>
        <row r="923">
          <cell r="J923" t="str">
            <v>Snax 24 - Daybrook</v>
          </cell>
        </row>
        <row r="924">
          <cell r="J924" t="str">
            <v>Snax 24 - Ellenbrook Road</v>
          </cell>
        </row>
        <row r="925">
          <cell r="J925" t="str">
            <v>Snax 24 - Featherstall Rd</v>
          </cell>
        </row>
        <row r="926">
          <cell r="J926" t="str">
            <v>Snax 24 - Grindon Mill</v>
          </cell>
        </row>
        <row r="927">
          <cell r="J927" t="str">
            <v>Snax 24 - Hinckley</v>
          </cell>
        </row>
        <row r="928">
          <cell r="J928" t="str">
            <v>Snax 24 Hornchurch</v>
          </cell>
        </row>
        <row r="929">
          <cell r="J929" t="str">
            <v>Snax 24 - Hull</v>
          </cell>
        </row>
        <row r="930">
          <cell r="J930" t="str">
            <v>Snax 24 - Islington Road</v>
          </cell>
        </row>
        <row r="931">
          <cell r="J931" t="str">
            <v>Snax 24 - Keighley</v>
          </cell>
        </row>
        <row r="932">
          <cell r="J932" t="str">
            <v>Snax 24 - Kingswinford</v>
          </cell>
        </row>
        <row r="933">
          <cell r="J933" t="str">
            <v>Snax 24 - Leads Road</v>
          </cell>
        </row>
        <row r="934">
          <cell r="J934" t="str">
            <v>Snax 24 Leigh-on-Sea</v>
          </cell>
        </row>
        <row r="935">
          <cell r="J935" t="str">
            <v>Snax 24 - Meadowhead</v>
          </cell>
        </row>
        <row r="936">
          <cell r="J936" t="str">
            <v>Snax 24 - MerryHill</v>
          </cell>
        </row>
        <row r="937">
          <cell r="J937" t="str">
            <v>Snax 24 - Newcastle</v>
          </cell>
        </row>
        <row r="938">
          <cell r="J938" t="str">
            <v>Snax 24 - Newtown</v>
          </cell>
        </row>
        <row r="939">
          <cell r="J939" t="str">
            <v>Snax 24 Northwich</v>
          </cell>
        </row>
        <row r="940">
          <cell r="J940" t="str">
            <v>Snax 24 - Ormesby</v>
          </cell>
        </row>
        <row r="941">
          <cell r="J941" t="str">
            <v>Snax 24 - Reading</v>
          </cell>
        </row>
        <row r="942">
          <cell r="J942" t="str">
            <v>Snax 24 - Rushden</v>
          </cell>
        </row>
        <row r="943">
          <cell r="J943" t="str">
            <v>Snax 24 Shiremoor</v>
          </cell>
        </row>
        <row r="944">
          <cell r="J944" t="str">
            <v>Snax 24 - Spring Road</v>
          </cell>
        </row>
        <row r="945">
          <cell r="J945" t="str">
            <v>Snax 24 - Stanningley Road</v>
          </cell>
        </row>
        <row r="946">
          <cell r="J946" t="str">
            <v>Snax 24 - Stroud</v>
          </cell>
        </row>
        <row r="947">
          <cell r="J947" t="str">
            <v>Snax 24 - Wellingborough</v>
          </cell>
        </row>
        <row r="948">
          <cell r="J948" t="str">
            <v>Snax 24 - Weoley Castle</v>
          </cell>
        </row>
        <row r="949">
          <cell r="J949" t="str">
            <v>Snax 24 - Wessington Way</v>
          </cell>
        </row>
        <row r="950">
          <cell r="J950" t="str">
            <v>Snax 24 - Woodway</v>
          </cell>
        </row>
        <row r="951">
          <cell r="J951" t="str">
            <v>Snax 24 Wrexham</v>
          </cell>
        </row>
        <row r="952">
          <cell r="J952" t="str">
            <v>Solihull Lodge S/STN</v>
          </cell>
        </row>
        <row r="953">
          <cell r="J953" t="str">
            <v>Solihull SF Connect</v>
          </cell>
        </row>
        <row r="954">
          <cell r="J954" t="str">
            <v>Somerville Service Station</v>
          </cell>
        </row>
        <row r="955">
          <cell r="J955" t="str">
            <v>Sonning Cutting SF Connect</v>
          </cell>
        </row>
        <row r="956">
          <cell r="J956" t="str">
            <v>Southam Garage</v>
          </cell>
        </row>
        <row r="957">
          <cell r="J957" t="str">
            <v>South End Filling Station</v>
          </cell>
        </row>
        <row r="958">
          <cell r="J958" t="str">
            <v>Southlands Service Centre</v>
          </cell>
        </row>
        <row r="959">
          <cell r="J959" t="str">
            <v>South Mimms - BP Truckstop</v>
          </cell>
        </row>
        <row r="960">
          <cell r="J960" t="str">
            <v>South Mimms MWSA Connect</v>
          </cell>
        </row>
        <row r="961">
          <cell r="J961" t="str">
            <v>South Norwood Hill F/STN</v>
          </cell>
        </row>
        <row r="962">
          <cell r="J962" t="str">
            <v>South Quay Service Station</v>
          </cell>
        </row>
        <row r="963">
          <cell r="J963" t="str">
            <v>Southside Service Station</v>
          </cell>
        </row>
        <row r="964">
          <cell r="J964" t="str">
            <v>Southtown Service Station</v>
          </cell>
        </row>
        <row r="965">
          <cell r="J965" t="str">
            <v>Southwaite Service Area North</v>
          </cell>
        </row>
        <row r="966">
          <cell r="J966" t="str">
            <v>Southwaite Service Area South</v>
          </cell>
        </row>
        <row r="967">
          <cell r="J967" t="str">
            <v>Southwark Service Station</v>
          </cell>
        </row>
        <row r="968">
          <cell r="J968" t="str">
            <v>Southwell Green s/stn</v>
          </cell>
        </row>
        <row r="969">
          <cell r="J969" t="str">
            <v>Spar Banbridge</v>
          </cell>
        </row>
        <row r="970">
          <cell r="J970" t="str">
            <v>Spar Battlesfield</v>
          </cell>
        </row>
        <row r="971">
          <cell r="J971" t="str">
            <v>Spar Belfast Road</v>
          </cell>
        </row>
        <row r="972">
          <cell r="J972" t="str">
            <v>Spar Gransha Road</v>
          </cell>
        </row>
        <row r="973">
          <cell r="J973" t="str">
            <v>Spar Hillsborough</v>
          </cell>
        </row>
        <row r="974">
          <cell r="J974" t="str">
            <v>Spar Knock Road</v>
          </cell>
        </row>
        <row r="975">
          <cell r="J975" t="str">
            <v>Spar Lagan Valley</v>
          </cell>
        </row>
        <row r="976">
          <cell r="J976" t="str">
            <v>Spar Maryport S/STN</v>
          </cell>
        </row>
        <row r="977">
          <cell r="J977" t="str">
            <v>Spar Shandon Park</v>
          </cell>
        </row>
        <row r="978">
          <cell r="J978" t="str">
            <v>Spar Westbridge</v>
          </cell>
        </row>
        <row r="979">
          <cell r="J979" t="str">
            <v>Speke Hall Service Station</v>
          </cell>
        </row>
        <row r="980">
          <cell r="J980" t="str">
            <v>Spur End Service Station</v>
          </cell>
        </row>
        <row r="981">
          <cell r="J981" t="str">
            <v>S R Tomson &amp; Son</v>
          </cell>
        </row>
        <row r="982">
          <cell r="J982" t="str">
            <v>Stafford MWSA</v>
          </cell>
        </row>
        <row r="983">
          <cell r="J983" t="str">
            <v>Stalybridge Filling Station</v>
          </cell>
        </row>
        <row r="984">
          <cell r="J984" t="str">
            <v>Stanmore Filling Station</v>
          </cell>
        </row>
        <row r="985">
          <cell r="J985" t="str">
            <v>Stansted Connect</v>
          </cell>
        </row>
        <row r="986">
          <cell r="J986" t="str">
            <v>Stanton Self Service</v>
          </cell>
        </row>
        <row r="987">
          <cell r="J987" t="str">
            <v>Star Lane Service Centre</v>
          </cell>
        </row>
        <row r="988">
          <cell r="J988" t="str">
            <v>Station Garage</v>
          </cell>
        </row>
        <row r="989">
          <cell r="J989" t="str">
            <v>Station Garage</v>
          </cell>
        </row>
        <row r="990">
          <cell r="J990" t="str">
            <v>St Chads Service Station</v>
          </cell>
        </row>
        <row r="991">
          <cell r="J991" t="str">
            <v>St Clair Service Station</v>
          </cell>
        </row>
        <row r="992">
          <cell r="J992" t="str">
            <v>St Cross Filling Station</v>
          </cell>
        </row>
        <row r="993">
          <cell r="J993" t="str">
            <v>St Davids SF Connect</v>
          </cell>
        </row>
        <row r="994">
          <cell r="J994" t="str">
            <v>St Dunstans Self Serve</v>
          </cell>
        </row>
        <row r="995">
          <cell r="J995" t="str">
            <v>Stevensons Connect</v>
          </cell>
        </row>
        <row r="996">
          <cell r="J996" t="str">
            <v>Stirling MWSA</v>
          </cell>
        </row>
        <row r="997">
          <cell r="J997" t="str">
            <v>St James Service Station</v>
          </cell>
        </row>
        <row r="998">
          <cell r="J998" t="str">
            <v>St Johns Connect</v>
          </cell>
        </row>
        <row r="999">
          <cell r="J999" t="str">
            <v>St Johnstone SF Connect</v>
          </cell>
        </row>
        <row r="1000">
          <cell r="J1000" t="str">
            <v>St Martins Service Station</v>
          </cell>
        </row>
        <row r="1001">
          <cell r="J1001" t="str">
            <v>St Michaels Garage</v>
          </cell>
        </row>
        <row r="1002">
          <cell r="J1002" t="str">
            <v>St Michaels Services</v>
          </cell>
        </row>
        <row r="1003">
          <cell r="J1003" t="str">
            <v>Stonebridge SF Connect</v>
          </cell>
        </row>
        <row r="1004">
          <cell r="J1004" t="str">
            <v>Stourton Service Station</v>
          </cell>
        </row>
        <row r="1005">
          <cell r="J1005" t="str">
            <v>Stow Hill Filling Station</v>
          </cell>
        </row>
        <row r="1006">
          <cell r="J1006" t="str">
            <v>Stratford Service Station</v>
          </cell>
        </row>
        <row r="1007">
          <cell r="J1007" t="str">
            <v>Strathbogie Filling Station</v>
          </cell>
        </row>
        <row r="1008">
          <cell r="J1008" t="str">
            <v>Streatley SF Connect</v>
          </cell>
        </row>
        <row r="1009">
          <cell r="J1009" t="str">
            <v>Strensham Services East</v>
          </cell>
        </row>
        <row r="1010">
          <cell r="J1010" t="str">
            <v>Strood Service Station</v>
          </cell>
        </row>
        <row r="1011">
          <cell r="J1011" t="str">
            <v>Sudden Service Station</v>
          </cell>
        </row>
        <row r="1012">
          <cell r="J1012" t="str">
            <v>Sugarbrook Service Station</v>
          </cell>
        </row>
        <row r="1013">
          <cell r="J1013" t="str">
            <v>Summit S/stn</v>
          </cell>
        </row>
        <row r="1014">
          <cell r="J1014" t="str">
            <v>Sunnylodge Service Station</v>
          </cell>
        </row>
        <row r="1015">
          <cell r="J1015" t="str">
            <v>Supermart Accrington</v>
          </cell>
        </row>
        <row r="1016">
          <cell r="J1016" t="str">
            <v>Supermart Bilston</v>
          </cell>
        </row>
        <row r="1017">
          <cell r="J1017" t="str">
            <v>Supermart Cleadon</v>
          </cell>
        </row>
        <row r="1018">
          <cell r="J1018" t="str">
            <v>Supermart Doncaster</v>
          </cell>
        </row>
        <row r="1019">
          <cell r="J1019" t="str">
            <v>Supermart Littleborough</v>
          </cell>
        </row>
        <row r="1020">
          <cell r="J1020" t="str">
            <v>Supermart Netherton</v>
          </cell>
        </row>
        <row r="1021">
          <cell r="J1021" t="str">
            <v>Supermart Stockton</v>
          </cell>
        </row>
        <row r="1022">
          <cell r="J1022" t="str">
            <v>Supermart Walton le Dale</v>
          </cell>
        </row>
        <row r="1023">
          <cell r="J1023" t="str">
            <v>Sutton Court Service Station</v>
          </cell>
        </row>
        <row r="1024">
          <cell r="J1024" t="str">
            <v>Swaffham Service Station</v>
          </cell>
        </row>
        <row r="1025">
          <cell r="J1025" t="str">
            <v>Swanbridge SF Connect</v>
          </cell>
        </row>
        <row r="1026">
          <cell r="J1026" t="str">
            <v>Swanley Connect</v>
          </cell>
        </row>
        <row r="1027">
          <cell r="J1027" t="str">
            <v>Swansea Services</v>
          </cell>
        </row>
        <row r="1028">
          <cell r="J1028" t="str">
            <v>Swan Service Station</v>
          </cell>
        </row>
        <row r="1029">
          <cell r="J1029" t="str">
            <v>Swan S/S</v>
          </cell>
        </row>
        <row r="1030">
          <cell r="J1030" t="str">
            <v>Swanwick Service Area</v>
          </cell>
        </row>
        <row r="1031">
          <cell r="J1031" t="str">
            <v>Swift Service Station</v>
          </cell>
        </row>
        <row r="1032">
          <cell r="J1032" t="str">
            <v>Symonds Yat Services</v>
          </cell>
        </row>
        <row r="1033">
          <cell r="J1033" t="str">
            <v>Syston Service Station</v>
          </cell>
        </row>
        <row r="1034">
          <cell r="J1034" t="str">
            <v>Tall Trees Service Station</v>
          </cell>
        </row>
        <row r="1035">
          <cell r="J1035" t="str">
            <v>Tamworth Connect</v>
          </cell>
        </row>
        <row r="1036">
          <cell r="J1036" t="str">
            <v>Taunton Road S/stn</v>
          </cell>
        </row>
        <row r="1037">
          <cell r="J1037" t="str">
            <v>Templepatrick Service Station</v>
          </cell>
        </row>
        <row r="1038">
          <cell r="J1038" t="str">
            <v>Terminus Service Station</v>
          </cell>
        </row>
        <row r="1039">
          <cell r="J1039" t="str">
            <v>Tey Connect</v>
          </cell>
        </row>
        <row r="1040">
          <cell r="J1040" t="str">
            <v>Thamesmead Connect</v>
          </cell>
        </row>
        <row r="1041">
          <cell r="J1041" t="str">
            <v>Thanet Way Services</v>
          </cell>
        </row>
        <row r="1042">
          <cell r="J1042" t="str">
            <v>The Bear Garage</v>
          </cell>
        </row>
        <row r="1043">
          <cell r="J1043" t="str">
            <v>The Buck SF Connect</v>
          </cell>
        </row>
        <row r="1044">
          <cell r="J1044" t="str">
            <v>The Butts Service Station</v>
          </cell>
        </row>
        <row r="1045">
          <cell r="J1045" t="str">
            <v>The Dovercourt Motor Co.Ltd B</v>
          </cell>
        </row>
        <row r="1046">
          <cell r="J1046" t="str">
            <v>The Dovercourt Motor Co.Ltd C</v>
          </cell>
        </row>
        <row r="1047">
          <cell r="J1047" t="str">
            <v>The Firs Service Station</v>
          </cell>
        </row>
        <row r="1048">
          <cell r="J1048" t="str">
            <v>The Moss MWSA</v>
          </cell>
        </row>
        <row r="1049">
          <cell r="J1049" t="str">
            <v>The Tavern Garage</v>
          </cell>
        </row>
        <row r="1050">
          <cell r="J1050" t="str">
            <v>Thinford Garage North</v>
          </cell>
        </row>
        <row r="1051">
          <cell r="J1051" t="str">
            <v>Thinford Garage South</v>
          </cell>
        </row>
        <row r="1052">
          <cell r="J1052" t="str">
            <v>Thorn Service Station</v>
          </cell>
        </row>
        <row r="1053">
          <cell r="J1053" t="str">
            <v>Three Counties Connect</v>
          </cell>
        </row>
        <row r="1054">
          <cell r="J1054" t="str">
            <v>Three Elm Service Station</v>
          </cell>
        </row>
        <row r="1055">
          <cell r="J1055" t="str">
            <v>Three Horseshoes F/Station</v>
          </cell>
        </row>
        <row r="1056">
          <cell r="J1056" t="str">
            <v>Three Springs F/Stn</v>
          </cell>
        </row>
        <row r="1057">
          <cell r="J1057" t="str">
            <v>Three Ways Service Station</v>
          </cell>
        </row>
        <row r="1058">
          <cell r="J1058" t="str">
            <v>Thurlow Nunn Standen</v>
          </cell>
        </row>
        <row r="1059">
          <cell r="J1059" t="str">
            <v>Thurmaston Service Station</v>
          </cell>
        </row>
        <row r="1060">
          <cell r="J1060" t="str">
            <v>Tice Wimborne</v>
          </cell>
        </row>
        <row r="1061">
          <cell r="J1061" t="str">
            <v>Tickled Trout Filling Station</v>
          </cell>
        </row>
        <row r="1062">
          <cell r="J1062" t="str">
            <v>Tilehurst SF Connect</v>
          </cell>
        </row>
        <row r="1063">
          <cell r="J1063" t="str">
            <v>Tilgate Express</v>
          </cell>
        </row>
        <row r="1064">
          <cell r="J1064" t="str">
            <v>Tiverton Service Station</v>
          </cell>
        </row>
        <row r="1065">
          <cell r="J1065" t="str">
            <v>Toddington Services North</v>
          </cell>
        </row>
        <row r="1066">
          <cell r="J1066" t="str">
            <v>Toddington Services South</v>
          </cell>
        </row>
        <row r="1067">
          <cell r="J1067" t="str">
            <v>Tollgate Filling Station</v>
          </cell>
        </row>
        <row r="1068">
          <cell r="J1068" t="str">
            <v>Tothill Connect</v>
          </cell>
        </row>
        <row r="1069">
          <cell r="J1069" t="str">
            <v>Totnes Cross Filling Station</v>
          </cell>
        </row>
        <row r="1070">
          <cell r="J1070" t="str">
            <v>Towcester North SF Connect</v>
          </cell>
        </row>
        <row r="1071">
          <cell r="J1071" t="str">
            <v>Tower Connect</v>
          </cell>
        </row>
        <row r="1072">
          <cell r="J1072" t="str">
            <v>Townhead Garage</v>
          </cell>
        </row>
        <row r="1073">
          <cell r="J1073" t="str">
            <v>Townsend Connect</v>
          </cell>
        </row>
        <row r="1074">
          <cell r="J1074" t="str">
            <v>Townstal Road Garage</v>
          </cell>
        </row>
        <row r="1075">
          <cell r="J1075" t="str">
            <v>Townwall Service Station</v>
          </cell>
        </row>
        <row r="1076">
          <cell r="J1076" t="str">
            <v>Trafalgar Filling Station</v>
          </cell>
        </row>
        <row r="1077">
          <cell r="J1077" t="str">
            <v>Trafalgar SF Connect</v>
          </cell>
        </row>
        <row r="1078">
          <cell r="J1078" t="str">
            <v>Trafford Centre Service Stn</v>
          </cell>
        </row>
        <row r="1079">
          <cell r="J1079" t="str">
            <v>Trafford Park S/Stn</v>
          </cell>
        </row>
        <row r="1080">
          <cell r="J1080" t="str">
            <v>Triangle Junction (Site 2)</v>
          </cell>
        </row>
        <row r="1081">
          <cell r="J1081" t="str">
            <v>Triangle Marfleet (Site 1)</v>
          </cell>
        </row>
        <row r="1082">
          <cell r="J1082" t="str">
            <v>Triangle Meteor (Site 3)</v>
          </cell>
        </row>
        <row r="1083">
          <cell r="J1083" t="str">
            <v>Triangle North Cave (Site 4)</v>
          </cell>
        </row>
        <row r="1084">
          <cell r="J1084" t="str">
            <v>Triangle SF Connect</v>
          </cell>
        </row>
        <row r="1085">
          <cell r="J1085" t="str">
            <v>Trinity SF Connect</v>
          </cell>
        </row>
        <row r="1086">
          <cell r="J1086" t="str">
            <v>Trowbridge Lodge Service Stn</v>
          </cell>
        </row>
        <row r="1087">
          <cell r="J1087" t="str">
            <v>Trowell North MWSA</v>
          </cell>
        </row>
        <row r="1088">
          <cell r="J1088" t="str">
            <v>Trowell South MWSA</v>
          </cell>
        </row>
        <row r="1089">
          <cell r="J1089" t="str">
            <v>Tudor Autos</v>
          </cell>
        </row>
        <row r="1090">
          <cell r="J1090" t="str">
            <v>Tudor Filling Station</v>
          </cell>
        </row>
        <row r="1091">
          <cell r="J1091" t="str">
            <v>Tudor F/S</v>
          </cell>
        </row>
        <row r="1092">
          <cell r="J1092" t="str">
            <v>Twigworth Services</v>
          </cell>
        </row>
        <row r="1093">
          <cell r="J1093" t="str">
            <v>Twyford Connect</v>
          </cell>
        </row>
        <row r="1094">
          <cell r="J1094" t="str">
            <v>Tyburn Road S/Stn</v>
          </cell>
        </row>
        <row r="1095">
          <cell r="J1095" t="str">
            <v>Tymawr Filling Station</v>
          </cell>
        </row>
        <row r="1096">
          <cell r="J1096" t="str">
            <v>Tyn Lon Garage</v>
          </cell>
        </row>
        <row r="1097">
          <cell r="J1097" t="str">
            <v>Undercliffe Service Station</v>
          </cell>
        </row>
        <row r="1098">
          <cell r="J1098" t="str">
            <v>University Way SF Connect</v>
          </cell>
        </row>
        <row r="1099">
          <cell r="J1099" t="str">
            <v>Upper Batley Service Station</v>
          </cell>
        </row>
        <row r="1100">
          <cell r="J1100" t="str">
            <v>Upper Beeding Service Station</v>
          </cell>
        </row>
        <row r="1101">
          <cell r="J1101" t="str">
            <v>Upton Way SF Connect</v>
          </cell>
        </row>
        <row r="1102">
          <cell r="J1102" t="str">
            <v>Vale Motors</v>
          </cell>
        </row>
        <row r="1103">
          <cell r="J1103" t="str">
            <v>Vale S/S</v>
          </cell>
        </row>
        <row r="1104">
          <cell r="J1104" t="str">
            <v>Victoria Park Filling Station</v>
          </cell>
        </row>
        <row r="1105">
          <cell r="J1105" t="str">
            <v>Viewpark Service Station</v>
          </cell>
        </row>
        <row r="1106">
          <cell r="J1106" t="str">
            <v>Viking SF Connect</v>
          </cell>
        </row>
        <row r="1107">
          <cell r="J1107" t="str">
            <v>Village S/Stn</v>
          </cell>
        </row>
        <row r="1108">
          <cell r="J1108" t="str">
            <v>Vines Service Station</v>
          </cell>
        </row>
        <row r="1109">
          <cell r="J1109" t="str">
            <v>Vineyard Service Station</v>
          </cell>
        </row>
        <row r="1110">
          <cell r="J1110" t="str">
            <v>Vivo Randalstown</v>
          </cell>
        </row>
        <row r="1111">
          <cell r="J1111" t="str">
            <v>Wales Bar Service Station</v>
          </cell>
        </row>
        <row r="1112">
          <cell r="J1112" t="str">
            <v>Walthamstow Connect</v>
          </cell>
        </row>
        <row r="1113">
          <cell r="J1113" t="str">
            <v>Wandsworth SF Connect</v>
          </cell>
        </row>
        <row r="1114">
          <cell r="J1114" t="str">
            <v>Wantz Service Station</v>
          </cell>
        </row>
        <row r="1115">
          <cell r="J1115" t="str">
            <v>Ward End Service Station</v>
          </cell>
        </row>
        <row r="1116">
          <cell r="J1116" t="str">
            <v>Ware Road SF Connect</v>
          </cell>
        </row>
        <row r="1117">
          <cell r="J1117" t="str">
            <v>Warrington Road S/Stn</v>
          </cell>
        </row>
        <row r="1118">
          <cell r="J1118" t="str">
            <v>Warwick Services North</v>
          </cell>
        </row>
        <row r="1119">
          <cell r="J1119" t="str">
            <v>Warwick Services South</v>
          </cell>
        </row>
        <row r="1120">
          <cell r="J1120" t="str">
            <v>Washford 24</v>
          </cell>
        </row>
        <row r="1121">
          <cell r="J1121" t="str">
            <v>Washington North MWSA</v>
          </cell>
        </row>
        <row r="1122">
          <cell r="J1122" t="str">
            <v>Washington South MWSA</v>
          </cell>
        </row>
        <row r="1123">
          <cell r="J1123" t="str">
            <v>Waterfall Connect</v>
          </cell>
        </row>
        <row r="1124">
          <cell r="J1124" t="str">
            <v>Waterlinks Connect</v>
          </cell>
        </row>
        <row r="1125">
          <cell r="J1125" t="str">
            <v>Waterton Filling Station</v>
          </cell>
        </row>
        <row r="1126">
          <cell r="J1126" t="str">
            <v>Watford Gap North</v>
          </cell>
        </row>
        <row r="1127">
          <cell r="J1127" t="str">
            <v>Watford Gap South</v>
          </cell>
        </row>
        <row r="1128">
          <cell r="J1128" t="str">
            <v>Watford Way Connect</v>
          </cell>
        </row>
        <row r="1129">
          <cell r="J1129" t="str">
            <v>Wavendon Gate Connect</v>
          </cell>
        </row>
        <row r="1130">
          <cell r="J1130" t="str">
            <v>Wednesbury SF Connect</v>
          </cell>
        </row>
        <row r="1131">
          <cell r="J1131" t="str">
            <v>Weldale Connect</v>
          </cell>
        </row>
        <row r="1132">
          <cell r="J1132" t="str">
            <v>Wellington Service Station</v>
          </cell>
        </row>
        <row r="1133">
          <cell r="J1133" t="str">
            <v>Wells (Car Sales) Limited</v>
          </cell>
        </row>
        <row r="1134">
          <cell r="J1134" t="str">
            <v>Welsh Harp Service Station</v>
          </cell>
        </row>
        <row r="1135">
          <cell r="J1135" t="str">
            <v>Wembley Service Station</v>
          </cell>
        </row>
        <row r="1136">
          <cell r="J1136" t="str">
            <v>West End Garage</v>
          </cell>
        </row>
        <row r="1137">
          <cell r="J1137" t="str">
            <v>West End Service Station</v>
          </cell>
        </row>
        <row r="1138">
          <cell r="J1138" t="str">
            <v>West End SF Connect</v>
          </cell>
        </row>
        <row r="1139">
          <cell r="J1139" t="str">
            <v>Westerham Garage</v>
          </cell>
        </row>
        <row r="1140">
          <cell r="J1140" t="str">
            <v>Western Avenue Connect</v>
          </cell>
        </row>
        <row r="1141">
          <cell r="J1141" t="str">
            <v>Western Service Station</v>
          </cell>
        </row>
        <row r="1142">
          <cell r="J1142" t="str">
            <v>Westgate Services</v>
          </cell>
        </row>
        <row r="1143">
          <cell r="J1143" t="str">
            <v>Westhill Service Station</v>
          </cell>
        </row>
        <row r="1144">
          <cell r="J1144" t="str">
            <v>Westmill Filling Station</v>
          </cell>
        </row>
        <row r="1145">
          <cell r="J1145" t="str">
            <v>West Park Street Service Stati</v>
          </cell>
        </row>
        <row r="1146">
          <cell r="J1146" t="str">
            <v>West Road Service Station</v>
          </cell>
        </row>
        <row r="1147">
          <cell r="J1147" t="str">
            <v>West Street SF Connect</v>
          </cell>
        </row>
        <row r="1148">
          <cell r="J1148" t="str">
            <v>Westway Garage</v>
          </cell>
        </row>
        <row r="1149">
          <cell r="J1149" t="str">
            <v>Westwood Filling Station</v>
          </cell>
        </row>
        <row r="1150">
          <cell r="J1150" t="str">
            <v>Wexham Filling Station</v>
          </cell>
        </row>
        <row r="1151">
          <cell r="J1151" t="str">
            <v>Whirlwind Service Station</v>
          </cell>
        </row>
        <row r="1152">
          <cell r="J1152" t="str">
            <v>Whiteclose Gate S/Stn</v>
          </cell>
        </row>
        <row r="1153">
          <cell r="J1153" t="str">
            <v>White Cross F/stn</v>
          </cell>
        </row>
        <row r="1154">
          <cell r="J1154" t="str">
            <v>White Dove Garage</v>
          </cell>
        </row>
        <row r="1155">
          <cell r="J1155" t="str">
            <v>Whitehouse Services</v>
          </cell>
        </row>
        <row r="1156">
          <cell r="J1156" t="str">
            <v>White Post Filling Station</v>
          </cell>
        </row>
        <row r="1157">
          <cell r="J1157" t="str">
            <v>Whittington Road S/Stn</v>
          </cell>
        </row>
        <row r="1158">
          <cell r="J1158" t="str">
            <v>Whittlesford SF Connect</v>
          </cell>
        </row>
        <row r="1159">
          <cell r="J1159" t="str">
            <v>Whitwood Truckstop</v>
          </cell>
        </row>
        <row r="1160">
          <cell r="J1160" t="str">
            <v>Widmore SF Connect</v>
          </cell>
        </row>
        <row r="1161">
          <cell r="J1161" t="str">
            <v>Wimbledon Chase SF Connect</v>
          </cell>
        </row>
        <row r="1162">
          <cell r="J1162" t="str">
            <v>Windmill Service Station</v>
          </cell>
        </row>
        <row r="1163">
          <cell r="J1163" t="str">
            <v>Winning Post Filling Station</v>
          </cell>
        </row>
        <row r="1164">
          <cell r="J1164" t="str">
            <v>Wishaw Service Station</v>
          </cell>
        </row>
        <row r="1165">
          <cell r="J1165" t="str">
            <v>Wisley North SF Connect</v>
          </cell>
        </row>
        <row r="1166">
          <cell r="J1166" t="str">
            <v>Wisley South SF Connect</v>
          </cell>
        </row>
        <row r="1167">
          <cell r="J1167" t="str">
            <v>Witan Gate House WBC Connect</v>
          </cell>
        </row>
        <row r="1168">
          <cell r="J1168" t="str">
            <v>Witham Service Station</v>
          </cell>
        </row>
        <row r="1169">
          <cell r="J1169" t="str">
            <v>Woodcote Service Station</v>
          </cell>
        </row>
        <row r="1170">
          <cell r="J1170" t="str">
            <v>Woodlands Forecourt Ser's Ltd</v>
          </cell>
        </row>
        <row r="1171">
          <cell r="J1171" t="str">
            <v>Woodlands Self Serve</v>
          </cell>
        </row>
        <row r="1172">
          <cell r="J1172" t="str">
            <v>Woodman Filling Station</v>
          </cell>
        </row>
        <row r="1173">
          <cell r="J1173" t="str">
            <v>Woodside Garage</v>
          </cell>
        </row>
        <row r="1174">
          <cell r="J1174" t="str">
            <v>Woodstock Connect</v>
          </cell>
        </row>
        <row r="1175">
          <cell r="J1175" t="str">
            <v>Wragby Road Service Station</v>
          </cell>
        </row>
        <row r="1176">
          <cell r="J1176" t="str">
            <v>Wrexham Road Service Station</v>
          </cell>
        </row>
        <row r="1177">
          <cell r="J1177" t="str">
            <v>Wrythe SF Connect</v>
          </cell>
        </row>
        <row r="1178">
          <cell r="J1178" t="str">
            <v>Wyboston Filling Station</v>
          </cell>
        </row>
        <row r="1179">
          <cell r="J1179" t="str">
            <v>Wyken S/STN</v>
          </cell>
        </row>
        <row r="1180">
          <cell r="J1180" t="str">
            <v>Yeading Connect</v>
          </cell>
        </row>
        <row r="1181">
          <cell r="J1181" t="str">
            <v>Yeoman Garage</v>
          </cell>
        </row>
        <row r="1182">
          <cell r="J1182" t="str">
            <v>York Road Garage</v>
          </cell>
        </row>
        <row r="1183">
          <cell r="J1183" t="str">
            <v>Youngs Garage</v>
          </cell>
        </row>
        <row r="1184">
          <cell r="J1184" t="str">
            <v>Ythan Service Station</v>
          </cell>
        </row>
      </sheetData>
      <sheetData sheetId="2">
        <row r="2">
          <cell r="A2" t="str">
            <v>Jason reynolds</v>
          </cell>
          <cell r="C2" t="str">
            <v>Andrew Mcree</v>
          </cell>
        </row>
        <row r="3">
          <cell r="A3" t="str">
            <v>Joe McGlynn</v>
          </cell>
          <cell r="C3" t="str">
            <v>Simon Cheetham</v>
          </cell>
        </row>
        <row r="4">
          <cell r="A4" t="str">
            <v>Karl Meakins</v>
          </cell>
          <cell r="C4" t="str">
            <v>Jonathan Roberts</v>
          </cell>
        </row>
        <row r="5">
          <cell r="A5" t="str">
            <v>Paul Vandapeer</v>
          </cell>
        </row>
        <row r="6">
          <cell r="A6" t="str">
            <v>Tony Maddison</v>
          </cell>
        </row>
        <row r="7">
          <cell r="A7" t="str">
            <v>Tony Wincott</v>
          </cell>
        </row>
      </sheetData>
      <sheetData sheetId="3"/>
      <sheetData sheetId="4">
        <row r="2">
          <cell r="J2" t="str">
            <v>A19 Services North</v>
          </cell>
        </row>
      </sheetData>
      <sheetData sheetId="5">
        <row r="2">
          <cell r="A2" t="str">
            <v>Jason reynolds</v>
          </cell>
        </row>
      </sheetData>
      <sheetData sheetId="6"/>
      <sheetData sheetId="7">
        <row r="2">
          <cell r="J2" t="str">
            <v>A19 Services North</v>
          </cell>
        </row>
      </sheetData>
      <sheetData sheetId="8">
        <row r="2">
          <cell r="A2" t="str">
            <v>Jason reynolds</v>
          </cell>
        </row>
      </sheetData>
      <sheetData sheetId="9"/>
      <sheetData sheetId="10">
        <row r="2">
          <cell r="J2" t="str">
            <v>A19 Services North</v>
          </cell>
        </row>
      </sheetData>
      <sheetData sheetId="11">
        <row r="2">
          <cell r="A2" t="str">
            <v>Jason reynolds</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
      <sheetName val="Source Data"/>
      <sheetName val="Weighting"/>
      <sheetName val="Sheet1"/>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sheetData sheetId="3"/>
      <sheetData sheetId="4"/>
      <sheetData sheetId="5" refreshError="1"/>
      <sheetData sheetId="6" refreshError="1"/>
      <sheetData sheetId="7">
        <row r="71">
          <cell r="C71">
            <v>0</v>
          </cell>
        </row>
      </sheetData>
      <sheetData sheetId="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Base to Dec 2021"/>
      <sheetName val="Original Base to Dec 2021"/>
      <sheetName val="Price List"/>
      <sheetName val="Tables"/>
    </sheetNames>
    <sheetDataSet>
      <sheetData sheetId="0"/>
      <sheetData sheetId="1"/>
      <sheetData sheetId="2"/>
      <sheetData sheetId="3">
        <row r="5">
          <cell r="C5" t="str">
            <v>12-01</v>
          </cell>
          <cell r="D5">
            <v>93.023098000000005</v>
          </cell>
          <cell r="E5">
            <v>116.757665</v>
          </cell>
          <cell r="F5">
            <v>89.988999000000007</v>
          </cell>
          <cell r="G5">
            <v>43.056937320574114</v>
          </cell>
          <cell r="H5">
            <v>91.538461999999996</v>
          </cell>
          <cell r="I5">
            <v>87.512869980879472</v>
          </cell>
          <cell r="J5">
            <v>95.009784999999994</v>
          </cell>
          <cell r="K5">
            <v>63.764956375838921</v>
          </cell>
          <cell r="L5">
            <v>99.799520000000001</v>
          </cell>
          <cell r="M5">
            <v>93.180548000000002</v>
          </cell>
          <cell r="N5">
            <v>19.951000000000001</v>
          </cell>
          <cell r="O5">
            <v>286.39659999999998</v>
          </cell>
          <cell r="P5">
            <v>158.6694</v>
          </cell>
        </row>
        <row r="6">
          <cell r="C6" t="str">
            <v>12-02</v>
          </cell>
          <cell r="D6">
            <v>93.023098000000005</v>
          </cell>
          <cell r="E6">
            <v>111.738765</v>
          </cell>
          <cell r="F6">
            <v>90.649064999999993</v>
          </cell>
          <cell r="G6">
            <v>43.372758373205684</v>
          </cell>
          <cell r="H6">
            <v>93.365385000000003</v>
          </cell>
          <cell r="I6">
            <v>89.259450286806825</v>
          </cell>
          <cell r="J6">
            <v>95.890411</v>
          </cell>
          <cell r="K6">
            <v>64.355980536912753</v>
          </cell>
          <cell r="L6">
            <v>99.749914000000004</v>
          </cell>
          <cell r="M6">
            <v>93.180548000000002</v>
          </cell>
          <cell r="N6">
            <v>19.568000000000001</v>
          </cell>
          <cell r="O6">
            <v>278.93430000000001</v>
          </cell>
          <cell r="P6">
            <v>156.40469999999999</v>
          </cell>
        </row>
        <row r="7">
          <cell r="C7" t="str">
            <v>12-03</v>
          </cell>
          <cell r="D7">
            <v>93.023098000000005</v>
          </cell>
          <cell r="E7">
            <v>108.05333899999999</v>
          </cell>
          <cell r="F7">
            <v>90.319032000000007</v>
          </cell>
          <cell r="G7">
            <v>43.214847846889896</v>
          </cell>
          <cell r="H7">
            <v>94.423077000000006</v>
          </cell>
          <cell r="I7">
            <v>90.270628107074515</v>
          </cell>
          <cell r="J7">
            <v>96.477495000000005</v>
          </cell>
          <cell r="K7">
            <v>64.749996644295308</v>
          </cell>
          <cell r="L7">
            <v>99.501885999999999</v>
          </cell>
          <cell r="M7">
            <v>95.886549000000002</v>
          </cell>
          <cell r="N7">
            <v>19.745999999999999</v>
          </cell>
          <cell r="O7">
            <v>272.18720000000002</v>
          </cell>
          <cell r="P7">
            <v>142.3261</v>
          </cell>
        </row>
        <row r="8">
          <cell r="C8" t="str">
            <v>12-04</v>
          </cell>
          <cell r="D8">
            <v>93.023098000000005</v>
          </cell>
          <cell r="E8">
            <v>105.349643</v>
          </cell>
          <cell r="F8">
            <v>95.379537999999997</v>
          </cell>
          <cell r="G8">
            <v>45.636142583731996</v>
          </cell>
          <cell r="H8">
            <v>96.634614999999997</v>
          </cell>
          <cell r="I8">
            <v>92.384909177820205</v>
          </cell>
          <cell r="J8">
            <v>97.064578999999995</v>
          </cell>
          <cell r="K8">
            <v>65.144012751677849</v>
          </cell>
          <cell r="L8">
            <v>99.551491999999996</v>
          </cell>
          <cell r="M8">
            <v>97.965070999999995</v>
          </cell>
          <cell r="N8">
            <v>20.498999999999999</v>
          </cell>
          <cell r="O8">
            <v>278.9504</v>
          </cell>
          <cell r="P8">
            <v>140.14009999999999</v>
          </cell>
        </row>
        <row r="9">
          <cell r="C9" t="str">
            <v>12-05</v>
          </cell>
          <cell r="D9">
            <v>93.023098000000005</v>
          </cell>
          <cell r="E9">
            <v>111.04052900000001</v>
          </cell>
          <cell r="F9">
            <v>96.809680999999998</v>
          </cell>
          <cell r="G9">
            <v>46.320421531100422</v>
          </cell>
          <cell r="H9">
            <v>97.403846000000001</v>
          </cell>
          <cell r="I9">
            <v>93.120311663479868</v>
          </cell>
          <cell r="J9">
            <v>97.847358</v>
          </cell>
          <cell r="K9">
            <v>65.669367785234897</v>
          </cell>
          <cell r="L9">
            <v>99.452280000000002</v>
          </cell>
          <cell r="M9">
            <v>98.318027999999998</v>
          </cell>
          <cell r="N9">
            <v>21.405000000000001</v>
          </cell>
          <cell r="O9">
            <v>287.76459999999997</v>
          </cell>
          <cell r="P9">
            <v>139.06739999999999</v>
          </cell>
        </row>
        <row r="10">
          <cell r="C10" t="str">
            <v>12-06</v>
          </cell>
          <cell r="D10">
            <v>93.023098000000005</v>
          </cell>
          <cell r="E10">
            <v>110.48403999999999</v>
          </cell>
          <cell r="F10">
            <v>139.823982</v>
          </cell>
          <cell r="G10">
            <v>66.901426794258285</v>
          </cell>
          <cell r="H10">
            <v>94.615385000000003</v>
          </cell>
          <cell r="I10">
            <v>90.454478967495163</v>
          </cell>
          <cell r="J10">
            <v>97.651662999999999</v>
          </cell>
          <cell r="K10">
            <v>65.538028859060404</v>
          </cell>
          <cell r="L10">
            <v>99.601096999999996</v>
          </cell>
          <cell r="M10">
            <v>97.533680000000004</v>
          </cell>
          <cell r="N10">
            <v>21.8090110984445</v>
          </cell>
          <cell r="O10">
            <v>284.64490000000001</v>
          </cell>
          <cell r="P10">
            <v>138.50699910150999</v>
          </cell>
        </row>
        <row r="11">
          <cell r="C11" t="str">
            <v>12-07</v>
          </cell>
          <cell r="D11">
            <v>100</v>
          </cell>
          <cell r="E11">
            <v>97.6</v>
          </cell>
          <cell r="F11">
            <v>153.5</v>
          </cell>
          <cell r="G11">
            <v>73.444976076554923</v>
          </cell>
          <cell r="H11">
            <v>91.6</v>
          </cell>
          <cell r="I11">
            <v>87.571701720841233</v>
          </cell>
          <cell r="J11">
            <v>97.7</v>
          </cell>
          <cell r="K11">
            <v>65.570469798657726</v>
          </cell>
          <cell r="L11">
            <v>99.6</v>
          </cell>
          <cell r="M11">
            <v>95.4</v>
          </cell>
          <cell r="N11">
            <v>20.412703339973898</v>
          </cell>
          <cell r="O11">
            <v>269.71080000000001</v>
          </cell>
          <cell r="P11">
            <v>133.29089999999999</v>
          </cell>
        </row>
        <row r="12">
          <cell r="C12" t="str">
            <v>12-08</v>
          </cell>
          <cell r="D12">
            <v>100</v>
          </cell>
          <cell r="E12">
            <v>99</v>
          </cell>
          <cell r="F12">
            <v>153.80000000000001</v>
          </cell>
          <cell r="G12">
            <v>73.588516746411386</v>
          </cell>
          <cell r="H12">
            <v>95</v>
          </cell>
          <cell r="I12">
            <v>90.822179732313515</v>
          </cell>
          <cell r="J12">
            <v>98.3</v>
          </cell>
          <cell r="K12">
            <v>65.973154362416111</v>
          </cell>
          <cell r="L12">
            <v>99.5</v>
          </cell>
          <cell r="M12">
            <v>95.9</v>
          </cell>
          <cell r="N12">
            <v>19.712681306974002</v>
          </cell>
          <cell r="O12">
            <v>257.79880000000003</v>
          </cell>
          <cell r="P12">
            <v>129.2954</v>
          </cell>
        </row>
        <row r="13">
          <cell r="C13" t="str">
            <v>12-09</v>
          </cell>
          <cell r="D13">
            <v>100</v>
          </cell>
          <cell r="E13">
            <v>102.2</v>
          </cell>
          <cell r="F13">
            <v>108.3</v>
          </cell>
          <cell r="G13">
            <v>51.818181818181742</v>
          </cell>
          <cell r="H13">
            <v>98.1</v>
          </cell>
          <cell r="I13">
            <v>93.785850860420581</v>
          </cell>
          <cell r="J13">
            <v>98.6</v>
          </cell>
          <cell r="K13">
            <v>66.174496644295303</v>
          </cell>
          <cell r="L13">
            <v>99.4</v>
          </cell>
          <cell r="M13">
            <v>98.3</v>
          </cell>
          <cell r="N13">
            <v>19.124389497692</v>
          </cell>
          <cell r="O13">
            <v>251.7081</v>
          </cell>
          <cell r="P13">
            <v>142.28229999999999</v>
          </cell>
        </row>
        <row r="14">
          <cell r="C14" t="str">
            <v>12-10</v>
          </cell>
          <cell r="D14">
            <v>100</v>
          </cell>
          <cell r="E14">
            <v>90.7</v>
          </cell>
          <cell r="F14">
            <v>101.4</v>
          </cell>
          <cell r="G14">
            <v>48.516746411483183</v>
          </cell>
          <cell r="H14">
            <v>100.3</v>
          </cell>
          <cell r="I14">
            <v>95.889101338432056</v>
          </cell>
          <cell r="J14">
            <v>99.5</v>
          </cell>
          <cell r="K14">
            <v>66.778523489932894</v>
          </cell>
          <cell r="L14">
            <v>99.5</v>
          </cell>
          <cell r="M14">
            <v>99.7</v>
          </cell>
          <cell r="N14">
            <v>19.414965103267502</v>
          </cell>
          <cell r="O14">
            <v>249.96109999999999</v>
          </cell>
          <cell r="P14">
            <v>149.16749999999999</v>
          </cell>
        </row>
        <row r="15">
          <cell r="C15" t="str">
            <v>12-11</v>
          </cell>
          <cell r="D15">
            <v>100</v>
          </cell>
          <cell r="E15">
            <v>90.7</v>
          </cell>
          <cell r="F15">
            <v>100.4</v>
          </cell>
          <cell r="G15">
            <v>48.038277511961653</v>
          </cell>
          <cell r="H15">
            <v>101</v>
          </cell>
          <cell r="I15">
            <v>96.558317399617522</v>
          </cell>
          <cell r="J15">
            <v>100.2</v>
          </cell>
          <cell r="K15">
            <v>67.248322147651024</v>
          </cell>
          <cell r="L15">
            <v>99.7</v>
          </cell>
          <cell r="M15">
            <v>100.1</v>
          </cell>
          <cell r="N15">
            <v>19.307484745604501</v>
          </cell>
          <cell r="O15">
            <v>249.37</v>
          </cell>
          <cell r="P15">
            <v>143.5325</v>
          </cell>
        </row>
        <row r="16">
          <cell r="C16" t="str">
            <v>12-12</v>
          </cell>
          <cell r="D16">
            <v>100</v>
          </cell>
          <cell r="E16">
            <v>100</v>
          </cell>
          <cell r="F16">
            <v>100</v>
          </cell>
          <cell r="G16">
            <v>47.846889952153042</v>
          </cell>
          <cell r="H16">
            <v>100</v>
          </cell>
          <cell r="I16">
            <v>95.602294455066854</v>
          </cell>
          <cell r="J16">
            <v>100</v>
          </cell>
          <cell r="K16">
            <v>67.114093959731562</v>
          </cell>
          <cell r="L16">
            <v>100</v>
          </cell>
          <cell r="M16">
            <v>100</v>
          </cell>
          <cell r="N16">
            <v>18.544882043870299</v>
          </cell>
          <cell r="O16">
            <v>238.65960000000001</v>
          </cell>
          <cell r="P16">
            <v>149.9828</v>
          </cell>
        </row>
        <row r="17">
          <cell r="C17" t="str">
            <v>13-01</v>
          </cell>
          <cell r="D17">
            <v>100</v>
          </cell>
          <cell r="E17">
            <v>100.5</v>
          </cell>
          <cell r="F17">
            <v>101.1</v>
          </cell>
          <cell r="G17">
            <v>48.373205741626727</v>
          </cell>
          <cell r="H17">
            <v>100.8</v>
          </cell>
          <cell r="I17">
            <v>96.367112810707383</v>
          </cell>
          <cell r="J17">
            <v>100.5</v>
          </cell>
          <cell r="K17">
            <v>67.449664429530216</v>
          </cell>
          <cell r="L17">
            <v>100.9</v>
          </cell>
          <cell r="M17">
            <v>99.3</v>
          </cell>
          <cell r="N17">
            <v>19.434979738867501</v>
          </cell>
          <cell r="O17">
            <v>254.30350000000001</v>
          </cell>
          <cell r="P17">
            <v>153.7638</v>
          </cell>
        </row>
        <row r="18">
          <cell r="C18" t="str">
            <v>13-02</v>
          </cell>
          <cell r="D18">
            <v>100</v>
          </cell>
          <cell r="E18">
            <v>111.8</v>
          </cell>
          <cell r="F18">
            <v>102.4</v>
          </cell>
          <cell r="G18">
            <v>48.995215311004721</v>
          </cell>
          <cell r="H18">
            <v>103.1</v>
          </cell>
          <cell r="I18">
            <v>98.56596558317392</v>
          </cell>
          <cell r="J18">
            <v>101.1</v>
          </cell>
          <cell r="K18">
            <v>67.852348993288601</v>
          </cell>
          <cell r="L18">
            <v>101.2</v>
          </cell>
          <cell r="M18">
            <v>100</v>
          </cell>
          <cell r="N18">
            <v>19.958581024706302</v>
          </cell>
          <cell r="O18">
            <v>251.86420000000001</v>
          </cell>
          <cell r="P18">
            <v>157.45609999999999</v>
          </cell>
        </row>
        <row r="19">
          <cell r="C19" t="str">
            <v>13-03</v>
          </cell>
          <cell r="D19">
            <v>100</v>
          </cell>
          <cell r="E19">
            <v>112.8</v>
          </cell>
          <cell r="F19">
            <v>100.7</v>
          </cell>
          <cell r="G19">
            <v>48.181818181818123</v>
          </cell>
          <cell r="H19">
            <v>106.2</v>
          </cell>
          <cell r="I19">
            <v>101.529636711281</v>
          </cell>
          <cell r="J19">
            <v>102</v>
          </cell>
          <cell r="K19">
            <v>68.456375838926192</v>
          </cell>
          <cell r="L19">
            <v>102</v>
          </cell>
          <cell r="M19">
            <v>105.1</v>
          </cell>
          <cell r="N19">
            <v>20.807720283299499</v>
          </cell>
          <cell r="O19">
            <v>255.05279999999999</v>
          </cell>
          <cell r="P19">
            <v>153.79669999999999</v>
          </cell>
        </row>
        <row r="20">
          <cell r="C20" t="str">
            <v>13-04</v>
          </cell>
          <cell r="D20">
            <v>100</v>
          </cell>
          <cell r="E20">
            <v>116.8</v>
          </cell>
          <cell r="F20">
            <v>107.7</v>
          </cell>
          <cell r="G20">
            <v>51.531100478468836</v>
          </cell>
          <cell r="H20">
            <v>102.7</v>
          </cell>
          <cell r="I20">
            <v>98.183556405353656</v>
          </cell>
          <cell r="J20">
            <v>102.3</v>
          </cell>
          <cell r="K20">
            <v>68.657718120805384</v>
          </cell>
          <cell r="L20">
            <v>102.4</v>
          </cell>
          <cell r="M20">
            <v>105.4</v>
          </cell>
          <cell r="N20">
            <v>20.314889592644398</v>
          </cell>
          <cell r="O20">
            <v>242.78020000000001</v>
          </cell>
          <cell r="P20">
            <v>142.23929999999999</v>
          </cell>
        </row>
        <row r="21">
          <cell r="C21" t="str">
            <v>13-05</v>
          </cell>
          <cell r="D21">
            <v>100</v>
          </cell>
          <cell r="E21">
            <v>102.3</v>
          </cell>
          <cell r="F21">
            <v>109.9</v>
          </cell>
          <cell r="G21">
            <v>52.583732057416206</v>
          </cell>
          <cell r="H21">
            <v>100.9</v>
          </cell>
          <cell r="I21">
            <v>96.462715105162459</v>
          </cell>
          <cell r="J21">
            <v>102.6</v>
          </cell>
          <cell r="K21">
            <v>68.859060402684577</v>
          </cell>
          <cell r="L21">
            <v>102.7</v>
          </cell>
          <cell r="M21">
            <v>103.6</v>
          </cell>
          <cell r="N21">
            <v>20.8553081353827</v>
          </cell>
          <cell r="O21">
            <v>253.06909999999999</v>
          </cell>
          <cell r="P21">
            <v>139.9734</v>
          </cell>
        </row>
        <row r="22">
          <cell r="C22" t="str">
            <v>13-06</v>
          </cell>
          <cell r="D22">
            <v>100</v>
          </cell>
          <cell r="E22">
            <v>101.6</v>
          </cell>
          <cell r="F22">
            <v>148.1</v>
          </cell>
          <cell r="G22">
            <v>70.861244019138667</v>
          </cell>
          <cell r="H22">
            <v>103</v>
          </cell>
          <cell r="I22">
            <v>98.470363288718858</v>
          </cell>
          <cell r="J22">
            <v>103.4</v>
          </cell>
          <cell r="K22">
            <v>69.395973154362437</v>
          </cell>
          <cell r="L22">
            <v>103.2</v>
          </cell>
          <cell r="M22">
            <v>103.6</v>
          </cell>
          <cell r="N22">
            <v>21.868939473315901</v>
          </cell>
          <cell r="O22">
            <v>267.9984</v>
          </cell>
          <cell r="P22">
            <v>142.78460000000001</v>
          </cell>
        </row>
        <row r="23">
          <cell r="C23" t="str">
            <v>13-07</v>
          </cell>
          <cell r="D23">
            <v>107.5</v>
          </cell>
          <cell r="E23">
            <v>107.4</v>
          </cell>
          <cell r="F23">
            <v>162</v>
          </cell>
          <cell r="G23">
            <v>77.511961722487939</v>
          </cell>
          <cell r="H23">
            <v>103.7</v>
          </cell>
          <cell r="I23">
            <v>99.139579349904338</v>
          </cell>
          <cell r="J23">
            <v>104.1</v>
          </cell>
          <cell r="K23">
            <v>69.865771812080553</v>
          </cell>
          <cell r="L23">
            <v>103.7</v>
          </cell>
          <cell r="M23">
            <v>106.8</v>
          </cell>
          <cell r="N23">
            <v>21.687657303154602</v>
          </cell>
          <cell r="O23">
            <v>257.56180000000001</v>
          </cell>
          <cell r="P23">
            <v>135.9958</v>
          </cell>
        </row>
        <row r="24">
          <cell r="C24" t="str">
            <v>13-08</v>
          </cell>
          <cell r="D24">
            <v>107.5</v>
          </cell>
          <cell r="E24">
            <v>105.3</v>
          </cell>
          <cell r="F24">
            <v>159.4</v>
          </cell>
          <cell r="G24">
            <v>76.267942583731966</v>
          </cell>
          <cell r="H24">
            <v>106.5</v>
          </cell>
          <cell r="I24">
            <v>101.81644359464622</v>
          </cell>
          <cell r="J24">
            <v>104.9</v>
          </cell>
          <cell r="K24">
            <v>70.402684563758413</v>
          </cell>
          <cell r="L24">
            <v>104</v>
          </cell>
          <cell r="M24">
            <v>108</v>
          </cell>
          <cell r="N24">
            <v>21.440767026539501</v>
          </cell>
          <cell r="O24">
            <v>249.1199</v>
          </cell>
          <cell r="P24">
            <v>143.70679999999999</v>
          </cell>
        </row>
        <row r="25">
          <cell r="C25" t="str">
            <v>13-09</v>
          </cell>
          <cell r="D25">
            <v>107.5</v>
          </cell>
          <cell r="E25">
            <v>109.4</v>
          </cell>
          <cell r="F25">
            <v>122.2</v>
          </cell>
          <cell r="G25">
            <v>58.468899521531029</v>
          </cell>
          <cell r="H25">
            <v>106.9</v>
          </cell>
          <cell r="I25">
            <v>102.19885277246649</v>
          </cell>
          <cell r="J25">
            <v>105.3</v>
          </cell>
          <cell r="K25">
            <v>70.671140939597336</v>
          </cell>
          <cell r="L25">
            <v>103.7</v>
          </cell>
          <cell r="M25">
            <v>108.6</v>
          </cell>
          <cell r="N25">
            <v>21.5560042039614</v>
          </cell>
          <cell r="O25">
            <v>248.55070000000001</v>
          </cell>
          <cell r="P25">
            <v>137.49260000000001</v>
          </cell>
        </row>
        <row r="26">
          <cell r="C26" t="str">
            <v>13-10</v>
          </cell>
          <cell r="D26">
            <v>107.5</v>
          </cell>
          <cell r="E26">
            <v>105.6</v>
          </cell>
          <cell r="F26">
            <v>116.3</v>
          </cell>
          <cell r="G26">
            <v>55.645933014353993</v>
          </cell>
          <cell r="H26">
            <v>106.2</v>
          </cell>
          <cell r="I26">
            <v>101.52963671128103</v>
          </cell>
          <cell r="J26">
            <v>105.8</v>
          </cell>
          <cell r="K26">
            <v>71.00671140939599</v>
          </cell>
          <cell r="L26">
            <v>104.2</v>
          </cell>
          <cell r="M26">
            <v>108.6</v>
          </cell>
          <cell r="N26">
            <v>21.726526520983001</v>
          </cell>
          <cell r="O26">
            <v>241.7739</v>
          </cell>
          <cell r="P26">
            <v>139.3134</v>
          </cell>
        </row>
        <row r="27">
          <cell r="C27" t="str">
            <v>13-11</v>
          </cell>
          <cell r="D27">
            <v>107.5</v>
          </cell>
          <cell r="E27">
            <v>111.1</v>
          </cell>
          <cell r="F27">
            <v>116.3</v>
          </cell>
          <cell r="G27">
            <v>55.645933014353993</v>
          </cell>
          <cell r="H27">
            <v>105.8</v>
          </cell>
          <cell r="I27">
            <v>101.14722753346076</v>
          </cell>
          <cell r="J27">
            <v>106</v>
          </cell>
          <cell r="K27">
            <v>71.140939597315452</v>
          </cell>
          <cell r="L27">
            <v>104.2</v>
          </cell>
          <cell r="M27">
            <v>108.1</v>
          </cell>
          <cell r="N27">
            <v>22.758735407389299</v>
          </cell>
          <cell r="O27">
            <v>246.12960000000001</v>
          </cell>
          <cell r="P27">
            <v>140.23079999999999</v>
          </cell>
        </row>
        <row r="28">
          <cell r="C28" t="str">
            <v>13-12</v>
          </cell>
          <cell r="D28">
            <v>107.5</v>
          </cell>
          <cell r="E28">
            <v>122.5</v>
          </cell>
          <cell r="F28">
            <v>114.3</v>
          </cell>
          <cell r="G28">
            <v>54.688995215310932</v>
          </cell>
          <cell r="H28">
            <v>108.2</v>
          </cell>
          <cell r="I28">
            <v>103.44168260038238</v>
          </cell>
          <cell r="J28">
            <v>106.5</v>
          </cell>
          <cell r="K28">
            <v>71.476510067114106</v>
          </cell>
          <cell r="L28">
            <v>104.3</v>
          </cell>
          <cell r="M28">
            <v>108.5</v>
          </cell>
          <cell r="N28">
            <v>23.447350826573199</v>
          </cell>
          <cell r="O28">
            <v>254.4845</v>
          </cell>
          <cell r="P28">
            <v>144.32499999999999</v>
          </cell>
        </row>
        <row r="29">
          <cell r="C29" t="str">
            <v>14-01</v>
          </cell>
          <cell r="D29">
            <v>107.5</v>
          </cell>
          <cell r="E29">
            <v>124.3</v>
          </cell>
          <cell r="F29">
            <v>115.7</v>
          </cell>
          <cell r="G29">
            <v>55.35885167464108</v>
          </cell>
          <cell r="H29">
            <v>111.7</v>
          </cell>
          <cell r="I29">
            <v>106.78776290630972</v>
          </cell>
          <cell r="J29">
            <v>107.5</v>
          </cell>
          <cell r="K29">
            <v>72.147651006711413</v>
          </cell>
          <cell r="L29">
            <v>104.7</v>
          </cell>
          <cell r="M29">
            <v>109.9</v>
          </cell>
          <cell r="N29">
            <v>25.349367443191699</v>
          </cell>
          <cell r="O29">
            <v>274.02100000000002</v>
          </cell>
          <cell r="P29">
            <v>153.3383</v>
          </cell>
        </row>
        <row r="30">
          <cell r="C30" t="str">
            <v>14-02</v>
          </cell>
          <cell r="D30">
            <v>107.5</v>
          </cell>
          <cell r="E30">
            <v>122.1</v>
          </cell>
          <cell r="F30">
            <v>117.3</v>
          </cell>
          <cell r="G30">
            <v>56.124401913875531</v>
          </cell>
          <cell r="H30">
            <v>114.8</v>
          </cell>
          <cell r="I30">
            <v>109.75143403441679</v>
          </cell>
          <cell r="J30">
            <v>108.9</v>
          </cell>
          <cell r="K30">
            <v>73.087248322147659</v>
          </cell>
          <cell r="L30">
            <v>105.3</v>
          </cell>
          <cell r="M30">
            <v>110.9</v>
          </cell>
          <cell r="N30">
            <v>26.3617969202468</v>
          </cell>
          <cell r="O30">
            <v>299.10270000000003</v>
          </cell>
          <cell r="P30">
            <v>155.3826</v>
          </cell>
        </row>
        <row r="31">
          <cell r="C31" t="str">
            <v>14-03</v>
          </cell>
          <cell r="D31">
            <v>107.5</v>
          </cell>
          <cell r="E31">
            <v>115</v>
          </cell>
          <cell r="F31">
            <v>115.4</v>
          </cell>
          <cell r="G31">
            <v>55.215311004784631</v>
          </cell>
          <cell r="H31">
            <v>115.2</v>
          </cell>
          <cell r="I31">
            <v>110.13384321223707</v>
          </cell>
          <cell r="J31">
            <v>110.3</v>
          </cell>
          <cell r="K31">
            <v>74.026845637583889</v>
          </cell>
          <cell r="L31">
            <v>105.6</v>
          </cell>
          <cell r="M31">
            <v>114.4</v>
          </cell>
          <cell r="N31">
            <v>26.013339586300798</v>
          </cell>
          <cell r="O31">
            <v>282.59949999999998</v>
          </cell>
          <cell r="P31">
            <v>168.31100000000001</v>
          </cell>
        </row>
        <row r="32">
          <cell r="C32" t="str">
            <v>14-04</v>
          </cell>
          <cell r="D32">
            <v>107.5</v>
          </cell>
          <cell r="E32">
            <v>110.9</v>
          </cell>
          <cell r="F32">
            <v>118.9</v>
          </cell>
          <cell r="G32">
            <v>56.889952153109988</v>
          </cell>
          <cell r="H32">
            <v>114.1</v>
          </cell>
          <cell r="I32">
            <v>109.08221797323132</v>
          </cell>
          <cell r="J32">
            <v>111.4</v>
          </cell>
          <cell r="K32">
            <v>74.765100671140942</v>
          </cell>
          <cell r="L32">
            <v>105.9</v>
          </cell>
          <cell r="M32">
            <v>114.4</v>
          </cell>
          <cell r="N32">
            <v>25.551130875408798</v>
          </cell>
          <cell r="O32">
            <v>323.72030000000001</v>
          </cell>
          <cell r="P32">
            <v>183.26300000000001</v>
          </cell>
        </row>
        <row r="33">
          <cell r="C33" t="str">
            <v>14-05</v>
          </cell>
          <cell r="D33">
            <v>107.5</v>
          </cell>
          <cell r="E33">
            <v>113.1</v>
          </cell>
          <cell r="F33">
            <v>120.6</v>
          </cell>
          <cell r="G33">
            <v>57.703349282296585</v>
          </cell>
          <cell r="H33">
            <v>112.9</v>
          </cell>
          <cell r="I33">
            <v>107.93499043977053</v>
          </cell>
          <cell r="J33">
            <v>111.5</v>
          </cell>
          <cell r="K33">
            <v>74.832214765100673</v>
          </cell>
          <cell r="L33">
            <v>106.1</v>
          </cell>
          <cell r="M33">
            <v>113.6</v>
          </cell>
          <cell r="N33">
            <v>25.639050678089401</v>
          </cell>
          <cell r="O33">
            <v>402.60070000000002</v>
          </cell>
          <cell r="P33">
            <v>202.31299999999999</v>
          </cell>
        </row>
        <row r="34">
          <cell r="C34" t="str">
            <v>14-06</v>
          </cell>
          <cell r="D34">
            <v>107.5</v>
          </cell>
          <cell r="E34">
            <v>111.4</v>
          </cell>
          <cell r="F34">
            <v>160.30000000000001</v>
          </cell>
          <cell r="G34">
            <v>76.698564593301356</v>
          </cell>
          <cell r="H34">
            <v>113.1</v>
          </cell>
          <cell r="I34">
            <v>108.12619502868066</v>
          </cell>
          <cell r="J34">
            <v>111.8</v>
          </cell>
          <cell r="K34">
            <v>75.033557046979865</v>
          </cell>
          <cell r="L34">
            <v>106.2</v>
          </cell>
          <cell r="M34">
            <v>112.7</v>
          </cell>
          <cell r="N34">
            <v>26.655694315773001</v>
          </cell>
          <cell r="O34">
            <v>447.38420000000002</v>
          </cell>
          <cell r="P34">
            <v>198.33533841880401</v>
          </cell>
        </row>
        <row r="35">
          <cell r="C35" t="str">
            <v>14-07</v>
          </cell>
          <cell r="D35">
            <v>117.2</v>
          </cell>
          <cell r="E35">
            <v>116.2</v>
          </cell>
          <cell r="F35">
            <v>174.7</v>
          </cell>
          <cell r="G35">
            <v>83.588516746411386</v>
          </cell>
          <cell r="H35">
            <v>113.7</v>
          </cell>
          <cell r="I35">
            <v>108.69980879541106</v>
          </cell>
          <cell r="J35">
            <v>112.4</v>
          </cell>
          <cell r="K35">
            <v>75.436241610738264</v>
          </cell>
          <cell r="L35">
            <v>106.1</v>
          </cell>
          <cell r="M35">
            <v>113.3</v>
          </cell>
          <cell r="N35">
            <v>26.792772010350099</v>
          </cell>
          <cell r="O35">
            <v>422.39640000000003</v>
          </cell>
          <cell r="P35">
            <v>203.16896261807801</v>
          </cell>
        </row>
        <row r="36">
          <cell r="C36" t="str">
            <v>14-08</v>
          </cell>
          <cell r="D36">
            <v>117.2</v>
          </cell>
          <cell r="E36">
            <v>114.2</v>
          </cell>
          <cell r="F36">
            <v>173.2</v>
          </cell>
          <cell r="G36">
            <v>82.870813397129098</v>
          </cell>
          <cell r="H36">
            <v>111.1</v>
          </cell>
          <cell r="I36">
            <v>106.21414913957931</v>
          </cell>
          <cell r="J36">
            <v>112.4</v>
          </cell>
          <cell r="K36">
            <v>75.436241610738264</v>
          </cell>
          <cell r="L36">
            <v>106.7</v>
          </cell>
          <cell r="M36">
            <v>113.2</v>
          </cell>
          <cell r="N36">
            <v>26.810720485686801</v>
          </cell>
          <cell r="O36">
            <v>392.28579999999999</v>
          </cell>
          <cell r="P36">
            <v>198.09487715351901</v>
          </cell>
        </row>
        <row r="37">
          <cell r="C37" t="str">
            <v>14-09</v>
          </cell>
          <cell r="D37">
            <v>117.2</v>
          </cell>
          <cell r="E37">
            <v>117.4</v>
          </cell>
          <cell r="F37">
            <v>131.19999999999999</v>
          </cell>
          <cell r="G37">
            <v>62.775119617224817</v>
          </cell>
          <cell r="H37">
            <v>110.7</v>
          </cell>
          <cell r="I37">
            <v>105.83173996175904</v>
          </cell>
          <cell r="J37">
            <v>112.5</v>
          </cell>
          <cell r="K37">
            <v>75.503355704697995</v>
          </cell>
          <cell r="L37">
            <v>106.7</v>
          </cell>
          <cell r="M37">
            <v>112.4</v>
          </cell>
          <cell r="N37">
            <v>27.893252732151002</v>
          </cell>
          <cell r="O37">
            <v>392.83109999999999</v>
          </cell>
          <cell r="P37">
            <v>198.32042587301899</v>
          </cell>
        </row>
        <row r="38">
          <cell r="C38" t="str">
            <v>14-10</v>
          </cell>
          <cell r="D38">
            <v>117.2</v>
          </cell>
          <cell r="E38">
            <v>117.6</v>
          </cell>
          <cell r="F38">
            <v>125.6</v>
          </cell>
          <cell r="G38">
            <v>60.095693779904245</v>
          </cell>
          <cell r="H38">
            <v>105.3</v>
          </cell>
          <cell r="I38">
            <v>100.66921606118542</v>
          </cell>
          <cell r="J38">
            <v>112.8</v>
          </cell>
          <cell r="K38">
            <v>75.704697986577187</v>
          </cell>
          <cell r="L38">
            <v>106.4</v>
          </cell>
          <cell r="M38">
            <v>111.9</v>
          </cell>
          <cell r="N38">
            <v>28.147276463611799</v>
          </cell>
          <cell r="O38">
            <v>336.99639999999999</v>
          </cell>
          <cell r="P38">
            <v>174.486602805117</v>
          </cell>
        </row>
        <row r="39">
          <cell r="C39" t="str">
            <v>14-11</v>
          </cell>
          <cell r="D39">
            <v>117.2</v>
          </cell>
          <cell r="E39">
            <v>104.5</v>
          </cell>
          <cell r="F39">
            <v>126.1</v>
          </cell>
          <cell r="G39">
            <v>60.33492822966501</v>
          </cell>
          <cell r="H39">
            <v>99.7</v>
          </cell>
          <cell r="I39">
            <v>95.315487571701695</v>
          </cell>
          <cell r="J39">
            <v>112.8</v>
          </cell>
          <cell r="K39">
            <v>75.704697986577187</v>
          </cell>
          <cell r="L39">
            <v>106</v>
          </cell>
          <cell r="M39">
            <v>109.8</v>
          </cell>
          <cell r="N39">
            <v>27.9462487559043</v>
          </cell>
          <cell r="O39">
            <v>293.16230000000002</v>
          </cell>
          <cell r="P39">
            <v>174.15139831068399</v>
          </cell>
        </row>
        <row r="40">
          <cell r="C40" t="str">
            <v>14-12</v>
          </cell>
          <cell r="D40">
            <v>117.2</v>
          </cell>
          <cell r="E40">
            <v>90.5</v>
          </cell>
          <cell r="F40">
            <v>124.4</v>
          </cell>
          <cell r="G40">
            <v>59.52153110047842</v>
          </cell>
          <cell r="H40">
            <v>92.3</v>
          </cell>
          <cell r="I40">
            <v>88.240917782026742</v>
          </cell>
          <cell r="J40">
            <v>112.6</v>
          </cell>
          <cell r="K40">
            <v>75.570469798657726</v>
          </cell>
          <cell r="L40">
            <v>106.3</v>
          </cell>
          <cell r="M40">
            <v>108</v>
          </cell>
          <cell r="N40">
            <v>28.791788653418202</v>
          </cell>
          <cell r="O40">
            <v>286.76010000000002</v>
          </cell>
          <cell r="P40">
            <v>183.01413155581699</v>
          </cell>
        </row>
        <row r="41">
          <cell r="C41" t="str">
            <v>15-01</v>
          </cell>
          <cell r="D41">
            <v>117.2</v>
          </cell>
          <cell r="E41">
            <v>94.2</v>
          </cell>
          <cell r="F41">
            <v>126.2</v>
          </cell>
          <cell r="G41">
            <v>60.382775119617172</v>
          </cell>
          <cell r="H41">
            <v>78.8</v>
          </cell>
          <cell r="I41">
            <v>75.334608030592705</v>
          </cell>
          <cell r="J41">
            <v>111.4</v>
          </cell>
          <cell r="K41">
            <v>74.765100671140956</v>
          </cell>
          <cell r="L41">
            <v>106</v>
          </cell>
          <cell r="M41">
            <v>104.5</v>
          </cell>
          <cell r="N41">
            <v>28.790952846827299</v>
          </cell>
          <cell r="O41">
            <v>277.32850000000002</v>
          </cell>
          <cell r="P41">
            <v>170.751184253741</v>
          </cell>
        </row>
        <row r="42">
          <cell r="C42" t="str">
            <v>15-02</v>
          </cell>
          <cell r="D42">
            <v>117.2</v>
          </cell>
          <cell r="E42">
            <v>89.11</v>
          </cell>
          <cell r="F42">
            <v>126.8</v>
          </cell>
          <cell r="G42">
            <v>60.669856459330092</v>
          </cell>
          <cell r="H42">
            <v>77.7</v>
          </cell>
          <cell r="I42">
            <v>74.282982791586988</v>
          </cell>
          <cell r="J42">
            <v>111.7</v>
          </cell>
          <cell r="K42">
            <v>74.966442953020149</v>
          </cell>
          <cell r="L42">
            <v>105.7</v>
          </cell>
          <cell r="M42">
            <v>101</v>
          </cell>
          <cell r="N42">
            <v>28.226248676648801</v>
          </cell>
          <cell r="O42">
            <v>259.82010000000002</v>
          </cell>
          <cell r="P42">
            <v>168.44087166162601</v>
          </cell>
        </row>
        <row r="43">
          <cell r="C43" t="str">
            <v>15-03</v>
          </cell>
          <cell r="D43">
            <v>117.2</v>
          </cell>
          <cell r="E43">
            <v>72.97</v>
          </cell>
          <cell r="F43">
            <v>125.3</v>
          </cell>
          <cell r="G43">
            <v>59.952153110047789</v>
          </cell>
          <cell r="H43">
            <v>84.9</v>
          </cell>
          <cell r="I43">
            <v>81.166347992351817</v>
          </cell>
          <cell r="J43">
            <v>113.7</v>
          </cell>
          <cell r="K43">
            <v>76.308724832214779</v>
          </cell>
          <cell r="L43">
            <v>105.7</v>
          </cell>
          <cell r="M43">
            <v>106.7</v>
          </cell>
          <cell r="N43">
            <v>29.469342165293799</v>
          </cell>
          <cell r="O43">
            <v>261.5378</v>
          </cell>
          <cell r="P43">
            <v>166.214094424709</v>
          </cell>
        </row>
        <row r="44">
          <cell r="C44" t="str">
            <v>15-04</v>
          </cell>
          <cell r="D44">
            <v>117.2</v>
          </cell>
          <cell r="E44">
            <v>82.46</v>
          </cell>
          <cell r="F44">
            <v>131.19999999999999</v>
          </cell>
          <cell r="G44">
            <v>62.775119617224817</v>
          </cell>
          <cell r="H44">
            <v>89.5</v>
          </cell>
          <cell r="I44">
            <v>85.564053537284892</v>
          </cell>
          <cell r="J44">
            <v>114.7</v>
          </cell>
          <cell r="K44">
            <v>76.979865771812086</v>
          </cell>
          <cell r="L44">
            <v>105.1</v>
          </cell>
          <cell r="M44">
            <v>110.9</v>
          </cell>
          <cell r="N44">
            <v>29.0723664261469</v>
          </cell>
          <cell r="O44">
            <v>251.2071</v>
          </cell>
          <cell r="P44">
            <v>153.39532818990301</v>
          </cell>
        </row>
        <row r="45">
          <cell r="C45" t="str">
            <v>15-05</v>
          </cell>
          <cell r="D45">
            <v>117.2</v>
          </cell>
          <cell r="E45">
            <v>85.7</v>
          </cell>
          <cell r="F45">
            <v>132.5</v>
          </cell>
          <cell r="G45">
            <v>63.397129186602811</v>
          </cell>
          <cell r="H45">
            <v>91.4</v>
          </cell>
          <cell r="I45">
            <v>87.380497131931165</v>
          </cell>
          <cell r="J45">
            <v>115.6</v>
          </cell>
          <cell r="K45">
            <v>77.583892617449663</v>
          </cell>
          <cell r="L45">
            <v>104.9</v>
          </cell>
          <cell r="M45">
            <v>110.8</v>
          </cell>
          <cell r="N45">
            <v>28.850203551269999</v>
          </cell>
          <cell r="O45">
            <v>237.88149999999999</v>
          </cell>
          <cell r="P45">
            <v>161.714235485514</v>
          </cell>
        </row>
        <row r="46">
          <cell r="C46" t="str">
            <v>15-06</v>
          </cell>
          <cell r="D46">
            <v>117.2</v>
          </cell>
          <cell r="E46">
            <v>87.2</v>
          </cell>
          <cell r="F46">
            <v>178.5</v>
          </cell>
          <cell r="G46">
            <v>85.406698564593214</v>
          </cell>
          <cell r="H46">
            <v>95.2</v>
          </cell>
          <cell r="I46">
            <v>91.013384321223711</v>
          </cell>
          <cell r="J46">
            <v>115.9</v>
          </cell>
          <cell r="K46">
            <v>77.78523489932887</v>
          </cell>
          <cell r="L46">
            <v>105.1</v>
          </cell>
          <cell r="M46">
            <v>112.5</v>
          </cell>
          <cell r="N46">
            <v>29.434909999999999</v>
          </cell>
          <cell r="O46">
            <v>233.4597</v>
          </cell>
          <cell r="P46">
            <v>157.154</v>
          </cell>
        </row>
        <row r="47">
          <cell r="C47" t="str">
            <v>15-07</v>
          </cell>
          <cell r="D47">
            <v>127.4</v>
          </cell>
          <cell r="E47">
            <v>85.2</v>
          </cell>
          <cell r="F47">
            <v>195.9</v>
          </cell>
          <cell r="G47">
            <v>93.73205741626785</v>
          </cell>
          <cell r="H47">
            <v>95.3</v>
          </cell>
          <cell r="I47">
            <v>91.108986615678774</v>
          </cell>
          <cell r="J47">
            <v>116.1</v>
          </cell>
          <cell r="K47">
            <v>77.919463087248332</v>
          </cell>
          <cell r="L47">
            <v>105.1</v>
          </cell>
          <cell r="M47">
            <v>112.7</v>
          </cell>
          <cell r="N47">
            <v>29.741700000000002</v>
          </cell>
          <cell r="O47">
            <v>207.34049999999999</v>
          </cell>
          <cell r="P47">
            <v>141.78747999999999</v>
          </cell>
        </row>
        <row r="48">
          <cell r="C48" t="str">
            <v>15-08</v>
          </cell>
          <cell r="D48">
            <v>127.4</v>
          </cell>
          <cell r="E48">
            <v>69.900000000000006</v>
          </cell>
          <cell r="F48">
            <v>192.8</v>
          </cell>
          <cell r="G48">
            <v>92.248803827751104</v>
          </cell>
          <cell r="H48">
            <v>90.6</v>
          </cell>
          <cell r="I48">
            <v>86.615678776290636</v>
          </cell>
          <cell r="J48">
            <v>116.2</v>
          </cell>
          <cell r="K48">
            <v>77.986577181208062</v>
          </cell>
          <cell r="L48">
            <v>105.1</v>
          </cell>
          <cell r="M48">
            <v>110.1</v>
          </cell>
          <cell r="N48">
            <v>30.7211</v>
          </cell>
          <cell r="O48">
            <v>202.80099999999999</v>
          </cell>
          <cell r="P48">
            <v>133.20094</v>
          </cell>
        </row>
        <row r="49">
          <cell r="C49" t="str">
            <v>15-09</v>
          </cell>
          <cell r="D49">
            <v>127.4</v>
          </cell>
          <cell r="E49">
            <v>73.5</v>
          </cell>
          <cell r="F49">
            <v>146.1</v>
          </cell>
          <cell r="G49">
            <v>69.90430622009562</v>
          </cell>
          <cell r="H49">
            <v>88.4</v>
          </cell>
          <cell r="I49">
            <v>84.512428298279175</v>
          </cell>
          <cell r="J49">
            <v>116.5</v>
          </cell>
          <cell r="K49">
            <v>78.187919463087255</v>
          </cell>
          <cell r="L49">
            <v>104.9</v>
          </cell>
          <cell r="M49">
            <v>108.2</v>
          </cell>
          <cell r="N49">
            <v>32.161700000000003</v>
          </cell>
          <cell r="O49">
            <v>205.1387</v>
          </cell>
          <cell r="P49">
            <v>135.20939999999999</v>
          </cell>
        </row>
        <row r="50">
          <cell r="C50" t="str">
            <v>15-10</v>
          </cell>
          <cell r="D50">
            <v>127.4</v>
          </cell>
          <cell r="E50">
            <v>68.5</v>
          </cell>
          <cell r="F50">
            <v>142.6</v>
          </cell>
          <cell r="G50">
            <v>68.22966507177027</v>
          </cell>
          <cell r="H50">
            <v>89.7</v>
          </cell>
          <cell r="I50">
            <v>85.755258126195045</v>
          </cell>
          <cell r="J50">
            <v>117.6</v>
          </cell>
          <cell r="K50">
            <v>78.926174496644308</v>
          </cell>
          <cell r="L50">
            <v>105.4</v>
          </cell>
          <cell r="M50">
            <v>110.3</v>
          </cell>
          <cell r="N50">
            <v>31.648099999999999</v>
          </cell>
          <cell r="O50">
            <v>193.08240000000001</v>
          </cell>
          <cell r="P50">
            <v>139.489</v>
          </cell>
        </row>
        <row r="51">
          <cell r="C51" t="str">
            <v>15-11</v>
          </cell>
          <cell r="D51">
            <v>127.4</v>
          </cell>
          <cell r="E51">
            <v>57</v>
          </cell>
          <cell r="F51">
            <v>142.4</v>
          </cell>
          <cell r="G51">
            <v>68.133971291865976</v>
          </cell>
          <cell r="H51">
            <v>88.2</v>
          </cell>
          <cell r="I51">
            <v>84.32122370936905</v>
          </cell>
          <cell r="J51">
            <v>117.7</v>
          </cell>
          <cell r="K51">
            <v>78.993288590604038</v>
          </cell>
          <cell r="L51">
            <v>105.4</v>
          </cell>
          <cell r="M51">
            <v>110.1</v>
          </cell>
          <cell r="N51">
            <v>32.454000000000001</v>
          </cell>
          <cell r="O51">
            <v>189.83340000000001</v>
          </cell>
          <cell r="P51">
            <v>130.66319999999999</v>
          </cell>
        </row>
        <row r="52">
          <cell r="C52" t="str">
            <v>15-12</v>
          </cell>
          <cell r="D52">
            <v>127.4</v>
          </cell>
          <cell r="E52">
            <v>67</v>
          </cell>
          <cell r="F52">
            <v>141.9</v>
          </cell>
          <cell r="G52">
            <v>67.894736842105218</v>
          </cell>
          <cell r="H52">
            <v>87.8</v>
          </cell>
          <cell r="I52">
            <v>83.938814531548786</v>
          </cell>
          <cell r="J52">
            <v>118</v>
          </cell>
          <cell r="K52">
            <v>79.194630872483231</v>
          </cell>
          <cell r="L52">
            <v>105.7</v>
          </cell>
          <cell r="M52">
            <v>110</v>
          </cell>
          <cell r="N52">
            <v>34.113399999999999</v>
          </cell>
          <cell r="O52">
            <v>200.25640000000001</v>
          </cell>
          <cell r="P52">
            <v>130.30289999999999</v>
          </cell>
        </row>
        <row r="53">
          <cell r="C53" t="str">
            <v>16-01</v>
          </cell>
          <cell r="D53">
            <v>127.4</v>
          </cell>
          <cell r="E53">
            <v>69.900000000000006</v>
          </cell>
          <cell r="F53">
            <v>140.80000000000001</v>
          </cell>
          <cell r="G53">
            <v>67.368421052631533</v>
          </cell>
          <cell r="H53">
            <v>85.7</v>
          </cell>
          <cell r="I53">
            <v>81.931166347992388</v>
          </cell>
          <cell r="J53">
            <v>119.9</v>
          </cell>
          <cell r="K53">
            <v>80.46979865771813</v>
          </cell>
          <cell r="L53">
            <v>107.8</v>
          </cell>
          <cell r="M53">
            <v>108</v>
          </cell>
          <cell r="N53">
            <v>36.131700000000002</v>
          </cell>
          <cell r="O53">
            <v>231.00020000000001</v>
          </cell>
          <cell r="P53">
            <v>138.71180000000001</v>
          </cell>
        </row>
        <row r="54">
          <cell r="C54" t="str">
            <v>16-02</v>
          </cell>
          <cell r="D54">
            <v>127.4</v>
          </cell>
          <cell r="E54">
            <v>67.900000000000006</v>
          </cell>
          <cell r="F54">
            <v>142.80000000000001</v>
          </cell>
          <cell r="G54">
            <v>68.325358851674594</v>
          </cell>
          <cell r="H54">
            <v>88.4</v>
          </cell>
          <cell r="I54">
            <v>84.51242829827919</v>
          </cell>
          <cell r="J54">
            <v>120.8</v>
          </cell>
          <cell r="K54">
            <v>81.073825503355707</v>
          </cell>
          <cell r="L54">
            <v>107.3</v>
          </cell>
          <cell r="M54">
            <v>106</v>
          </cell>
          <cell r="N54">
            <v>33.523899999999998</v>
          </cell>
          <cell r="O54">
            <v>224.76490000000001</v>
          </cell>
          <cell r="P54">
            <v>131.0102</v>
          </cell>
        </row>
        <row r="55">
          <cell r="C55" t="str">
            <v>16-03</v>
          </cell>
          <cell r="D55">
            <v>127.4</v>
          </cell>
          <cell r="E55">
            <v>85.4</v>
          </cell>
          <cell r="F55">
            <v>139.80000000000001</v>
          </cell>
          <cell r="G55">
            <v>66.889952153110002</v>
          </cell>
          <cell r="H55">
            <v>81.8</v>
          </cell>
          <cell r="I55">
            <v>78.202676864244751</v>
          </cell>
          <cell r="J55">
            <v>121.7</v>
          </cell>
          <cell r="K55">
            <v>81.677852348993298</v>
          </cell>
          <cell r="L55">
            <v>107</v>
          </cell>
          <cell r="M55">
            <v>110</v>
          </cell>
          <cell r="N55">
            <v>31.087399999999999</v>
          </cell>
          <cell r="O55">
            <v>221.11349999999999</v>
          </cell>
          <cell r="P55">
            <v>133.86519999999999</v>
          </cell>
        </row>
        <row r="56">
          <cell r="C56" t="str">
            <v>16-04</v>
          </cell>
          <cell r="D56">
            <v>127.4</v>
          </cell>
          <cell r="E56">
            <v>91</v>
          </cell>
          <cell r="F56">
            <v>147.4</v>
          </cell>
          <cell r="G56">
            <v>70.526315789473642</v>
          </cell>
          <cell r="H56">
            <v>88.2</v>
          </cell>
          <cell r="I56">
            <v>84.321223709369036</v>
          </cell>
          <cell r="J56">
            <v>122.7</v>
          </cell>
          <cell r="K56">
            <v>82.34899328859062</v>
          </cell>
          <cell r="L56">
            <v>108.8</v>
          </cell>
          <cell r="M56">
            <v>114</v>
          </cell>
          <cell r="N56">
            <v>28.401900000000001</v>
          </cell>
          <cell r="O56">
            <v>217.58090000000001</v>
          </cell>
          <cell r="P56">
            <v>129.1515</v>
          </cell>
        </row>
        <row r="57">
          <cell r="C57" t="str">
            <v>16-05</v>
          </cell>
          <cell r="D57">
            <v>127.4</v>
          </cell>
          <cell r="E57">
            <v>114.6</v>
          </cell>
          <cell r="F57">
            <v>147.6</v>
          </cell>
          <cell r="G57">
            <v>70.622009569377951</v>
          </cell>
          <cell r="H57">
            <v>88.8</v>
          </cell>
          <cell r="I57">
            <v>84.894837476099426</v>
          </cell>
          <cell r="J57">
            <v>123.1</v>
          </cell>
          <cell r="K57">
            <v>82.617449664429543</v>
          </cell>
          <cell r="L57">
            <v>111</v>
          </cell>
          <cell r="M57">
            <v>114.2</v>
          </cell>
          <cell r="N57">
            <v>29.3125</v>
          </cell>
          <cell r="O57">
            <v>267.11090000000002</v>
          </cell>
          <cell r="P57">
            <v>133.58090000000001</v>
          </cell>
        </row>
        <row r="58">
          <cell r="C58" t="str">
            <v>16-06</v>
          </cell>
          <cell r="D58">
            <v>127.4</v>
          </cell>
          <cell r="E58">
            <v>118.4</v>
          </cell>
          <cell r="F58">
            <v>199</v>
          </cell>
          <cell r="G58">
            <v>95.215311004784652</v>
          </cell>
          <cell r="H58">
            <v>92.9</v>
          </cell>
          <cell r="I58">
            <v>88.814531548757188</v>
          </cell>
          <cell r="J58">
            <v>123.8</v>
          </cell>
          <cell r="K58">
            <v>83.087248322147659</v>
          </cell>
          <cell r="L58">
            <v>113</v>
          </cell>
          <cell r="M58">
            <v>117.1</v>
          </cell>
          <cell r="N58">
            <v>28.773499999999999</v>
          </cell>
          <cell r="O58">
            <v>294.30950000000001</v>
          </cell>
          <cell r="P58">
            <v>134.1995</v>
          </cell>
        </row>
        <row r="59">
          <cell r="C59" t="str">
            <v>16-07</v>
          </cell>
          <cell r="D59">
            <v>137.80000000000001</v>
          </cell>
          <cell r="E59">
            <v>85.7</v>
          </cell>
          <cell r="F59">
            <v>212.3</v>
          </cell>
          <cell r="G59">
            <v>101.57894736842103</v>
          </cell>
          <cell r="H59">
            <v>94.5</v>
          </cell>
          <cell r="I59">
            <v>90.344168260038259</v>
          </cell>
          <cell r="J59">
            <v>124.8</v>
          </cell>
          <cell r="K59">
            <v>83.758389261744966</v>
          </cell>
          <cell r="L59">
            <v>112</v>
          </cell>
          <cell r="M59">
            <v>119</v>
          </cell>
          <cell r="N59">
            <v>27.119800000000001</v>
          </cell>
          <cell r="O59">
            <v>255.71340000000001</v>
          </cell>
          <cell r="P59">
            <v>147.64169999999999</v>
          </cell>
        </row>
        <row r="60">
          <cell r="C60" t="str">
            <v>16-08</v>
          </cell>
          <cell r="D60">
            <v>137.80000000000001</v>
          </cell>
          <cell r="E60">
            <v>85.7</v>
          </cell>
          <cell r="F60">
            <v>215.1</v>
          </cell>
          <cell r="G60">
            <v>102.91866028708129</v>
          </cell>
          <cell r="H60">
            <v>88.5</v>
          </cell>
          <cell r="I60">
            <v>84.608030592734238</v>
          </cell>
          <cell r="J60">
            <v>124.7</v>
          </cell>
          <cell r="K60">
            <v>83.691275167785236</v>
          </cell>
          <cell r="L60">
            <v>111.6</v>
          </cell>
          <cell r="M60">
            <v>116.4</v>
          </cell>
          <cell r="N60">
            <v>25.845099999999999</v>
          </cell>
          <cell r="O60">
            <v>252.8887</v>
          </cell>
          <cell r="P60">
            <v>142.4111</v>
          </cell>
        </row>
        <row r="61">
          <cell r="C61" t="str">
            <v>16-09</v>
          </cell>
          <cell r="D61">
            <v>137.80000000000001</v>
          </cell>
          <cell r="E61">
            <v>86.4</v>
          </cell>
          <cell r="F61">
            <v>162.5</v>
          </cell>
          <cell r="G61">
            <v>77.751196172248768</v>
          </cell>
          <cell r="H61">
            <v>86.8</v>
          </cell>
          <cell r="I61">
            <v>82.98279158699809</v>
          </cell>
          <cell r="J61">
            <v>124.3</v>
          </cell>
          <cell r="K61">
            <v>83.422818791946312</v>
          </cell>
          <cell r="L61">
            <v>111.1</v>
          </cell>
          <cell r="M61">
            <v>114.7</v>
          </cell>
          <cell r="N61">
            <v>26.73</v>
          </cell>
          <cell r="O61">
            <v>263.91370000000001</v>
          </cell>
          <cell r="P61">
            <v>143.04759999999999</v>
          </cell>
        </row>
        <row r="62">
          <cell r="C62" t="str">
            <v>16-10</v>
          </cell>
          <cell r="D62">
            <v>137.80000000000001</v>
          </cell>
          <cell r="E62">
            <v>80.7</v>
          </cell>
          <cell r="F62">
            <v>154.69999999999999</v>
          </cell>
          <cell r="G62">
            <v>74.019138755980819</v>
          </cell>
          <cell r="H62">
            <v>89.2</v>
          </cell>
          <cell r="I62">
            <v>85.277246653919704</v>
          </cell>
          <cell r="J62">
            <v>125.3</v>
          </cell>
          <cell r="K62">
            <v>84.09395973154362</v>
          </cell>
          <cell r="L62">
            <v>112.2</v>
          </cell>
          <cell r="M62">
            <v>115.6</v>
          </cell>
          <cell r="N62">
            <v>25.328499999999998</v>
          </cell>
          <cell r="O62">
            <v>251.52959999999999</v>
          </cell>
          <cell r="P62">
            <v>142.9659</v>
          </cell>
        </row>
        <row r="63">
          <cell r="C63" t="str">
            <v>16-11</v>
          </cell>
          <cell r="D63">
            <v>137.80000000000001</v>
          </cell>
          <cell r="E63">
            <v>86</v>
          </cell>
          <cell r="F63">
            <v>154.19999999999999</v>
          </cell>
          <cell r="G63">
            <v>73.779904306220061</v>
          </cell>
          <cell r="H63">
            <v>92.5</v>
          </cell>
          <cell r="I63">
            <v>88.432122370936909</v>
          </cell>
          <cell r="J63">
            <v>125.8</v>
          </cell>
          <cell r="K63">
            <v>84.429530201342274</v>
          </cell>
          <cell r="L63">
            <v>112.8</v>
          </cell>
          <cell r="M63">
            <v>117.9</v>
          </cell>
          <cell r="N63">
            <v>30.633500000000002</v>
          </cell>
          <cell r="O63">
            <v>251.55459999999999</v>
          </cell>
          <cell r="P63">
            <v>155.49639999999999</v>
          </cell>
        </row>
        <row r="64">
          <cell r="C64" t="str">
            <v>16-12</v>
          </cell>
          <cell r="D64">
            <v>137.80000000000001</v>
          </cell>
          <cell r="E64">
            <v>98.3</v>
          </cell>
          <cell r="F64">
            <v>152.5</v>
          </cell>
          <cell r="G64">
            <v>72.966507177033478</v>
          </cell>
          <cell r="H64">
            <v>90.6</v>
          </cell>
          <cell r="I64">
            <v>86.615678776290636</v>
          </cell>
          <cell r="J64">
            <v>126.4</v>
          </cell>
          <cell r="K64">
            <v>84.832214765100659</v>
          </cell>
          <cell r="L64">
            <v>115.4</v>
          </cell>
          <cell r="M64">
            <v>117.1</v>
          </cell>
          <cell r="N64">
            <v>36.226500000000001</v>
          </cell>
          <cell r="O64">
            <v>252.9932</v>
          </cell>
          <cell r="P64">
            <v>152.37569999999999</v>
          </cell>
        </row>
        <row r="65">
          <cell r="C65" t="str">
            <v>17-01</v>
          </cell>
          <cell r="D65">
            <v>137.80000000000001</v>
          </cell>
          <cell r="E65">
            <v>98.3</v>
          </cell>
          <cell r="F65">
            <v>154.9</v>
          </cell>
          <cell r="G65">
            <v>74.114832535885157</v>
          </cell>
          <cell r="H65">
            <v>94.2</v>
          </cell>
          <cell r="I65">
            <v>90.057361376673057</v>
          </cell>
          <cell r="J65">
            <v>126.9</v>
          </cell>
          <cell r="K65">
            <v>85.167785234899313</v>
          </cell>
          <cell r="L65">
            <v>117.4</v>
          </cell>
          <cell r="M65">
            <v>118.7</v>
          </cell>
          <cell r="N65">
            <v>42.063800000000001</v>
          </cell>
          <cell r="O65">
            <v>257.38810000000001</v>
          </cell>
          <cell r="P65">
            <v>135.40950000000001</v>
          </cell>
        </row>
        <row r="66">
          <cell r="C66" t="str">
            <v>17-02</v>
          </cell>
          <cell r="D66">
            <v>137.80000000000001</v>
          </cell>
          <cell r="E66">
            <v>86.8</v>
          </cell>
          <cell r="F66">
            <v>156.1</v>
          </cell>
          <cell r="G66">
            <v>74.688995215310996</v>
          </cell>
          <cell r="H66">
            <v>95.9</v>
          </cell>
          <cell r="I66">
            <v>91.682600382409191</v>
          </cell>
          <cell r="J66">
            <v>127.7</v>
          </cell>
          <cell r="K66">
            <v>85.704697986577159</v>
          </cell>
          <cell r="L66">
            <v>119.4</v>
          </cell>
          <cell r="M66">
            <v>119.8</v>
          </cell>
          <cell r="N66">
            <v>40.827199999999998</v>
          </cell>
          <cell r="O66">
            <v>262.62279999999998</v>
          </cell>
          <cell r="P66">
            <v>140.05869999999999</v>
          </cell>
        </row>
        <row r="67">
          <cell r="C67" t="str">
            <v>17-03</v>
          </cell>
          <cell r="D67">
            <v>137.80000000000001</v>
          </cell>
          <cell r="E67">
            <v>96.2</v>
          </cell>
          <cell r="F67">
            <v>154.9</v>
          </cell>
          <cell r="G67">
            <v>74.114832535885157</v>
          </cell>
          <cell r="H67">
            <v>95.5</v>
          </cell>
          <cell r="I67">
            <v>91.300191204588913</v>
          </cell>
          <cell r="J67">
            <v>128.1</v>
          </cell>
          <cell r="K67">
            <v>85.973154362416082</v>
          </cell>
          <cell r="L67">
            <v>120.2</v>
          </cell>
          <cell r="M67">
            <v>123.2</v>
          </cell>
          <cell r="N67">
            <v>40.613900000000001</v>
          </cell>
          <cell r="O67">
            <v>275.65929999999997</v>
          </cell>
          <cell r="P67">
            <v>132.25640000000001</v>
          </cell>
        </row>
        <row r="68">
          <cell r="C68" t="str">
            <v>17-04</v>
          </cell>
          <cell r="D68">
            <v>137.80000000000001</v>
          </cell>
          <cell r="E68">
            <v>94</v>
          </cell>
          <cell r="F68">
            <v>156.1</v>
          </cell>
          <cell r="G68">
            <v>74.688995215310996</v>
          </cell>
          <cell r="H68">
            <v>93.8</v>
          </cell>
          <cell r="I68">
            <v>89.674952198852765</v>
          </cell>
          <cell r="J68">
            <v>128.4</v>
          </cell>
          <cell r="K68">
            <v>86.174496644295289</v>
          </cell>
          <cell r="L68">
            <v>116.5</v>
          </cell>
          <cell r="M68">
            <v>122.7</v>
          </cell>
          <cell r="N68">
            <v>43.497900000000001</v>
          </cell>
          <cell r="O68">
            <v>312.86419999999998</v>
          </cell>
          <cell r="P68">
            <v>130.2834</v>
          </cell>
        </row>
        <row r="69">
          <cell r="C69" t="str">
            <v>17-05</v>
          </cell>
          <cell r="D69">
            <v>137.80000000000001</v>
          </cell>
          <cell r="E69">
            <v>100.06</v>
          </cell>
          <cell r="F69">
            <v>157</v>
          </cell>
          <cell r="G69">
            <v>75.119617224880372</v>
          </cell>
          <cell r="H69">
            <v>96.6</v>
          </cell>
          <cell r="I69">
            <v>92.351816443594643</v>
          </cell>
          <cell r="J69">
            <v>129.1</v>
          </cell>
          <cell r="K69">
            <v>86.644295302013404</v>
          </cell>
          <cell r="L69">
            <v>116.4</v>
          </cell>
          <cell r="M69">
            <v>123.9</v>
          </cell>
          <cell r="N69">
            <v>41.438299999999998</v>
          </cell>
          <cell r="O69">
            <v>298.84960000000001</v>
          </cell>
          <cell r="P69">
            <v>121.40479999999999</v>
          </cell>
        </row>
        <row r="70">
          <cell r="C70" t="str">
            <v>17-06</v>
          </cell>
          <cell r="D70">
            <v>137.80000000000001</v>
          </cell>
          <cell r="E70">
            <v>92.2</v>
          </cell>
          <cell r="F70">
            <v>211.3</v>
          </cell>
          <cell r="G70">
            <v>101.10047846889951</v>
          </cell>
          <cell r="H70">
            <v>94.7</v>
          </cell>
          <cell r="I70">
            <v>90.53537284894837</v>
          </cell>
          <cell r="J70">
            <v>128.69999999999999</v>
          </cell>
          <cell r="K70">
            <v>86.375838926174481</v>
          </cell>
          <cell r="L70">
            <v>116.4</v>
          </cell>
          <cell r="M70">
            <v>123.1</v>
          </cell>
          <cell r="N70">
            <v>40.194200000000002</v>
          </cell>
          <cell r="O70">
            <v>265.22989999999999</v>
          </cell>
          <cell r="P70">
            <v>115.1964</v>
          </cell>
        </row>
        <row r="71">
          <cell r="C71" t="str">
            <v>17-07</v>
          </cell>
          <cell r="D71">
            <v>147.4</v>
          </cell>
          <cell r="E71">
            <v>92.2</v>
          </cell>
          <cell r="F71">
            <v>219.7</v>
          </cell>
          <cell r="G71">
            <v>105.11961722488037</v>
          </cell>
          <cell r="H71">
            <v>90.4</v>
          </cell>
          <cell r="I71">
            <v>86.424474187380497</v>
          </cell>
          <cell r="J71">
            <v>129.30000000000001</v>
          </cell>
          <cell r="K71">
            <v>86.77852348993288</v>
          </cell>
          <cell r="L71">
            <v>114.2</v>
          </cell>
          <cell r="M71">
            <v>120.8</v>
          </cell>
          <cell r="N71">
            <v>40.167400000000001</v>
          </cell>
          <cell r="O71">
            <v>255.52170000000001</v>
          </cell>
          <cell r="P71">
            <v>124.7067</v>
          </cell>
        </row>
        <row r="72">
          <cell r="C72" t="str">
            <v>17-08</v>
          </cell>
          <cell r="D72">
            <v>147.4</v>
          </cell>
          <cell r="E72">
            <v>107.8</v>
          </cell>
          <cell r="F72">
            <v>220.8</v>
          </cell>
          <cell r="G72">
            <v>105.64593301435406</v>
          </cell>
          <cell r="H72">
            <v>92.1</v>
          </cell>
          <cell r="I72">
            <v>88.049713193116631</v>
          </cell>
          <cell r="J72">
            <v>129.80000000000001</v>
          </cell>
          <cell r="K72">
            <v>87.114093959731534</v>
          </cell>
          <cell r="L72">
            <v>114.4</v>
          </cell>
          <cell r="M72">
            <v>121.8</v>
          </cell>
          <cell r="N72">
            <v>40.398699999999998</v>
          </cell>
          <cell r="O72">
            <v>271.82429999999999</v>
          </cell>
          <cell r="P72">
            <v>143.52629999999999</v>
          </cell>
        </row>
        <row r="73">
          <cell r="C73" t="str">
            <v>17-09</v>
          </cell>
          <cell r="D73">
            <v>147.4</v>
          </cell>
          <cell r="E73">
            <v>122.2</v>
          </cell>
          <cell r="F73">
            <v>172.3</v>
          </cell>
          <cell r="G73">
            <v>82.440191387559807</v>
          </cell>
          <cell r="H73">
            <v>96.2</v>
          </cell>
          <cell r="I73">
            <v>91.969407265774379</v>
          </cell>
          <cell r="J73">
            <v>130.69999999999999</v>
          </cell>
          <cell r="K73">
            <v>87.718120805369111</v>
          </cell>
          <cell r="L73">
            <v>115.8</v>
          </cell>
          <cell r="M73">
            <v>123.5</v>
          </cell>
          <cell r="N73">
            <v>41.042000000000002</v>
          </cell>
          <cell r="O73">
            <v>287.13069999999999</v>
          </cell>
          <cell r="P73">
            <v>147.76560000000001</v>
          </cell>
        </row>
        <row r="74">
          <cell r="C74" t="str">
            <v>17-10</v>
          </cell>
          <cell r="D74">
            <v>147.4</v>
          </cell>
          <cell r="E74">
            <v>118.5</v>
          </cell>
          <cell r="F74">
            <v>160.1</v>
          </cell>
          <cell r="G74">
            <v>76.602870813397118</v>
          </cell>
          <cell r="H74">
            <v>98.5</v>
          </cell>
          <cell r="I74">
            <v>94.168260038240916</v>
          </cell>
          <cell r="J74">
            <v>131.6</v>
          </cell>
          <cell r="K74">
            <v>88.322147651006702</v>
          </cell>
          <cell r="L74">
            <v>117.7</v>
          </cell>
          <cell r="M74">
            <v>125.2</v>
          </cell>
          <cell r="N74">
            <v>43.48</v>
          </cell>
          <cell r="O74">
            <v>288.1825</v>
          </cell>
          <cell r="P74">
            <v>155.23500000000001</v>
          </cell>
        </row>
        <row r="75">
          <cell r="C75" t="str">
            <v>17-11</v>
          </cell>
          <cell r="D75">
            <v>147.4</v>
          </cell>
          <cell r="E75">
            <v>130.4</v>
          </cell>
          <cell r="F75">
            <v>160.4</v>
          </cell>
          <cell r="G75">
            <v>76.746411483253581</v>
          </cell>
          <cell r="H75">
            <v>99.6</v>
          </cell>
          <cell r="I75">
            <v>95.219885277246647</v>
          </cell>
          <cell r="J75">
            <v>132.19999999999999</v>
          </cell>
          <cell r="K75">
            <v>88.724832214765087</v>
          </cell>
          <cell r="L75">
            <v>118.9</v>
          </cell>
          <cell r="M75">
            <v>126.1</v>
          </cell>
          <cell r="N75">
            <v>44.63</v>
          </cell>
          <cell r="O75">
            <v>296.28339999999997</v>
          </cell>
          <cell r="P75">
            <v>168.6259</v>
          </cell>
        </row>
        <row r="76">
          <cell r="C76" t="str">
            <v>17-12</v>
          </cell>
          <cell r="D76">
            <v>147.4</v>
          </cell>
          <cell r="E76">
            <v>142.1</v>
          </cell>
          <cell r="F76">
            <v>157.5</v>
          </cell>
          <cell r="G76">
            <v>75.358851674641144</v>
          </cell>
          <cell r="H76">
            <v>104.1</v>
          </cell>
          <cell r="I76">
            <v>99.521988527724659</v>
          </cell>
          <cell r="J76">
            <v>133</v>
          </cell>
          <cell r="K76">
            <v>89.261744966442947</v>
          </cell>
          <cell r="L76">
            <v>119.1</v>
          </cell>
          <cell r="M76">
            <v>128.5</v>
          </cell>
          <cell r="N76">
            <v>41.1</v>
          </cell>
          <cell r="O76">
            <v>299.69299999999998</v>
          </cell>
          <cell r="P76">
            <v>149.57169999999999</v>
          </cell>
        </row>
        <row r="77">
          <cell r="C77" t="str">
            <v>18-01</v>
          </cell>
          <cell r="D77">
            <v>147.4</v>
          </cell>
          <cell r="E77">
            <v>128.69999999999999</v>
          </cell>
          <cell r="F77">
            <v>159.5</v>
          </cell>
          <cell r="G77">
            <v>76.315789473684205</v>
          </cell>
          <cell r="H77">
            <v>102</v>
          </cell>
          <cell r="I77">
            <v>97.514340344168261</v>
          </cell>
          <cell r="J77">
            <v>133.4</v>
          </cell>
          <cell r="K77">
            <v>89.530201342281885</v>
          </cell>
          <cell r="L77">
            <v>105</v>
          </cell>
          <cell r="M77">
            <v>108.3</v>
          </cell>
          <cell r="N77">
            <v>39.03</v>
          </cell>
          <cell r="O77">
            <v>336.9314</v>
          </cell>
          <cell r="P77">
            <v>157.1446</v>
          </cell>
        </row>
        <row r="78">
          <cell r="C78" t="str">
            <v>18-02</v>
          </cell>
          <cell r="D78">
            <v>147.4</v>
          </cell>
          <cell r="E78">
            <v>135.4</v>
          </cell>
          <cell r="F78">
            <v>161.6</v>
          </cell>
          <cell r="G78">
            <v>77.320574162679421</v>
          </cell>
          <cell r="H78">
            <v>100.3</v>
          </cell>
          <cell r="I78">
            <v>95.889101338432127</v>
          </cell>
          <cell r="J78">
            <v>133</v>
          </cell>
          <cell r="K78">
            <v>89.261744966442961</v>
          </cell>
          <cell r="L78">
            <v>104.5</v>
          </cell>
          <cell r="M78">
            <v>108</v>
          </cell>
          <cell r="N78">
            <v>36.74</v>
          </cell>
          <cell r="O78">
            <v>351.98680000000002</v>
          </cell>
          <cell r="P78">
            <v>160.4092</v>
          </cell>
        </row>
        <row r="79">
          <cell r="C79" t="str">
            <v>18-03</v>
          </cell>
          <cell r="D79">
            <v>147.4</v>
          </cell>
          <cell r="E79">
            <v>135</v>
          </cell>
          <cell r="F79">
            <v>160.4</v>
          </cell>
          <cell r="G79">
            <v>76.746411483253596</v>
          </cell>
          <cell r="H79">
            <v>97.3</v>
          </cell>
          <cell r="I79">
            <v>93.021032504780123</v>
          </cell>
          <cell r="J79">
            <v>132.69999999999999</v>
          </cell>
          <cell r="K79">
            <v>89.060402684563755</v>
          </cell>
          <cell r="L79">
            <v>104.4</v>
          </cell>
          <cell r="M79">
            <v>109.4</v>
          </cell>
          <cell r="N79">
            <v>38.119999999999997</v>
          </cell>
          <cell r="O79">
            <v>368.86880000000002</v>
          </cell>
          <cell r="P79">
            <v>158.79859999999999</v>
          </cell>
        </row>
        <row r="80">
          <cell r="C80" t="str">
            <v>18-04</v>
          </cell>
          <cell r="D80">
            <v>147.4</v>
          </cell>
          <cell r="E80">
            <v>143.5</v>
          </cell>
          <cell r="F80">
            <v>163.80000000000001</v>
          </cell>
          <cell r="G80">
            <v>78.373205741626805</v>
          </cell>
          <cell r="H80">
            <v>101.7</v>
          </cell>
          <cell r="I80">
            <v>97.227533460803073</v>
          </cell>
          <cell r="J80">
            <v>134.1</v>
          </cell>
          <cell r="K80">
            <v>90</v>
          </cell>
          <cell r="L80">
            <v>105</v>
          </cell>
          <cell r="M80">
            <v>111.2</v>
          </cell>
          <cell r="N80">
            <v>38.53</v>
          </cell>
          <cell r="O80">
            <v>362.4393</v>
          </cell>
          <cell r="P80">
            <v>168.9426</v>
          </cell>
        </row>
        <row r="81">
          <cell r="C81" t="str">
            <v>18-05</v>
          </cell>
          <cell r="D81">
            <v>147.4</v>
          </cell>
          <cell r="E81">
            <v>137.5</v>
          </cell>
          <cell r="F81">
            <v>164.1</v>
          </cell>
          <cell r="G81">
            <v>78.516746411483254</v>
          </cell>
          <cell r="H81">
            <v>107</v>
          </cell>
          <cell r="I81">
            <v>102.29445506692161</v>
          </cell>
          <cell r="J81">
            <v>135</v>
          </cell>
          <cell r="K81">
            <v>90.604026845637591</v>
          </cell>
          <cell r="L81">
            <v>105.4</v>
          </cell>
          <cell r="M81">
            <v>112.8</v>
          </cell>
          <cell r="N81">
            <v>40.049999999999997</v>
          </cell>
          <cell r="O81">
            <v>358.23379999999997</v>
          </cell>
          <cell r="P81">
            <v>180.09389999999999</v>
          </cell>
        </row>
        <row r="82">
          <cell r="C82" t="str">
            <v>18-06</v>
          </cell>
          <cell r="D82">
            <v>147.4</v>
          </cell>
          <cell r="E82">
            <v>144.19999999999999</v>
          </cell>
          <cell r="F82">
            <v>218.5</v>
          </cell>
          <cell r="G82">
            <v>104.54545454545455</v>
          </cell>
          <cell r="H82">
            <v>113.1</v>
          </cell>
          <cell r="I82">
            <v>108.1261950286807</v>
          </cell>
          <cell r="J82">
            <v>136.30000000000001</v>
          </cell>
          <cell r="K82">
            <v>91.47651006711412</v>
          </cell>
          <cell r="L82">
            <v>107.5</v>
          </cell>
          <cell r="M82">
            <v>115.2</v>
          </cell>
          <cell r="N82">
            <v>43.66</v>
          </cell>
          <cell r="O82">
            <v>371.45030000000003</v>
          </cell>
          <cell r="P82">
            <v>201.17449999999999</v>
          </cell>
        </row>
        <row r="83">
          <cell r="C83" t="str">
            <v>18-07</v>
          </cell>
          <cell r="D83">
            <v>157.4</v>
          </cell>
          <cell r="E83">
            <v>140.30000000000001</v>
          </cell>
          <cell r="F83">
            <v>236.8</v>
          </cell>
          <cell r="G83">
            <v>113.30143540669857</v>
          </cell>
          <cell r="H83">
            <v>116.8</v>
          </cell>
          <cell r="I83">
            <v>111.66347992351817</v>
          </cell>
          <cell r="J83">
            <v>137.19999999999999</v>
          </cell>
          <cell r="K83">
            <v>92.080536912751697</v>
          </cell>
          <cell r="L83">
            <v>108.6</v>
          </cell>
          <cell r="M83">
            <v>116.1</v>
          </cell>
          <cell r="N83">
            <v>42.98</v>
          </cell>
          <cell r="O83">
            <v>367.1103</v>
          </cell>
          <cell r="P83">
            <v>184.4057</v>
          </cell>
        </row>
        <row r="84">
          <cell r="C84" t="str">
            <v>18-08</v>
          </cell>
          <cell r="D84">
            <v>157.4</v>
          </cell>
          <cell r="E84">
            <v>138</v>
          </cell>
          <cell r="F84">
            <v>235.1</v>
          </cell>
          <cell r="G84">
            <v>112.48803827751195</v>
          </cell>
          <cell r="H84">
            <v>117.8</v>
          </cell>
          <cell r="I84">
            <v>112.61950286806884</v>
          </cell>
          <cell r="J84">
            <v>138</v>
          </cell>
          <cell r="K84">
            <v>92.617449664429557</v>
          </cell>
          <cell r="L84">
            <v>109.1</v>
          </cell>
          <cell r="M84">
            <v>116.5</v>
          </cell>
          <cell r="N84">
            <v>43.42</v>
          </cell>
          <cell r="O84">
            <v>410.60680000000002</v>
          </cell>
          <cell r="P84">
            <v>189.273</v>
          </cell>
        </row>
        <row r="85">
          <cell r="C85" t="str">
            <v>18-09</v>
          </cell>
          <cell r="D85">
            <v>157.4</v>
          </cell>
          <cell r="E85">
            <v>148.69999999999999</v>
          </cell>
          <cell r="F85">
            <v>180.5</v>
          </cell>
          <cell r="G85">
            <v>86.36363636363636</v>
          </cell>
          <cell r="H85">
            <v>118.3</v>
          </cell>
          <cell r="I85">
            <v>113.09751434034418</v>
          </cell>
          <cell r="J85">
            <v>138.80000000000001</v>
          </cell>
          <cell r="K85">
            <v>93.154362416107418</v>
          </cell>
          <cell r="L85">
            <v>110.3</v>
          </cell>
          <cell r="M85">
            <v>116.7</v>
          </cell>
          <cell r="N85">
            <v>45.83</v>
          </cell>
          <cell r="O85">
            <v>427.05880000000002</v>
          </cell>
          <cell r="P85">
            <v>184.84889999999999</v>
          </cell>
        </row>
        <row r="86">
          <cell r="C86" t="str">
            <v>18-10</v>
          </cell>
          <cell r="D86">
            <v>157.4</v>
          </cell>
          <cell r="E86">
            <v>147.80000000000001</v>
          </cell>
          <cell r="F86">
            <v>172</v>
          </cell>
          <cell r="G86">
            <v>82.296650717703344</v>
          </cell>
          <cell r="H86">
            <v>126.3</v>
          </cell>
          <cell r="I86">
            <v>120.74569789674952</v>
          </cell>
          <cell r="J86">
            <v>140.69999999999999</v>
          </cell>
          <cell r="K86">
            <v>94.429530201342303</v>
          </cell>
          <cell r="L86">
            <v>111.8</v>
          </cell>
          <cell r="M86">
            <v>120.3</v>
          </cell>
          <cell r="N86">
            <v>46.06</v>
          </cell>
          <cell r="O86">
            <v>421.8877</v>
          </cell>
          <cell r="P86">
            <v>178.83959999999999</v>
          </cell>
        </row>
        <row r="87">
          <cell r="C87" t="str">
            <v>18-11</v>
          </cell>
          <cell r="D87">
            <v>157.4</v>
          </cell>
          <cell r="E87">
            <v>144.36000000000001</v>
          </cell>
          <cell r="F87">
            <v>172</v>
          </cell>
          <cell r="G87">
            <v>82.296650717703344</v>
          </cell>
          <cell r="H87">
            <v>128.80000000000001</v>
          </cell>
          <cell r="I87">
            <v>123.13575525812621</v>
          </cell>
          <cell r="J87">
            <v>141.19999999999999</v>
          </cell>
          <cell r="K87">
            <v>94.765100671140956</v>
          </cell>
          <cell r="L87">
            <v>110.9</v>
          </cell>
          <cell r="M87">
            <v>121.4</v>
          </cell>
          <cell r="N87">
            <v>41.48</v>
          </cell>
          <cell r="O87">
            <v>404.88780000000003</v>
          </cell>
          <cell r="P87">
            <v>158.62459999999999</v>
          </cell>
        </row>
        <row r="88">
          <cell r="C88" t="str">
            <v>18-12</v>
          </cell>
          <cell r="D88">
            <v>157.4</v>
          </cell>
          <cell r="E88">
            <v>132.26</v>
          </cell>
          <cell r="F88">
            <v>169.7</v>
          </cell>
          <cell r="G88">
            <v>81.196172248803805</v>
          </cell>
          <cell r="H88">
            <v>117.5</v>
          </cell>
          <cell r="I88">
            <v>112.33269598470363</v>
          </cell>
          <cell r="J88">
            <v>139.9</v>
          </cell>
          <cell r="K88">
            <v>93.892617449664456</v>
          </cell>
          <cell r="L88">
            <v>109.8</v>
          </cell>
          <cell r="M88">
            <v>117.5</v>
          </cell>
          <cell r="N88">
            <v>37.751300000000001</v>
          </cell>
          <cell r="O88">
            <v>413.99459999999999</v>
          </cell>
          <cell r="P88">
            <v>154.3338</v>
          </cell>
        </row>
        <row r="89">
          <cell r="C89" t="str">
            <v>19-01</v>
          </cell>
          <cell r="D89">
            <v>157.4</v>
          </cell>
          <cell r="E89">
            <v>122.75</v>
          </cell>
          <cell r="F89">
            <v>168.3</v>
          </cell>
          <cell r="G89">
            <v>80.526315789473671</v>
          </cell>
          <cell r="H89">
            <v>108.8</v>
          </cell>
          <cell r="I89">
            <v>104.0152963671128</v>
          </cell>
          <cell r="J89">
            <v>138.80000000000001</v>
          </cell>
          <cell r="K89">
            <v>93.154362416107418</v>
          </cell>
          <cell r="L89">
            <v>108.9</v>
          </cell>
          <cell r="M89">
            <v>114.1</v>
          </cell>
          <cell r="N89">
            <v>35.286700000000003</v>
          </cell>
          <cell r="O89">
            <v>380.03120000000001</v>
          </cell>
          <cell r="P89">
            <v>158.23589999999999</v>
          </cell>
        </row>
        <row r="90">
          <cell r="C90" t="str">
            <v>19-02</v>
          </cell>
          <cell r="D90">
            <v>157.4</v>
          </cell>
          <cell r="E90">
            <v>132</v>
          </cell>
          <cell r="F90">
            <v>173.8</v>
          </cell>
          <cell r="G90">
            <v>83.157894736842081</v>
          </cell>
          <cell r="H90">
            <v>107.9</v>
          </cell>
          <cell r="I90">
            <v>103.15487571701721</v>
          </cell>
          <cell r="J90">
            <v>139.19999999999999</v>
          </cell>
          <cell r="K90">
            <v>93.422818791946327</v>
          </cell>
          <cell r="L90">
            <v>108.9</v>
          </cell>
          <cell r="M90">
            <v>114.2</v>
          </cell>
          <cell r="N90">
            <v>33.875100000000003</v>
          </cell>
          <cell r="O90">
            <v>396.55290000000002</v>
          </cell>
          <cell r="P90">
            <v>175.05670000000001</v>
          </cell>
        </row>
        <row r="91">
          <cell r="C91" t="str">
            <v>19-03</v>
          </cell>
          <cell r="D91">
            <v>157.4</v>
          </cell>
          <cell r="E91">
            <v>137.47</v>
          </cell>
          <cell r="F91">
            <v>169.9</v>
          </cell>
          <cell r="G91">
            <v>81.291866028708114</v>
          </cell>
          <cell r="H91">
            <v>112.8</v>
          </cell>
          <cell r="I91">
            <v>107.83938814531548</v>
          </cell>
          <cell r="J91">
            <v>141</v>
          </cell>
          <cell r="K91">
            <v>94.630872483221509</v>
          </cell>
          <cell r="L91">
            <v>109.5</v>
          </cell>
          <cell r="M91">
            <v>119.2</v>
          </cell>
          <cell r="N91">
            <v>35.839100000000002</v>
          </cell>
          <cell r="O91">
            <v>430.48169999999999</v>
          </cell>
          <cell r="P91">
            <v>187.92859999999999</v>
          </cell>
        </row>
        <row r="92">
          <cell r="C92" t="str">
            <v>19-04</v>
          </cell>
          <cell r="D92">
            <v>157.4</v>
          </cell>
          <cell r="E92">
            <v>134</v>
          </cell>
          <cell r="F92">
            <v>179.8</v>
          </cell>
          <cell r="G92">
            <v>86.028708133971278</v>
          </cell>
          <cell r="H92">
            <v>119.8</v>
          </cell>
          <cell r="I92">
            <v>114.53154875717017</v>
          </cell>
          <cell r="J92">
            <v>142.9</v>
          </cell>
          <cell r="K92">
            <v>95.906040268456408</v>
          </cell>
          <cell r="L92">
            <v>109.9</v>
          </cell>
          <cell r="M92">
            <v>121.4</v>
          </cell>
          <cell r="N92">
            <v>35.891800000000003</v>
          </cell>
          <cell r="O92">
            <v>413.49430000000001</v>
          </cell>
          <cell r="P92">
            <v>181.39599999999999</v>
          </cell>
        </row>
        <row r="93">
          <cell r="C93" t="str">
            <v>19-05</v>
          </cell>
          <cell r="D93">
            <v>157.4</v>
          </cell>
          <cell r="E93">
            <v>135.4</v>
          </cell>
          <cell r="F93">
            <v>180.1</v>
          </cell>
          <cell r="G93">
            <v>86.172248803827728</v>
          </cell>
          <cell r="H93">
            <v>122.7</v>
          </cell>
          <cell r="I93">
            <v>117.30401529636711</v>
          </cell>
          <cell r="J93">
            <v>143.6</v>
          </cell>
          <cell r="K93">
            <v>96.375838926174524</v>
          </cell>
          <cell r="L93">
            <v>110.1</v>
          </cell>
          <cell r="M93">
            <v>121.5</v>
          </cell>
          <cell r="N93">
            <v>35.461199999999998</v>
          </cell>
          <cell r="O93">
            <v>419.14580000000001</v>
          </cell>
          <cell r="P93">
            <v>173.077</v>
          </cell>
        </row>
        <row r="94">
          <cell r="C94" t="str">
            <v>19-06</v>
          </cell>
          <cell r="D94">
            <v>157.4</v>
          </cell>
          <cell r="E94">
            <v>131</v>
          </cell>
          <cell r="F94">
            <v>238.8</v>
          </cell>
          <cell r="G94">
            <v>114.25837320574161</v>
          </cell>
          <cell r="H94">
            <v>124.5</v>
          </cell>
          <cell r="I94">
            <v>119.02485659655832</v>
          </cell>
          <cell r="J94">
            <v>144.1</v>
          </cell>
          <cell r="K94">
            <v>96.711409395973178</v>
          </cell>
          <cell r="L94">
            <v>109.7</v>
          </cell>
          <cell r="M94">
            <v>122.3</v>
          </cell>
          <cell r="N94">
            <v>33.784799999999997</v>
          </cell>
          <cell r="O94">
            <v>426.1463</v>
          </cell>
          <cell r="P94">
            <v>174.53749999999999</v>
          </cell>
        </row>
        <row r="95">
          <cell r="C95" t="str">
            <v>19-07</v>
          </cell>
          <cell r="D95">
            <v>167.6</v>
          </cell>
          <cell r="E95">
            <v>122.4</v>
          </cell>
          <cell r="F95">
            <v>271.10000000000002</v>
          </cell>
          <cell r="G95">
            <v>129.71291866028707</v>
          </cell>
          <cell r="H95">
            <v>119.8</v>
          </cell>
          <cell r="I95">
            <v>114.53154875717017</v>
          </cell>
          <cell r="J95">
            <v>143.9</v>
          </cell>
          <cell r="K95">
            <v>96.57718120805373</v>
          </cell>
          <cell r="L95">
            <v>111.1</v>
          </cell>
          <cell r="M95">
            <v>120.6</v>
          </cell>
          <cell r="N95">
            <v>31.642600000000002</v>
          </cell>
          <cell r="O95">
            <v>406.36599999999999</v>
          </cell>
          <cell r="P95">
            <v>189.21119999999999</v>
          </cell>
        </row>
        <row r="96">
          <cell r="C96" t="str">
            <v>19-08</v>
          </cell>
          <cell r="D96">
            <v>167.6</v>
          </cell>
          <cell r="E96">
            <v>123</v>
          </cell>
          <cell r="F96">
            <v>268.7</v>
          </cell>
          <cell r="G96">
            <v>128.56459330143537</v>
          </cell>
          <cell r="H96">
            <v>119.2</v>
          </cell>
          <cell r="I96">
            <v>113.95793499043978</v>
          </cell>
          <cell r="J96">
            <v>144.19999999999999</v>
          </cell>
          <cell r="K96">
            <v>96.778523489932908</v>
          </cell>
          <cell r="L96">
            <v>112.3</v>
          </cell>
          <cell r="M96">
            <v>120.6</v>
          </cell>
          <cell r="N96">
            <v>32.223100000000002</v>
          </cell>
          <cell r="O96">
            <v>417.29660000000001</v>
          </cell>
          <cell r="P96">
            <v>237.64830000000001</v>
          </cell>
        </row>
        <row r="97">
          <cell r="C97" t="str">
            <v>19-09</v>
          </cell>
          <cell r="D97">
            <v>167.6</v>
          </cell>
          <cell r="E97">
            <v>106</v>
          </cell>
          <cell r="F97">
            <v>211.3</v>
          </cell>
          <cell r="G97">
            <v>101.10047846889951</v>
          </cell>
          <cell r="H97">
            <v>120.3</v>
          </cell>
          <cell r="I97">
            <v>115.00956022944551</v>
          </cell>
          <cell r="J97">
            <v>144.5</v>
          </cell>
          <cell r="K97">
            <v>96.979865771812101</v>
          </cell>
          <cell r="L97">
            <v>114.1</v>
          </cell>
          <cell r="M97">
            <v>121.3</v>
          </cell>
          <cell r="N97">
            <v>29.833100000000002</v>
          </cell>
          <cell r="O97">
            <v>408.3399</v>
          </cell>
          <cell r="P97">
            <v>262.42270000000002</v>
          </cell>
        </row>
        <row r="98">
          <cell r="C98" t="str">
            <v>19-10</v>
          </cell>
          <cell r="D98">
            <v>167.6</v>
          </cell>
          <cell r="E98">
            <v>102.1</v>
          </cell>
          <cell r="F98">
            <v>195</v>
          </cell>
          <cell r="G98">
            <v>93.301435406698545</v>
          </cell>
          <cell r="H98">
            <v>121.6</v>
          </cell>
          <cell r="I98">
            <v>116.25239005736138</v>
          </cell>
          <cell r="J98">
            <v>144.9</v>
          </cell>
          <cell r="K98">
            <v>97.248322147651038</v>
          </cell>
          <cell r="L98">
            <v>115</v>
          </cell>
          <cell r="M98">
            <v>122.4</v>
          </cell>
          <cell r="N98">
            <v>29.706499999999998</v>
          </cell>
          <cell r="O98">
            <v>387.43689999999998</v>
          </cell>
          <cell r="P98">
            <v>255.16050000000001</v>
          </cell>
        </row>
        <row r="99">
          <cell r="C99" t="str">
            <v>19-11</v>
          </cell>
          <cell r="D99">
            <v>167.6</v>
          </cell>
          <cell r="E99">
            <v>112</v>
          </cell>
          <cell r="F99">
            <v>195</v>
          </cell>
          <cell r="G99">
            <v>93.301435406698545</v>
          </cell>
          <cell r="H99">
            <v>120.2</v>
          </cell>
          <cell r="I99">
            <v>114.91395793499045</v>
          </cell>
          <cell r="J99">
            <v>144.5</v>
          </cell>
          <cell r="K99">
            <v>96.979865771812101</v>
          </cell>
          <cell r="L99">
            <v>113.9</v>
          </cell>
          <cell r="M99">
            <v>121.9</v>
          </cell>
          <cell r="N99">
            <v>27.902799999999999</v>
          </cell>
          <cell r="O99">
            <v>323.94729999999998</v>
          </cell>
          <cell r="P99">
            <v>225.05459999999999</v>
          </cell>
        </row>
        <row r="100">
          <cell r="C100" t="str">
            <v>19-12</v>
          </cell>
          <cell r="D100">
            <v>167.6</v>
          </cell>
          <cell r="E100">
            <v>120.5</v>
          </cell>
          <cell r="F100">
            <v>193.2</v>
          </cell>
          <cell r="G100">
            <v>92.440191387559778</v>
          </cell>
          <cell r="H100">
            <v>119.6</v>
          </cell>
          <cell r="I100">
            <v>114.34034416826003</v>
          </cell>
          <cell r="J100">
            <v>144.69999999999999</v>
          </cell>
          <cell r="K100">
            <v>97.114093959731562</v>
          </cell>
          <cell r="L100">
            <v>113</v>
          </cell>
          <cell r="M100">
            <v>121.4</v>
          </cell>
          <cell r="N100">
            <v>27.447500000000002</v>
          </cell>
          <cell r="O100">
            <v>326.59399999999999</v>
          </cell>
          <cell r="P100">
            <v>198.93109999999999</v>
          </cell>
        </row>
        <row r="101">
          <cell r="C101" t="str">
            <v>20-01</v>
          </cell>
          <cell r="D101">
            <v>167.6</v>
          </cell>
          <cell r="E101">
            <v>123.4</v>
          </cell>
          <cell r="F101">
            <v>190.3</v>
          </cell>
          <cell r="G101">
            <v>91.052631578947356</v>
          </cell>
          <cell r="H101">
            <v>119.2</v>
          </cell>
          <cell r="I101">
            <v>113.95793499043978</v>
          </cell>
          <cell r="J101">
            <v>145.1</v>
          </cell>
          <cell r="K101">
            <v>97.382550335570485</v>
          </cell>
          <cell r="L101">
            <v>112.3</v>
          </cell>
          <cell r="M101">
            <v>122</v>
          </cell>
          <cell r="N101">
            <v>28.526499999999999</v>
          </cell>
          <cell r="O101">
            <v>333.47890000000001</v>
          </cell>
          <cell r="P101">
            <v>195.18809999999999</v>
          </cell>
        </row>
        <row r="102">
          <cell r="C102" t="str">
            <v>20-02</v>
          </cell>
          <cell r="D102">
            <v>167.6</v>
          </cell>
          <cell r="E102">
            <v>121.9</v>
          </cell>
          <cell r="F102">
            <v>194.9</v>
          </cell>
          <cell r="G102">
            <v>93.253588516746404</v>
          </cell>
          <cell r="H102">
            <v>118.8</v>
          </cell>
          <cell r="I102">
            <v>113.5755258126195</v>
          </cell>
          <cell r="J102">
            <v>145.5</v>
          </cell>
          <cell r="K102">
            <v>97.651006711409408</v>
          </cell>
          <cell r="L102">
            <v>112.4</v>
          </cell>
          <cell r="M102">
            <v>122</v>
          </cell>
          <cell r="N102">
            <v>29.126999999999999</v>
          </cell>
          <cell r="O102">
            <v>387.7423</v>
          </cell>
          <cell r="P102">
            <v>191.42429999999999</v>
          </cell>
        </row>
        <row r="103">
          <cell r="C103" t="str">
            <v>20-03</v>
          </cell>
          <cell r="D103">
            <v>167.6</v>
          </cell>
          <cell r="E103">
            <v>125.4</v>
          </cell>
          <cell r="F103">
            <v>195.3</v>
          </cell>
          <cell r="G103">
            <v>93.444976076555022</v>
          </cell>
          <cell r="H103">
            <v>115.2</v>
          </cell>
          <cell r="I103">
            <v>110.1338432122371</v>
          </cell>
          <cell r="J103">
            <v>145.6</v>
          </cell>
          <cell r="K103">
            <v>97.718120805369139</v>
          </cell>
          <cell r="L103">
            <v>113.9</v>
          </cell>
          <cell r="M103">
            <v>123.6</v>
          </cell>
          <cell r="N103">
            <v>32.755099999999999</v>
          </cell>
          <cell r="O103">
            <v>385.8073</v>
          </cell>
          <cell r="P103">
            <v>197.53800000000001</v>
          </cell>
        </row>
        <row r="104">
          <cell r="C104" t="str">
            <v>20-04</v>
          </cell>
          <cell r="D104">
            <v>167.6</v>
          </cell>
          <cell r="E104">
            <v>130.5</v>
          </cell>
          <cell r="F104">
            <v>207.7</v>
          </cell>
          <cell r="G104">
            <v>99.377990430621992</v>
          </cell>
          <cell r="H104">
            <v>104.1</v>
          </cell>
          <cell r="I104">
            <v>99.521988527724659</v>
          </cell>
          <cell r="J104">
            <v>144.6</v>
          </cell>
          <cell r="K104">
            <v>97.046979865771831</v>
          </cell>
          <cell r="L104">
            <v>113.8</v>
          </cell>
          <cell r="M104">
            <v>120.4</v>
          </cell>
          <cell r="N104">
            <v>37.249899999999997</v>
          </cell>
          <cell r="O104">
            <v>380.18299999999999</v>
          </cell>
          <cell r="P104">
            <v>218.9247</v>
          </cell>
        </row>
        <row r="105">
          <cell r="C105" t="str">
            <v>20-05</v>
          </cell>
          <cell r="D105">
            <v>167.6</v>
          </cell>
          <cell r="E105">
            <v>136.30000000000001</v>
          </cell>
          <cell r="F105">
            <v>205.2</v>
          </cell>
          <cell r="G105">
            <v>98.181818181818173</v>
          </cell>
          <cell r="H105">
            <v>94.3</v>
          </cell>
          <cell r="I105">
            <v>90.152963671128106</v>
          </cell>
          <cell r="J105">
            <v>144.1</v>
          </cell>
          <cell r="K105">
            <v>96.711409395973163</v>
          </cell>
          <cell r="L105">
            <v>112.3</v>
          </cell>
          <cell r="M105">
            <v>115.9</v>
          </cell>
          <cell r="N105">
            <v>37.200800000000001</v>
          </cell>
          <cell r="O105">
            <v>379.37689999999998</v>
          </cell>
          <cell r="P105">
            <v>220.63419999999999</v>
          </cell>
        </row>
        <row r="106">
          <cell r="C106" t="str">
            <v>20-06</v>
          </cell>
          <cell r="D106">
            <v>167.6</v>
          </cell>
          <cell r="E106">
            <v>135</v>
          </cell>
          <cell r="F106">
            <v>271.7</v>
          </cell>
          <cell r="G106">
            <v>130</v>
          </cell>
          <cell r="H106">
            <v>98.9</v>
          </cell>
          <cell r="I106">
            <v>94.550669216061195</v>
          </cell>
          <cell r="J106">
            <v>144.9</v>
          </cell>
          <cell r="K106">
            <v>97.248322147651024</v>
          </cell>
          <cell r="L106">
            <v>113</v>
          </cell>
          <cell r="M106">
            <v>117.1</v>
          </cell>
          <cell r="N106">
            <v>34.160400000000003</v>
          </cell>
          <cell r="O106">
            <v>340.86239999999998</v>
          </cell>
          <cell r="P106">
            <v>217.75059999999999</v>
          </cell>
        </row>
        <row r="107">
          <cell r="C107" t="str">
            <v>20-07</v>
          </cell>
          <cell r="D107">
            <v>167.6</v>
          </cell>
          <cell r="E107">
            <v>132.1</v>
          </cell>
          <cell r="F107">
            <v>293.10000000000002</v>
          </cell>
          <cell r="G107">
            <v>140.23923444976077</v>
          </cell>
          <cell r="H107">
            <v>108.8</v>
          </cell>
          <cell r="I107">
            <v>104.01529636711281</v>
          </cell>
          <cell r="J107">
            <v>146.6</v>
          </cell>
          <cell r="K107">
            <v>98.389261744966447</v>
          </cell>
          <cell r="L107">
            <v>114.6</v>
          </cell>
          <cell r="M107">
            <v>121.8</v>
          </cell>
          <cell r="N107">
            <v>31.9282</v>
          </cell>
          <cell r="O107">
            <v>307.7242</v>
          </cell>
          <cell r="P107">
            <v>223.53389999999999</v>
          </cell>
        </row>
        <row r="108">
          <cell r="C108" t="str">
            <v>20-08</v>
          </cell>
          <cell r="D108">
            <v>167.6</v>
          </cell>
          <cell r="E108">
            <v>145.1</v>
          </cell>
          <cell r="F108">
            <v>286.7</v>
          </cell>
          <cell r="G108">
            <v>137.17703349282294</v>
          </cell>
          <cell r="H108">
            <v>110.7</v>
          </cell>
          <cell r="I108">
            <v>105.83173996175908</v>
          </cell>
          <cell r="J108">
            <v>147.69999999999999</v>
          </cell>
          <cell r="K108">
            <v>99.127516778523486</v>
          </cell>
          <cell r="L108">
            <v>115.8</v>
          </cell>
          <cell r="M108">
            <v>123.1</v>
          </cell>
          <cell r="N108">
            <v>33.403700000000001</v>
          </cell>
          <cell r="O108">
            <v>333.0378</v>
          </cell>
          <cell r="P108">
            <v>249.9736</v>
          </cell>
        </row>
        <row r="109">
          <cell r="C109" t="str">
            <v>20-09</v>
          </cell>
          <cell r="D109">
            <v>167.6</v>
          </cell>
          <cell r="E109">
            <v>151</v>
          </cell>
          <cell r="F109">
            <v>220.5</v>
          </cell>
          <cell r="G109">
            <v>105.50239234449759</v>
          </cell>
          <cell r="H109">
            <v>109.7</v>
          </cell>
          <cell r="I109">
            <v>104.87571701720842</v>
          </cell>
          <cell r="J109">
            <v>148.19999999999999</v>
          </cell>
          <cell r="K109">
            <v>99.46308724832214</v>
          </cell>
          <cell r="L109">
            <v>117.3</v>
          </cell>
          <cell r="M109">
            <v>122.9</v>
          </cell>
          <cell r="N109">
            <v>32.616700000000002</v>
          </cell>
          <cell r="O109">
            <v>351.45740000000001</v>
          </cell>
          <cell r="P109">
            <v>248.7963</v>
          </cell>
        </row>
        <row r="110">
          <cell r="C110" t="str">
            <v>20-10</v>
          </cell>
          <cell r="D110">
            <v>167.6</v>
          </cell>
          <cell r="E110">
            <v>141.69999999999999</v>
          </cell>
          <cell r="F110">
            <v>210</v>
          </cell>
          <cell r="G110">
            <v>100.47846889952152</v>
          </cell>
          <cell r="H110">
            <v>105.7</v>
          </cell>
          <cell r="I110">
            <v>101.05162523900573</v>
          </cell>
          <cell r="J110">
            <v>148.80000000000001</v>
          </cell>
          <cell r="K110">
            <v>99.865771812080538</v>
          </cell>
          <cell r="L110">
            <v>118.5</v>
          </cell>
          <cell r="M110">
            <v>121.1</v>
          </cell>
          <cell r="N110">
            <v>32.265900000000002</v>
          </cell>
          <cell r="O110">
            <v>353.61279999999999</v>
          </cell>
          <cell r="P110">
            <v>250.20490000000001</v>
          </cell>
        </row>
        <row r="111">
          <cell r="C111" t="str">
            <v>20-11</v>
          </cell>
          <cell r="D111">
            <v>167.6</v>
          </cell>
          <cell r="E111">
            <v>148</v>
          </cell>
          <cell r="F111">
            <v>210</v>
          </cell>
          <cell r="G111">
            <v>100.47846889952152</v>
          </cell>
          <cell r="H111">
            <v>104.3</v>
          </cell>
          <cell r="I111">
            <v>99.713193116634798</v>
          </cell>
          <cell r="J111">
            <v>148.80000000000001</v>
          </cell>
          <cell r="K111">
            <v>99.865771812080538</v>
          </cell>
          <cell r="L111">
            <v>119.4</v>
          </cell>
          <cell r="M111">
            <v>120.8</v>
          </cell>
          <cell r="N111">
            <v>30.853200000000001</v>
          </cell>
          <cell r="O111">
            <v>355.51650000000001</v>
          </cell>
          <cell r="P111">
            <v>245.34899999999999</v>
          </cell>
        </row>
        <row r="112">
          <cell r="C112" t="str">
            <v>20-12</v>
          </cell>
          <cell r="D112">
            <v>167.6</v>
          </cell>
          <cell r="E112">
            <v>189.9</v>
          </cell>
          <cell r="F112">
            <v>209</v>
          </cell>
          <cell r="G112">
            <v>100</v>
          </cell>
          <cell r="H112">
            <v>104.6</v>
          </cell>
          <cell r="I112">
            <v>100</v>
          </cell>
          <cell r="J112">
            <v>149</v>
          </cell>
          <cell r="K112">
            <v>100</v>
          </cell>
          <cell r="L112">
            <v>119</v>
          </cell>
          <cell r="M112">
            <v>121.2</v>
          </cell>
          <cell r="N112">
            <v>29.430299999999999</v>
          </cell>
          <cell r="O112">
            <v>349.56439999999998</v>
          </cell>
          <cell r="P112">
            <v>250.15389999999999</v>
          </cell>
        </row>
        <row r="113">
          <cell r="C113" t="str">
            <v>21-01</v>
          </cell>
          <cell r="D113">
            <v>167.6</v>
          </cell>
          <cell r="E113">
            <v>210.6</v>
          </cell>
          <cell r="F113">
            <v>206.70100000000002</v>
          </cell>
          <cell r="G113">
            <v>98.9</v>
          </cell>
          <cell r="H113">
            <v>108.36559999999999</v>
          </cell>
          <cell r="I113">
            <v>103.6</v>
          </cell>
          <cell r="J113">
            <v>150.19200000000001</v>
          </cell>
          <cell r="K113">
            <v>100.8</v>
          </cell>
          <cell r="L113">
            <v>123.4</v>
          </cell>
          <cell r="M113">
            <v>123.4</v>
          </cell>
          <cell r="N113">
            <v>34.314999999999998</v>
          </cell>
          <cell r="O113">
            <v>383.68529999999998</v>
          </cell>
          <cell r="P113">
            <v>270.10759999999999</v>
          </cell>
        </row>
        <row r="114">
          <cell r="C114" t="str">
            <v>21-02</v>
          </cell>
          <cell r="D114">
            <v>167.6</v>
          </cell>
          <cell r="E114">
            <v>185.6</v>
          </cell>
          <cell r="F114">
            <v>212.762</v>
          </cell>
          <cell r="G114">
            <v>101.8</v>
          </cell>
          <cell r="H114">
            <v>113.59559999999999</v>
          </cell>
          <cell r="I114">
            <v>108.6</v>
          </cell>
          <cell r="J114">
            <v>151.23500000000001</v>
          </cell>
          <cell r="K114">
            <v>101.5</v>
          </cell>
          <cell r="L114">
            <v>125.3</v>
          </cell>
          <cell r="M114">
            <v>125.4</v>
          </cell>
          <cell r="N114">
            <v>36.104900000000001</v>
          </cell>
          <cell r="O114">
            <v>416.9314</v>
          </cell>
          <cell r="P114">
            <v>274.24919999999997</v>
          </cell>
        </row>
        <row r="115">
          <cell r="C115" t="str">
            <v>21-03</v>
          </cell>
          <cell r="D115">
            <v>167.6</v>
          </cell>
          <cell r="E115">
            <v>195.5</v>
          </cell>
          <cell r="F115">
            <v>210.46300000000002</v>
          </cell>
          <cell r="G115">
            <v>100.7</v>
          </cell>
          <cell r="H115">
            <v>118.9302</v>
          </cell>
          <cell r="I115">
            <v>113.7</v>
          </cell>
          <cell r="J115">
            <v>153.172</v>
          </cell>
          <cell r="K115">
            <v>102.8</v>
          </cell>
          <cell r="L115">
            <v>126.2</v>
          </cell>
          <cell r="M115">
            <v>129.69999999999999</v>
          </cell>
          <cell r="N115">
            <v>40.456699999999998</v>
          </cell>
          <cell r="O115">
            <v>431.5575</v>
          </cell>
          <cell r="P115">
            <v>247.16210000000001</v>
          </cell>
        </row>
        <row r="116">
          <cell r="C116" t="str">
            <v>21-04</v>
          </cell>
          <cell r="D116">
            <v>167.6</v>
          </cell>
          <cell r="E116">
            <v>185.3</v>
          </cell>
          <cell r="F116">
            <v>219.86800000000002</v>
          </cell>
          <cell r="G116">
            <v>105.2</v>
          </cell>
          <cell r="H116">
            <v>124.78779999999999</v>
          </cell>
          <cell r="I116">
            <v>119.3</v>
          </cell>
          <cell r="J116">
            <v>154.215</v>
          </cell>
          <cell r="K116">
            <v>103.5</v>
          </cell>
          <cell r="L116">
            <v>128.5</v>
          </cell>
          <cell r="M116">
            <v>131.80000000000001</v>
          </cell>
          <cell r="N116">
            <v>39.505699999999997</v>
          </cell>
          <cell r="O116">
            <v>396.64890000000003</v>
          </cell>
          <cell r="P116">
            <v>237.87780000000001</v>
          </cell>
        </row>
        <row r="117">
          <cell r="C117" t="str">
            <v>21-05</v>
          </cell>
          <cell r="D117">
            <v>167.6</v>
          </cell>
          <cell r="E117">
            <v>213.5</v>
          </cell>
          <cell r="F117">
            <v>223.42100000000002</v>
          </cell>
          <cell r="G117">
            <v>106.9</v>
          </cell>
          <cell r="H117">
            <v>123.63719999999999</v>
          </cell>
          <cell r="I117">
            <v>118.2</v>
          </cell>
          <cell r="J117">
            <v>154.81100000000001</v>
          </cell>
          <cell r="K117">
            <v>103.9</v>
          </cell>
          <cell r="L117">
            <v>132</v>
          </cell>
          <cell r="M117">
            <v>131.6</v>
          </cell>
          <cell r="N117">
            <v>38.89</v>
          </cell>
          <cell r="O117">
            <v>447.26389999999998</v>
          </cell>
          <cell r="P117">
            <v>247.50110000000001</v>
          </cell>
        </row>
        <row r="118">
          <cell r="C118" t="str">
            <v>21-06</v>
          </cell>
          <cell r="D118">
            <v>167.6</v>
          </cell>
          <cell r="E118">
            <v>211.8</v>
          </cell>
          <cell r="F118">
            <v>300.12400000000002</v>
          </cell>
          <cell r="G118">
            <v>143.6</v>
          </cell>
          <cell r="H118">
            <v>123.95099999999999</v>
          </cell>
          <cell r="I118">
            <v>118.5</v>
          </cell>
          <cell r="J118">
            <v>156.00300000000001</v>
          </cell>
          <cell r="K118">
            <v>104.7</v>
          </cell>
          <cell r="L118">
            <v>137.30000000000001</v>
          </cell>
          <cell r="M118">
            <v>132.80000000000001</v>
          </cell>
          <cell r="N118">
            <v>39.174599999999998</v>
          </cell>
          <cell r="O118">
            <v>589.25220000000002</v>
          </cell>
          <cell r="P118">
            <v>25.024799999999999</v>
          </cell>
        </row>
        <row r="119">
          <cell r="C119" t="str">
            <v>21-07</v>
          </cell>
          <cell r="D119">
            <v>176.8</v>
          </cell>
          <cell r="E119">
            <v>212.5</v>
          </cell>
          <cell r="F119">
            <v>333.77300000000002</v>
          </cell>
          <cell r="G119">
            <v>159.69999999999999</v>
          </cell>
          <cell r="H119">
            <v>126.56599999999999</v>
          </cell>
          <cell r="I119">
            <v>121</v>
          </cell>
          <cell r="J119">
            <v>157.04600000000002</v>
          </cell>
          <cell r="K119">
            <v>105.4</v>
          </cell>
          <cell r="L119">
            <v>138.30000000000001</v>
          </cell>
          <cell r="M119">
            <v>134.30000000000001</v>
          </cell>
          <cell r="N119">
            <v>43.4709</v>
          </cell>
          <cell r="O119">
            <v>635.23860000000002</v>
          </cell>
          <cell r="P119">
            <v>273.4941</v>
          </cell>
        </row>
        <row r="120">
          <cell r="C120" t="str">
            <v>21-08</v>
          </cell>
          <cell r="D120">
            <v>176.8</v>
          </cell>
          <cell r="E120">
            <v>195.5</v>
          </cell>
          <cell r="F120">
            <v>336.69900000000001</v>
          </cell>
          <cell r="G120">
            <v>161.1</v>
          </cell>
          <cell r="H120">
            <v>131.273</v>
          </cell>
          <cell r="I120">
            <v>125.5</v>
          </cell>
          <cell r="J120">
            <v>158.23800000000003</v>
          </cell>
          <cell r="K120">
            <v>106.2</v>
          </cell>
          <cell r="L120">
            <v>139.69999999999999</v>
          </cell>
          <cell r="M120">
            <v>136</v>
          </cell>
          <cell r="N120">
            <v>54.133899999999997</v>
          </cell>
          <cell r="O120">
            <v>688.18409999999994</v>
          </cell>
          <cell r="P120">
            <v>283.03390000000002</v>
          </cell>
        </row>
        <row r="121">
          <cell r="C121" t="str">
            <v>21-09</v>
          </cell>
          <cell r="D121">
            <v>176.8</v>
          </cell>
          <cell r="E121">
            <v>186.5</v>
          </cell>
          <cell r="F121">
            <v>271.90899999999999</v>
          </cell>
          <cell r="G121">
            <v>130.1</v>
          </cell>
          <cell r="H121">
            <v>132.31899999999999</v>
          </cell>
          <cell r="I121">
            <v>126.5</v>
          </cell>
          <cell r="J121">
            <v>159.72800000000004</v>
          </cell>
          <cell r="K121">
            <v>107.2</v>
          </cell>
          <cell r="L121">
            <v>144.5</v>
          </cell>
          <cell r="M121">
            <v>136.30000000000001</v>
          </cell>
          <cell r="N121">
            <v>54.200600000000001</v>
          </cell>
          <cell r="O121">
            <v>691.14580000000001</v>
          </cell>
          <cell r="P121">
            <v>282.63929999999999</v>
          </cell>
        </row>
        <row r="122">
          <cell r="C122" t="str">
            <v>21-10</v>
          </cell>
          <cell r="D122">
            <v>176.8</v>
          </cell>
          <cell r="E122">
            <v>205.1</v>
          </cell>
          <cell r="F122">
            <v>240.14100000000002</v>
          </cell>
          <cell r="G122">
            <v>114.9</v>
          </cell>
          <cell r="H122">
            <v>133.57419999999999</v>
          </cell>
          <cell r="I122">
            <v>127.7</v>
          </cell>
          <cell r="J122">
            <v>160.77100000000004</v>
          </cell>
          <cell r="K122">
            <v>107.9</v>
          </cell>
          <cell r="L122">
            <v>145.6</v>
          </cell>
          <cell r="M122">
            <v>137</v>
          </cell>
          <cell r="N122">
            <v>58.890700000000002</v>
          </cell>
          <cell r="O122">
            <v>709.5163</v>
          </cell>
          <cell r="P122">
            <v>288.30889999999999</v>
          </cell>
        </row>
        <row r="123">
          <cell r="C123" t="str">
            <v>21-11</v>
          </cell>
          <cell r="D123">
            <v>176.8</v>
          </cell>
          <cell r="E123">
            <v>225.9</v>
          </cell>
          <cell r="F123">
            <v>244.94800000000001</v>
          </cell>
          <cell r="G123">
            <v>117.2</v>
          </cell>
          <cell r="H123">
            <v>142.46519999999998</v>
          </cell>
          <cell r="I123">
            <v>136.19999999999999</v>
          </cell>
          <cell r="J123">
            <v>163.00600000000006</v>
          </cell>
          <cell r="K123">
            <v>109.4</v>
          </cell>
          <cell r="L123">
            <v>147.5</v>
          </cell>
          <cell r="M123">
            <v>141.1</v>
          </cell>
          <cell r="N123">
            <v>70.438400000000001</v>
          </cell>
          <cell r="O123">
            <v>738.16330000000005</v>
          </cell>
          <cell r="P123">
            <v>310.28829999999999</v>
          </cell>
        </row>
        <row r="124">
          <cell r="C124" t="str">
            <v>21-12</v>
          </cell>
          <cell r="D124">
            <v>176.8</v>
          </cell>
          <cell r="E124">
            <v>221</v>
          </cell>
          <cell r="F124">
            <v>241.18600000000001</v>
          </cell>
          <cell r="G124">
            <v>115.4</v>
          </cell>
          <cell r="H124">
            <v>148.9504</v>
          </cell>
          <cell r="I124">
            <v>142.4</v>
          </cell>
          <cell r="J124">
            <v>165.09200000000004</v>
          </cell>
          <cell r="K124">
            <v>110.8</v>
          </cell>
          <cell r="L124">
            <v>149.9</v>
          </cell>
          <cell r="M124">
            <v>143.30000000000001</v>
          </cell>
          <cell r="N124">
            <v>77.035700000000006</v>
          </cell>
          <cell r="O124">
            <v>726.2405</v>
          </cell>
          <cell r="P124">
            <v>319.19630000000001</v>
          </cell>
        </row>
        <row r="125">
          <cell r="C125" t="str">
            <v>22-01</v>
          </cell>
          <cell r="D125">
            <v>176.8</v>
          </cell>
          <cell r="E125">
            <v>213.8</v>
          </cell>
          <cell r="F125">
            <v>0</v>
          </cell>
          <cell r="H125">
            <v>0</v>
          </cell>
          <cell r="J125">
            <v>0</v>
          </cell>
          <cell r="N125">
            <v>71.378399999999999</v>
          </cell>
          <cell r="O125">
            <v>724.21879999999999</v>
          </cell>
          <cell r="P125">
            <v>344.75020000000001</v>
          </cell>
        </row>
        <row r="126">
          <cell r="C126" t="str">
            <v>22-02</v>
          </cell>
          <cell r="D126">
            <v>176.8</v>
          </cell>
          <cell r="F126">
            <v>0</v>
          </cell>
          <cell r="H126">
            <v>0</v>
          </cell>
          <cell r="J126">
            <v>0</v>
          </cell>
          <cell r="N126">
            <v>72.481899999999996</v>
          </cell>
          <cell r="O126">
            <v>713.07360000000006</v>
          </cell>
          <cell r="P126">
            <v>363.26499999999999</v>
          </cell>
        </row>
        <row r="127">
          <cell r="C127" t="str">
            <v>22-03</v>
          </cell>
          <cell r="F127">
            <v>0</v>
          </cell>
          <cell r="H127">
            <v>0</v>
          </cell>
          <cell r="J127">
            <v>0</v>
          </cell>
        </row>
        <row r="128">
          <cell r="C128" t="str">
            <v>22-04</v>
          </cell>
          <cell r="F128">
            <v>0</v>
          </cell>
          <cell r="H128">
            <v>0</v>
          </cell>
          <cell r="J128">
            <v>0</v>
          </cell>
        </row>
        <row r="129">
          <cell r="C129" t="str">
            <v>22-05</v>
          </cell>
          <cell r="F129">
            <v>0</v>
          </cell>
          <cell r="H129">
            <v>0</v>
          </cell>
          <cell r="J129">
            <v>0</v>
          </cell>
        </row>
        <row r="130">
          <cell r="C130" t="str">
            <v>22-06</v>
          </cell>
          <cell r="F130">
            <v>0</v>
          </cell>
          <cell r="H130">
            <v>0</v>
          </cell>
          <cell r="J130">
            <v>0</v>
          </cell>
        </row>
        <row r="131">
          <cell r="C131" t="str">
            <v>22-07</v>
          </cell>
          <cell r="F131">
            <v>0</v>
          </cell>
          <cell r="H131">
            <v>0</v>
          </cell>
          <cell r="J131">
            <v>0</v>
          </cell>
        </row>
        <row r="132">
          <cell r="C132" t="str">
            <v>22-08</v>
          </cell>
          <cell r="F132">
            <v>0</v>
          </cell>
          <cell r="H132">
            <v>0</v>
          </cell>
          <cell r="J132">
            <v>0</v>
          </cell>
        </row>
        <row r="133">
          <cell r="C133" t="str">
            <v>22-09</v>
          </cell>
          <cell r="F133">
            <v>0</v>
          </cell>
          <cell r="H133">
            <v>0</v>
          </cell>
          <cell r="J133">
            <v>0</v>
          </cell>
        </row>
        <row r="134">
          <cell r="C134" t="str">
            <v>22-10</v>
          </cell>
          <cell r="F134">
            <v>0</v>
          </cell>
          <cell r="H134">
            <v>0</v>
          </cell>
          <cell r="J134">
            <v>0</v>
          </cell>
        </row>
        <row r="135">
          <cell r="C135" t="str">
            <v>22-11</v>
          </cell>
          <cell r="F135">
            <v>0</v>
          </cell>
          <cell r="H135">
            <v>0</v>
          </cell>
          <cell r="J135">
            <v>0</v>
          </cell>
        </row>
        <row r="136">
          <cell r="C136" t="str">
            <v>22-12</v>
          </cell>
          <cell r="F136">
            <v>0</v>
          </cell>
          <cell r="H136">
            <v>0</v>
          </cell>
          <cell r="J136">
            <v>0</v>
          </cell>
        </row>
        <row r="137">
          <cell r="C137" t="str">
            <v>23-01</v>
          </cell>
          <cell r="F137">
            <v>0</v>
          </cell>
          <cell r="H137">
            <v>0</v>
          </cell>
          <cell r="J137">
            <v>0</v>
          </cell>
        </row>
        <row r="138">
          <cell r="C138" t="str">
            <v>23-02</v>
          </cell>
          <cell r="F138">
            <v>0</v>
          </cell>
          <cell r="H138">
            <v>0</v>
          </cell>
          <cell r="J138">
            <v>0</v>
          </cell>
        </row>
        <row r="139">
          <cell r="C139" t="str">
            <v>23-03</v>
          </cell>
          <cell r="F139">
            <v>0</v>
          </cell>
          <cell r="H139">
            <v>0</v>
          </cell>
          <cell r="J139">
            <v>0</v>
          </cell>
        </row>
        <row r="140">
          <cell r="C140" t="str">
            <v>23-04</v>
          </cell>
          <cell r="F140">
            <v>0</v>
          </cell>
          <cell r="H140">
            <v>0</v>
          </cell>
          <cell r="J140">
            <v>0</v>
          </cell>
        </row>
        <row r="141">
          <cell r="C141" t="str">
            <v>23-05</v>
          </cell>
          <cell r="F141">
            <v>0</v>
          </cell>
          <cell r="H141">
            <v>0</v>
          </cell>
          <cell r="J141">
            <v>0</v>
          </cell>
        </row>
        <row r="142">
          <cell r="C142" t="str">
            <v>23-06</v>
          </cell>
          <cell r="F142">
            <v>0</v>
          </cell>
          <cell r="H142">
            <v>0</v>
          </cell>
          <cell r="J142">
            <v>0</v>
          </cell>
        </row>
        <row r="143">
          <cell r="C143" t="str">
            <v>23-07</v>
          </cell>
          <cell r="F143">
            <v>0</v>
          </cell>
          <cell r="H143">
            <v>0</v>
          </cell>
          <cell r="J143">
            <v>0</v>
          </cell>
        </row>
        <row r="144">
          <cell r="C144" t="str">
            <v>23-08</v>
          </cell>
          <cell r="F144">
            <v>0</v>
          </cell>
          <cell r="H144">
            <v>0</v>
          </cell>
          <cell r="J144">
            <v>0</v>
          </cell>
        </row>
        <row r="145">
          <cell r="C145" t="str">
            <v>23-09</v>
          </cell>
          <cell r="F145">
            <v>0</v>
          </cell>
          <cell r="H145">
            <v>0</v>
          </cell>
          <cell r="J145">
            <v>0</v>
          </cell>
        </row>
        <row r="146">
          <cell r="C146" t="str">
            <v>23-10</v>
          </cell>
          <cell r="F146">
            <v>0</v>
          </cell>
          <cell r="H146">
            <v>0</v>
          </cell>
          <cell r="J146">
            <v>0</v>
          </cell>
        </row>
        <row r="147">
          <cell r="C147" t="str">
            <v>23-11</v>
          </cell>
          <cell r="F147">
            <v>0</v>
          </cell>
          <cell r="H147">
            <v>0</v>
          </cell>
          <cell r="J147">
            <v>0</v>
          </cell>
        </row>
        <row r="148">
          <cell r="C148" t="str">
            <v>23-12</v>
          </cell>
          <cell r="F148">
            <v>0</v>
          </cell>
          <cell r="H148">
            <v>0</v>
          </cell>
          <cell r="J148">
            <v>0</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amp; Sales - Breakfast"/>
      <sheetName val="Labour"/>
      <sheetName val="Sundry"/>
      <sheetName val="Summary"/>
      <sheetName val="Cost_&amp;_Sales_-_Breakfast"/>
      <sheetName val="Cost_&amp;_Sales_-_Breakfast1"/>
      <sheetName val="Cost_&amp;_Sales_-_Breakfast2"/>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2.1.0 Preamble"/>
      <sheetName val="Summary"/>
      <sheetName val="Arnot"/>
      <sheetName val="Ankerlig"/>
      <sheetName val="Drakensburg"/>
      <sheetName val="Gariep"/>
      <sheetName val="Palmiet"/>
      <sheetName val="VanderKloof"/>
      <sheetName val="MAJUBA"/>
      <sheetName val="KUSILE"/>
      <sheetName val="KOEBERG"/>
      <sheetName val="LETHABO"/>
      <sheetName val="Hendrina"/>
      <sheetName val="Grootvlei"/>
      <sheetName val="Camden"/>
      <sheetName val="Kriel"/>
      <sheetName val="Medupi"/>
      <sheetName val="Matla"/>
      <sheetName val="Kendal"/>
      <sheetName val="Tutuka"/>
      <sheetName val="Duvha"/>
      <sheetName val="Matimba"/>
      <sheetName val="Budget"/>
      <sheetName val="CPA Escalation  "/>
      <sheetName val="2.1.2 CPA Formulae"/>
      <sheetName val="Cylinder Type&amp;Size"/>
      <sheetName val="Transport Tender Cost"/>
      <sheetName val="Budget Breakdown transport"/>
    </sheetNames>
    <sheetDataSet>
      <sheetData sheetId="0">
        <row r="2">
          <cell r="C2" t="str">
            <v>The “manufacture, supply, delivery, off-loading and commissioning of Liquefied Petroleum Gas (LPG), industrial, medical special gases, and provision of related maintenance refurbishment of relevant gas systems, at various Eskom Generation sites on “an as and when required basis” for a period of five (5) years.</v>
          </cell>
        </row>
      </sheetData>
      <sheetData sheetId="1" refreshError="1"/>
      <sheetData sheetId="2"/>
      <sheetData sheetId="3">
        <row r="27">
          <cell r="K27">
            <v>2617358889.0517015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2.1.0 Preamble"/>
      <sheetName val="Summary"/>
      <sheetName val="CPA Steel"/>
      <sheetName val="CPA Fabric"/>
      <sheetName val="Arnot"/>
      <sheetName val="Camden"/>
      <sheetName val="Duvha"/>
      <sheetName val="Grootvlei"/>
      <sheetName val="Hendrina"/>
      <sheetName val="Kendal"/>
      <sheetName val="Kriel"/>
      <sheetName val="Kusile"/>
      <sheetName val="Lethabo"/>
      <sheetName val="Majuba"/>
      <sheetName val="Matimba"/>
      <sheetName val="Matla"/>
      <sheetName val="Medupi"/>
      <sheetName val="Tutuka"/>
      <sheetName val="2.1.2 CPA Formulae"/>
      <sheetName val="Mill feeder belts"/>
    </sheetNames>
    <sheetDataSet>
      <sheetData sheetId="0">
        <row r="1">
          <cell r="C1">
            <v>0</v>
          </cell>
        </row>
        <row r="3">
          <cell r="C3">
            <v>0</v>
          </cell>
        </row>
      </sheetData>
      <sheetData sheetId="1">
        <row r="19">
          <cell r="C19"/>
        </row>
      </sheetData>
      <sheetData sheetId="2"/>
      <sheetData sheetId="3">
        <row r="19">
          <cell r="C19">
            <v>0</v>
          </cell>
        </row>
      </sheetData>
      <sheetData sheetId="4"/>
      <sheetData sheetId="5"/>
      <sheetData sheetId="6">
        <row r="6">
          <cell r="H6">
            <v>0</v>
          </cell>
        </row>
      </sheetData>
      <sheetData sheetId="7">
        <row r="7">
          <cell r="H7">
            <v>0</v>
          </cell>
        </row>
      </sheetData>
      <sheetData sheetId="8">
        <row r="7">
          <cell r="H7">
            <v>0</v>
          </cell>
        </row>
      </sheetData>
      <sheetData sheetId="9">
        <row r="6">
          <cell r="H6">
            <v>0</v>
          </cell>
        </row>
      </sheetData>
      <sheetData sheetId="10">
        <row r="6">
          <cell r="H6">
            <v>0</v>
          </cell>
        </row>
      </sheetData>
      <sheetData sheetId="11">
        <row r="17">
          <cell r="H17">
            <v>0</v>
          </cell>
        </row>
      </sheetData>
      <sheetData sheetId="12">
        <row r="7">
          <cell r="H7">
            <v>0</v>
          </cell>
        </row>
      </sheetData>
      <sheetData sheetId="13">
        <row r="22">
          <cell r="H22">
            <v>0</v>
          </cell>
        </row>
      </sheetData>
      <sheetData sheetId="14">
        <row r="9">
          <cell r="H9">
            <v>0</v>
          </cell>
        </row>
      </sheetData>
      <sheetData sheetId="15">
        <row r="9">
          <cell r="H9">
            <v>0</v>
          </cell>
        </row>
      </sheetData>
      <sheetData sheetId="16">
        <row r="13">
          <cell r="M13">
            <v>0</v>
          </cell>
        </row>
      </sheetData>
      <sheetData sheetId="17">
        <row r="14">
          <cell r="H14">
            <v>0</v>
          </cell>
        </row>
      </sheetData>
      <sheetData sheetId="18">
        <row r="14">
          <cell r="H14">
            <v>0</v>
          </cell>
        </row>
      </sheetData>
      <sheetData sheetId="19">
        <row r="17">
          <cell r="H17">
            <v>0</v>
          </cell>
        </row>
      </sheetData>
      <sheetData sheetId="20"/>
      <sheetData sheetId="2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Report"/>
      <sheetName val="Summary of PS Cost breakdown"/>
      <sheetName val="Budget Breakdown transport"/>
      <sheetName val="Additional gas utilisation"/>
      <sheetName val="CPA Escalation  "/>
      <sheetName val="Ingula"/>
      <sheetName val="Sere Wind Farm"/>
      <sheetName val="Small Hydro"/>
      <sheetName val="Arnot"/>
      <sheetName val="Ankerlig"/>
      <sheetName val="Gourikwa"/>
      <sheetName val="Potrex"/>
      <sheetName val="Drankensburg"/>
      <sheetName val="Acacia"/>
      <sheetName val="Gariep"/>
      <sheetName val="Palmiet"/>
      <sheetName val="VanderKloof"/>
      <sheetName val="MAJUBA"/>
      <sheetName val="KUSILE"/>
      <sheetName val="KOEBERG"/>
      <sheetName val="Hendrina"/>
      <sheetName val="Grootvlei"/>
      <sheetName val="LETHABO"/>
      <sheetName val="Kriel"/>
      <sheetName val="Medupi"/>
      <sheetName val="Matla"/>
      <sheetName val="Kendal"/>
      <sheetName val="Camden"/>
      <sheetName val="Tutuka"/>
      <sheetName val="Duvha"/>
      <sheetName val="Matimba"/>
      <sheetName val="Budget"/>
      <sheetName val="2.1.2 CPA Formulae"/>
      <sheetName val="Cylinder Type&amp;Size"/>
      <sheetName val="Transport Tender Cost"/>
      <sheetName val="QS report for the Budget for 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 Summary"/>
      <sheetName val="CONTRACT DETAIL"/>
      <sheetName val="AL"/>
      <sheetName val="AA"/>
      <sheetName val="C3"/>
      <sheetName val="C3a"/>
      <sheetName val="D"/>
      <sheetName val="CPA DATA"/>
      <sheetName val="CPA Calcs"/>
      <sheetName val="Adjusted Rates April 2012"/>
      <sheetName val="Sheet1"/>
      <sheetName val="Arnot"/>
      <sheetName val="Camden"/>
      <sheetName val="Duvha"/>
      <sheetName val="Grootvlei"/>
      <sheetName val="Hendrina"/>
      <sheetName val="Kendal"/>
      <sheetName val="Komati"/>
      <sheetName val="Kriel"/>
      <sheetName val="Lethabo"/>
      <sheetName val="Majuba"/>
      <sheetName val="Matimba"/>
      <sheetName val="Matla"/>
      <sheetName val="Tutuka"/>
    </sheetNames>
    <sheetDataSet>
      <sheetData sheetId="0" refreshError="1"/>
      <sheetData sheetId="1" refreshError="1">
        <row r="3">
          <cell r="D3" t="str">
            <v>CARAB TECHNOLOGIES</v>
          </cell>
        </row>
        <row r="11">
          <cell r="D11" t="str">
            <v>Fixed Portion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AutoOpen_Stub_Data"/>
      <sheetName val="Customize_Your_Invoice"/>
      <sheetName val="Intl_Data_Table"/>
      <sheetName val="AutoOpen_Stub_Data1"/>
      <sheetName val="Customize_Your_Invoice1"/>
      <sheetName val="Intl_Data_Table1"/>
      <sheetName val="AutoOpen_Stub_Data2"/>
      <sheetName val="Customize_Your_Invoice2"/>
      <sheetName val="Intl_Data_Table2"/>
    </sheetNames>
    <sheetDataSet>
      <sheetData sheetId="0" refreshError="1"/>
      <sheetData sheetId="1">
        <row r="15">
          <cell r="E15" t="str">
            <v>State</v>
          </cell>
        </row>
        <row r="27">
          <cell r="E27">
            <v>0.14000000000000001</v>
          </cell>
          <cell r="G27">
            <v>0</v>
          </cell>
        </row>
        <row r="28">
          <cell r="D28" t="b">
            <v>0</v>
          </cell>
        </row>
      </sheetData>
      <sheetData sheetId="2" refreshError="1"/>
      <sheetData sheetId="3" refreshError="1"/>
      <sheetData sheetId="4" refreshError="1"/>
      <sheetData sheetId="5" refreshError="1"/>
      <sheetData sheetId="6" refreshError="1"/>
      <sheetData sheetId="7" refreshError="1"/>
      <sheetData sheetId="8"/>
      <sheetData sheetId="9">
        <row r="15">
          <cell r="E15" t="str">
            <v>State</v>
          </cell>
        </row>
      </sheetData>
      <sheetData sheetId="10"/>
      <sheetData sheetId="11"/>
      <sheetData sheetId="12">
        <row r="15">
          <cell r="E15" t="str">
            <v>State</v>
          </cell>
        </row>
      </sheetData>
      <sheetData sheetId="13"/>
      <sheetData sheetId="14"/>
      <sheetData sheetId="15">
        <row r="15">
          <cell r="E15" t="str">
            <v>State</v>
          </cell>
        </row>
      </sheetData>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Oblgio"/>
      <sheetName val="Pivot"/>
    </sheetNames>
    <sheetDataSet>
      <sheetData sheetId="0">
        <row r="2">
          <cell r="J2" t="str">
            <v/>
          </cell>
          <cell r="L2" t="str">
            <v/>
          </cell>
          <cell r="N2" t="str">
            <v/>
          </cell>
          <cell r="S2">
            <v>0</v>
          </cell>
          <cell r="T2">
            <v>0</v>
          </cell>
          <cell r="U2">
            <v>4722794.8899999997</v>
          </cell>
        </row>
        <row r="3">
          <cell r="J3" t="str">
            <v/>
          </cell>
          <cell r="L3" t="str">
            <v/>
          </cell>
          <cell r="N3" t="str">
            <v/>
          </cell>
          <cell r="S3">
            <v>0</v>
          </cell>
          <cell r="T3">
            <v>0</v>
          </cell>
          <cell r="U3">
            <v>1482524.36</v>
          </cell>
        </row>
        <row r="4">
          <cell r="J4" t="str">
            <v/>
          </cell>
          <cell r="L4" t="str">
            <v/>
          </cell>
          <cell r="N4" t="str">
            <v/>
          </cell>
          <cell r="S4">
            <v>0</v>
          </cell>
          <cell r="T4">
            <v>0</v>
          </cell>
          <cell r="U4">
            <v>0</v>
          </cell>
        </row>
        <row r="5">
          <cell r="J5" t="str">
            <v/>
          </cell>
          <cell r="L5" t="str">
            <v/>
          </cell>
          <cell r="N5" t="str">
            <v/>
          </cell>
          <cell r="S5">
            <v>0</v>
          </cell>
          <cell r="T5">
            <v>0</v>
          </cell>
          <cell r="U5">
            <v>0</v>
          </cell>
        </row>
        <row r="6">
          <cell r="J6" t="str">
            <v/>
          </cell>
          <cell r="L6" t="str">
            <v/>
          </cell>
          <cell r="N6" t="str">
            <v/>
          </cell>
          <cell r="S6">
            <v>0</v>
          </cell>
          <cell r="T6">
            <v>0</v>
          </cell>
          <cell r="U6">
            <v>0</v>
          </cell>
        </row>
        <row r="7">
          <cell r="J7" t="str">
            <v/>
          </cell>
          <cell r="L7" t="str">
            <v/>
          </cell>
          <cell r="N7" t="str">
            <v/>
          </cell>
          <cell r="S7">
            <v>0</v>
          </cell>
          <cell r="T7">
            <v>0</v>
          </cell>
          <cell r="U7">
            <v>0</v>
          </cell>
        </row>
        <row r="8">
          <cell r="J8" t="str">
            <v/>
          </cell>
          <cell r="L8" t="str">
            <v/>
          </cell>
          <cell r="N8" t="str">
            <v/>
          </cell>
          <cell r="S8">
            <v>0</v>
          </cell>
          <cell r="T8">
            <v>0</v>
          </cell>
          <cell r="U8">
            <v>0</v>
          </cell>
        </row>
        <row r="9">
          <cell r="J9" t="str">
            <v/>
          </cell>
          <cell r="L9" t="str">
            <v/>
          </cell>
          <cell r="N9" t="str">
            <v/>
          </cell>
          <cell r="S9">
            <v>0</v>
          </cell>
          <cell r="T9">
            <v>0</v>
          </cell>
          <cell r="U9">
            <v>0</v>
          </cell>
        </row>
        <row r="10">
          <cell r="J10" t="str">
            <v/>
          </cell>
          <cell r="L10" t="str">
            <v/>
          </cell>
          <cell r="N10" t="str">
            <v/>
          </cell>
          <cell r="S10">
            <v>0</v>
          </cell>
          <cell r="T10">
            <v>0</v>
          </cell>
          <cell r="U10">
            <v>0</v>
          </cell>
        </row>
        <row r="11">
          <cell r="J11" t="str">
            <v/>
          </cell>
          <cell r="L11" t="str">
            <v/>
          </cell>
          <cell r="N11" t="str">
            <v/>
          </cell>
          <cell r="S11">
            <v>0</v>
          </cell>
          <cell r="T11">
            <v>0</v>
          </cell>
          <cell r="U11">
            <v>0</v>
          </cell>
        </row>
        <row r="12">
          <cell r="J12" t="str">
            <v/>
          </cell>
          <cell r="L12" t="str">
            <v/>
          </cell>
          <cell r="N12" t="str">
            <v/>
          </cell>
          <cell r="S12">
            <v>0</v>
          </cell>
          <cell r="T12">
            <v>0</v>
          </cell>
          <cell r="U12">
            <v>0</v>
          </cell>
        </row>
        <row r="13">
          <cell r="J13" t="str">
            <v/>
          </cell>
          <cell r="L13" t="str">
            <v/>
          </cell>
          <cell r="N13" t="str">
            <v/>
          </cell>
          <cell r="S13">
            <v>0</v>
          </cell>
          <cell r="T13">
            <v>0</v>
          </cell>
          <cell r="U13">
            <v>0</v>
          </cell>
        </row>
        <row r="14">
          <cell r="J14" t="str">
            <v/>
          </cell>
          <cell r="L14" t="str">
            <v/>
          </cell>
          <cell r="N14" t="str">
            <v/>
          </cell>
          <cell r="S14">
            <v>0</v>
          </cell>
          <cell r="T14">
            <v>0</v>
          </cell>
          <cell r="U14">
            <v>0</v>
          </cell>
        </row>
        <row r="15">
          <cell r="J15" t="str">
            <v/>
          </cell>
          <cell r="L15" t="str">
            <v/>
          </cell>
          <cell r="N15" t="str">
            <v/>
          </cell>
          <cell r="S15">
            <v>0</v>
          </cell>
          <cell r="T15">
            <v>0</v>
          </cell>
          <cell r="U15">
            <v>0</v>
          </cell>
        </row>
        <row r="16">
          <cell r="J16" t="str">
            <v/>
          </cell>
          <cell r="L16" t="str">
            <v/>
          </cell>
          <cell r="N16" t="str">
            <v/>
          </cell>
          <cell r="S16">
            <v>0</v>
          </cell>
          <cell r="T16">
            <v>0</v>
          </cell>
          <cell r="U16">
            <v>0</v>
          </cell>
        </row>
        <row r="17">
          <cell r="J17" t="str">
            <v/>
          </cell>
          <cell r="L17" t="str">
            <v/>
          </cell>
          <cell r="N17" t="str">
            <v/>
          </cell>
          <cell r="S17">
            <v>0</v>
          </cell>
          <cell r="T17">
            <v>0</v>
          </cell>
          <cell r="U17">
            <v>0</v>
          </cell>
        </row>
        <row r="18">
          <cell r="J18" t="str">
            <v/>
          </cell>
          <cell r="L18" t="str">
            <v/>
          </cell>
          <cell r="N18" t="str">
            <v/>
          </cell>
          <cell r="S18">
            <v>0</v>
          </cell>
          <cell r="T18">
            <v>0</v>
          </cell>
          <cell r="U18">
            <v>0</v>
          </cell>
        </row>
        <row r="19">
          <cell r="J19" t="str">
            <v/>
          </cell>
          <cell r="L19" t="str">
            <v/>
          </cell>
          <cell r="N19" t="str">
            <v/>
          </cell>
          <cell r="S19">
            <v>0</v>
          </cell>
          <cell r="T19">
            <v>0</v>
          </cell>
          <cell r="U19">
            <v>0</v>
          </cell>
        </row>
        <row r="20">
          <cell r="J20" t="str">
            <v/>
          </cell>
          <cell r="L20" t="str">
            <v/>
          </cell>
          <cell r="N20" t="str">
            <v/>
          </cell>
          <cell r="S20">
            <v>0</v>
          </cell>
          <cell r="T20">
            <v>0</v>
          </cell>
          <cell r="U20">
            <v>1482524.36</v>
          </cell>
        </row>
        <row r="21">
          <cell r="J21" t="str">
            <v/>
          </cell>
          <cell r="L21" t="str">
            <v/>
          </cell>
          <cell r="N21" t="str">
            <v/>
          </cell>
          <cell r="S21">
            <v>0</v>
          </cell>
          <cell r="T21">
            <v>0</v>
          </cell>
          <cell r="U21">
            <v>0</v>
          </cell>
        </row>
        <row r="22">
          <cell r="J22" t="str">
            <v/>
          </cell>
          <cell r="L22" t="str">
            <v/>
          </cell>
          <cell r="N22" t="str">
            <v/>
          </cell>
          <cell r="S22">
            <v>0</v>
          </cell>
          <cell r="T22">
            <v>0</v>
          </cell>
          <cell r="U22">
            <v>0</v>
          </cell>
        </row>
        <row r="23">
          <cell r="J23" t="str">
            <v/>
          </cell>
          <cell r="L23" t="str">
            <v/>
          </cell>
          <cell r="N23" t="str">
            <v/>
          </cell>
          <cell r="S23">
            <v>0</v>
          </cell>
          <cell r="T23">
            <v>0</v>
          </cell>
          <cell r="U23">
            <v>0</v>
          </cell>
        </row>
        <row r="24">
          <cell r="J24" t="str">
            <v/>
          </cell>
          <cell r="L24" t="str">
            <v/>
          </cell>
          <cell r="N24" t="str">
            <v/>
          </cell>
          <cell r="S24">
            <v>0</v>
          </cell>
          <cell r="T24">
            <v>0</v>
          </cell>
          <cell r="U24">
            <v>0</v>
          </cell>
        </row>
        <row r="25">
          <cell r="J25" t="str">
            <v/>
          </cell>
          <cell r="L25" t="str">
            <v/>
          </cell>
          <cell r="N25" t="str">
            <v/>
          </cell>
          <cell r="S25">
            <v>0</v>
          </cell>
          <cell r="T25">
            <v>0</v>
          </cell>
          <cell r="U25">
            <v>0</v>
          </cell>
        </row>
        <row r="26">
          <cell r="J26" t="str">
            <v/>
          </cell>
          <cell r="L26" t="str">
            <v/>
          </cell>
          <cell r="N26" t="str">
            <v/>
          </cell>
          <cell r="S26">
            <v>0</v>
          </cell>
          <cell r="T26">
            <v>0</v>
          </cell>
          <cell r="U26">
            <v>0</v>
          </cell>
        </row>
        <row r="27">
          <cell r="J27" t="str">
            <v/>
          </cell>
          <cell r="L27" t="str">
            <v/>
          </cell>
          <cell r="N27" t="str">
            <v/>
          </cell>
          <cell r="S27">
            <v>0</v>
          </cell>
          <cell r="T27">
            <v>0</v>
          </cell>
          <cell r="U27">
            <v>0</v>
          </cell>
        </row>
        <row r="28">
          <cell r="J28" t="str">
            <v/>
          </cell>
          <cell r="L28" t="str">
            <v/>
          </cell>
          <cell r="N28" t="str">
            <v/>
          </cell>
          <cell r="S28">
            <v>0</v>
          </cell>
          <cell r="T28">
            <v>0</v>
          </cell>
          <cell r="U28">
            <v>0</v>
          </cell>
        </row>
        <row r="29">
          <cell r="J29" t="str">
            <v/>
          </cell>
          <cell r="L29" t="str">
            <v/>
          </cell>
          <cell r="N29" t="str">
            <v/>
          </cell>
          <cell r="S29">
            <v>0</v>
          </cell>
          <cell r="T29">
            <v>0</v>
          </cell>
          <cell r="U29">
            <v>0</v>
          </cell>
        </row>
        <row r="30">
          <cell r="J30" t="str">
            <v/>
          </cell>
          <cell r="L30" t="str">
            <v/>
          </cell>
          <cell r="N30" t="str">
            <v/>
          </cell>
          <cell r="S30">
            <v>0</v>
          </cell>
          <cell r="T30">
            <v>0</v>
          </cell>
          <cell r="U30">
            <v>0</v>
          </cell>
        </row>
        <row r="31">
          <cell r="J31" t="str">
            <v/>
          </cell>
          <cell r="L31" t="str">
            <v/>
          </cell>
          <cell r="N31" t="str">
            <v/>
          </cell>
          <cell r="S31">
            <v>0</v>
          </cell>
          <cell r="T31">
            <v>0</v>
          </cell>
          <cell r="U31">
            <v>5939.41</v>
          </cell>
        </row>
        <row r="32">
          <cell r="J32" t="str">
            <v/>
          </cell>
          <cell r="L32" t="str">
            <v/>
          </cell>
          <cell r="N32" t="str">
            <v/>
          </cell>
          <cell r="S32">
            <v>0</v>
          </cell>
          <cell r="T32">
            <v>0</v>
          </cell>
          <cell r="U32">
            <v>5939.41</v>
          </cell>
        </row>
        <row r="33">
          <cell r="J33" t="str">
            <v>05.02.08</v>
          </cell>
          <cell r="L33" t="str">
            <v>06.02.08</v>
          </cell>
          <cell r="N33" t="str">
            <v>04.02.08</v>
          </cell>
          <cell r="S33">
            <v>0</v>
          </cell>
          <cell r="T33">
            <v>1</v>
          </cell>
          <cell r="U33">
            <v>427.97</v>
          </cell>
        </row>
        <row r="34">
          <cell r="J34" t="str">
            <v/>
          </cell>
          <cell r="L34" t="str">
            <v/>
          </cell>
          <cell r="N34" t="str">
            <v>04.02.08</v>
          </cell>
          <cell r="S34">
            <v>0</v>
          </cell>
          <cell r="T34">
            <v>1</v>
          </cell>
          <cell r="U34">
            <v>427.97</v>
          </cell>
        </row>
        <row r="35">
          <cell r="J35" t="str">
            <v>05.02.08</v>
          </cell>
          <cell r="L35" t="str">
            <v>05.02.08</v>
          </cell>
          <cell r="N35" t="str">
            <v>04.02.08</v>
          </cell>
          <cell r="S35">
            <v>0</v>
          </cell>
          <cell r="T35">
            <v>1</v>
          </cell>
          <cell r="U35">
            <v>24.31</v>
          </cell>
        </row>
        <row r="36">
          <cell r="J36" t="str">
            <v/>
          </cell>
          <cell r="L36" t="str">
            <v/>
          </cell>
          <cell r="N36" t="str">
            <v>04.02.08</v>
          </cell>
          <cell r="S36">
            <v>0</v>
          </cell>
          <cell r="T36">
            <v>1</v>
          </cell>
          <cell r="U36">
            <v>24.31</v>
          </cell>
        </row>
        <row r="37">
          <cell r="J37" t="str">
            <v>05.02.08</v>
          </cell>
          <cell r="L37" t="str">
            <v>05.02.08</v>
          </cell>
          <cell r="N37" t="str">
            <v>04.02.08</v>
          </cell>
          <cell r="S37">
            <v>0</v>
          </cell>
          <cell r="T37">
            <v>1</v>
          </cell>
          <cell r="U37">
            <v>528.91999999999996</v>
          </cell>
        </row>
        <row r="38">
          <cell r="J38" t="str">
            <v/>
          </cell>
          <cell r="L38" t="str">
            <v/>
          </cell>
          <cell r="N38" t="str">
            <v>04.02.08</v>
          </cell>
          <cell r="S38">
            <v>0</v>
          </cell>
          <cell r="T38">
            <v>1</v>
          </cell>
          <cell r="U38">
            <v>528.91999999999996</v>
          </cell>
        </row>
        <row r="39">
          <cell r="J39" t="str">
            <v>05.02.08</v>
          </cell>
          <cell r="L39" t="str">
            <v>18.02.08</v>
          </cell>
          <cell r="N39" t="str">
            <v>15.02.08</v>
          </cell>
          <cell r="S39">
            <v>0</v>
          </cell>
          <cell r="T39">
            <v>1</v>
          </cell>
          <cell r="U39">
            <v>482.91</v>
          </cell>
        </row>
        <row r="40">
          <cell r="J40" t="str">
            <v/>
          </cell>
          <cell r="L40" t="str">
            <v/>
          </cell>
          <cell r="N40" t="str">
            <v>15.02.08</v>
          </cell>
          <cell r="S40">
            <v>0</v>
          </cell>
          <cell r="T40">
            <v>1</v>
          </cell>
          <cell r="U40">
            <v>482.91</v>
          </cell>
        </row>
        <row r="41">
          <cell r="J41" t="str">
            <v>05.02.08</v>
          </cell>
          <cell r="L41" t="str">
            <v>05.02.08</v>
          </cell>
          <cell r="N41" t="str">
            <v>04.02.08</v>
          </cell>
          <cell r="S41">
            <v>0</v>
          </cell>
          <cell r="T41">
            <v>2</v>
          </cell>
          <cell r="U41">
            <v>78.98</v>
          </cell>
        </row>
        <row r="42">
          <cell r="J42" t="str">
            <v/>
          </cell>
          <cell r="L42" t="str">
            <v/>
          </cell>
          <cell r="N42" t="str">
            <v>04.02.08</v>
          </cell>
          <cell r="S42">
            <v>0</v>
          </cell>
          <cell r="T42">
            <v>2</v>
          </cell>
          <cell r="U42">
            <v>78.98</v>
          </cell>
        </row>
        <row r="43">
          <cell r="J43" t="str">
            <v>05.02.08</v>
          </cell>
          <cell r="L43" t="str">
            <v>08.02.08</v>
          </cell>
          <cell r="N43" t="str">
            <v>08.02.08</v>
          </cell>
          <cell r="S43">
            <v>0</v>
          </cell>
          <cell r="T43">
            <v>1</v>
          </cell>
          <cell r="U43">
            <v>81.709999999999994</v>
          </cell>
        </row>
        <row r="44">
          <cell r="J44" t="str">
            <v/>
          </cell>
          <cell r="L44" t="str">
            <v/>
          </cell>
          <cell r="N44" t="str">
            <v>08.02.08</v>
          </cell>
          <cell r="S44">
            <v>0</v>
          </cell>
          <cell r="T44">
            <v>1</v>
          </cell>
          <cell r="U44">
            <v>81.709999999999994</v>
          </cell>
        </row>
        <row r="45">
          <cell r="J45" t="str">
            <v>05.02.08</v>
          </cell>
          <cell r="L45" t="str">
            <v>05.02.08</v>
          </cell>
          <cell r="N45" t="str">
            <v>04.02.08</v>
          </cell>
          <cell r="S45">
            <v>0</v>
          </cell>
          <cell r="T45">
            <v>1</v>
          </cell>
          <cell r="U45">
            <v>29.71</v>
          </cell>
        </row>
        <row r="46">
          <cell r="J46" t="str">
            <v/>
          </cell>
          <cell r="L46" t="str">
            <v/>
          </cell>
          <cell r="N46" t="str">
            <v>04.02.08</v>
          </cell>
          <cell r="S46">
            <v>0</v>
          </cell>
          <cell r="T46">
            <v>1</v>
          </cell>
          <cell r="U46">
            <v>29.71</v>
          </cell>
        </row>
        <row r="47">
          <cell r="J47" t="str">
            <v>05.02.08</v>
          </cell>
          <cell r="L47" t="str">
            <v>05.02.08</v>
          </cell>
          <cell r="N47" t="str">
            <v>04.02.08</v>
          </cell>
          <cell r="S47">
            <v>0</v>
          </cell>
          <cell r="T47">
            <v>2</v>
          </cell>
          <cell r="U47">
            <v>39.22</v>
          </cell>
        </row>
        <row r="48">
          <cell r="J48" t="str">
            <v/>
          </cell>
          <cell r="L48" t="str">
            <v/>
          </cell>
          <cell r="N48" t="str">
            <v>04.02.08</v>
          </cell>
          <cell r="S48">
            <v>0</v>
          </cell>
          <cell r="T48">
            <v>2</v>
          </cell>
          <cell r="U48">
            <v>39.22</v>
          </cell>
        </row>
        <row r="49">
          <cell r="J49" t="str">
            <v>05.02.08</v>
          </cell>
          <cell r="L49" t="str">
            <v>05.02.08</v>
          </cell>
          <cell r="N49" t="str">
            <v>05.02.08</v>
          </cell>
          <cell r="S49">
            <v>0</v>
          </cell>
          <cell r="T49">
            <v>1</v>
          </cell>
          <cell r="U49">
            <v>683.51</v>
          </cell>
        </row>
        <row r="50">
          <cell r="J50" t="str">
            <v/>
          </cell>
          <cell r="L50" t="str">
            <v/>
          </cell>
          <cell r="N50" t="str">
            <v>05.02.08</v>
          </cell>
          <cell r="S50">
            <v>0</v>
          </cell>
          <cell r="T50">
            <v>1</v>
          </cell>
          <cell r="U50">
            <v>683.51</v>
          </cell>
        </row>
        <row r="51">
          <cell r="J51" t="str">
            <v>05.02.08</v>
          </cell>
          <cell r="L51" t="str">
            <v>05.02.08</v>
          </cell>
          <cell r="N51" t="str">
            <v>04.02.08</v>
          </cell>
          <cell r="S51">
            <v>0</v>
          </cell>
          <cell r="T51">
            <v>1</v>
          </cell>
          <cell r="U51">
            <v>39.5</v>
          </cell>
        </row>
        <row r="52">
          <cell r="J52" t="str">
            <v/>
          </cell>
          <cell r="L52" t="str">
            <v/>
          </cell>
          <cell r="N52" t="str">
            <v>04.02.08</v>
          </cell>
          <cell r="S52">
            <v>0</v>
          </cell>
          <cell r="T52">
            <v>1</v>
          </cell>
          <cell r="U52">
            <v>39.5</v>
          </cell>
        </row>
        <row r="53">
          <cell r="J53" t="str">
            <v>05.02.08</v>
          </cell>
          <cell r="L53" t="str">
            <v>05.02.08</v>
          </cell>
          <cell r="N53" t="str">
            <v>04.02.08</v>
          </cell>
          <cell r="S53">
            <v>0</v>
          </cell>
          <cell r="T53">
            <v>1</v>
          </cell>
          <cell r="U53">
            <v>19.61</v>
          </cell>
        </row>
        <row r="54">
          <cell r="J54" t="str">
            <v/>
          </cell>
          <cell r="L54" t="str">
            <v/>
          </cell>
          <cell r="N54" t="str">
            <v>04.02.08</v>
          </cell>
          <cell r="S54">
            <v>0</v>
          </cell>
          <cell r="T54">
            <v>1</v>
          </cell>
          <cell r="U54">
            <v>19.61</v>
          </cell>
        </row>
        <row r="55">
          <cell r="J55" t="str">
            <v>05.02.08</v>
          </cell>
          <cell r="L55" t="str">
            <v>06.02.08</v>
          </cell>
          <cell r="N55" t="str">
            <v>04.02.08</v>
          </cell>
          <cell r="S55">
            <v>0</v>
          </cell>
          <cell r="T55">
            <v>1</v>
          </cell>
          <cell r="U55">
            <v>427.97</v>
          </cell>
        </row>
        <row r="56">
          <cell r="J56" t="str">
            <v/>
          </cell>
          <cell r="L56" t="str">
            <v/>
          </cell>
          <cell r="N56" t="str">
            <v>04.02.08</v>
          </cell>
          <cell r="S56">
            <v>0</v>
          </cell>
          <cell r="T56">
            <v>1</v>
          </cell>
          <cell r="U56">
            <v>427.97</v>
          </cell>
        </row>
        <row r="57">
          <cell r="J57" t="str">
            <v>05.02.08</v>
          </cell>
          <cell r="L57" t="str">
            <v>05.02.08</v>
          </cell>
          <cell r="N57" t="str">
            <v>04.02.08</v>
          </cell>
          <cell r="S57">
            <v>0</v>
          </cell>
          <cell r="T57">
            <v>1</v>
          </cell>
          <cell r="U57">
            <v>24.31</v>
          </cell>
        </row>
        <row r="58">
          <cell r="J58" t="str">
            <v/>
          </cell>
          <cell r="L58" t="str">
            <v/>
          </cell>
          <cell r="N58" t="str">
            <v>04.02.08</v>
          </cell>
          <cell r="S58">
            <v>0</v>
          </cell>
          <cell r="T58">
            <v>1</v>
          </cell>
          <cell r="U58">
            <v>24.31</v>
          </cell>
        </row>
        <row r="59">
          <cell r="J59" t="str">
            <v>05.02.08</v>
          </cell>
          <cell r="L59" t="str">
            <v>05.02.08</v>
          </cell>
          <cell r="N59" t="str">
            <v>05.02.08</v>
          </cell>
          <cell r="S59">
            <v>0</v>
          </cell>
          <cell r="T59">
            <v>2</v>
          </cell>
          <cell r="U59">
            <v>97.93</v>
          </cell>
        </row>
        <row r="60">
          <cell r="J60" t="str">
            <v/>
          </cell>
          <cell r="L60" t="str">
            <v/>
          </cell>
          <cell r="N60" t="str">
            <v>05.02.08</v>
          </cell>
          <cell r="S60">
            <v>0</v>
          </cell>
          <cell r="T60">
            <v>2</v>
          </cell>
          <cell r="U60">
            <v>97.93</v>
          </cell>
        </row>
        <row r="61">
          <cell r="J61" t="str">
            <v>05.02.08</v>
          </cell>
          <cell r="L61" t="str">
            <v>05.02.08</v>
          </cell>
          <cell r="N61" t="str">
            <v>04.02.08</v>
          </cell>
          <cell r="S61">
            <v>0</v>
          </cell>
          <cell r="T61">
            <v>1</v>
          </cell>
          <cell r="U61">
            <v>171.16</v>
          </cell>
        </row>
        <row r="62">
          <cell r="J62" t="str">
            <v/>
          </cell>
          <cell r="L62" t="str">
            <v/>
          </cell>
          <cell r="N62" t="str">
            <v>04.02.08</v>
          </cell>
          <cell r="S62">
            <v>0</v>
          </cell>
          <cell r="T62">
            <v>1</v>
          </cell>
          <cell r="U62">
            <v>171.16</v>
          </cell>
        </row>
        <row r="63">
          <cell r="J63" t="str">
            <v>05.02.08</v>
          </cell>
          <cell r="L63" t="str">
            <v>05.02.08</v>
          </cell>
          <cell r="N63" t="str">
            <v>04.02.08</v>
          </cell>
          <cell r="S63">
            <v>0</v>
          </cell>
          <cell r="T63">
            <v>1</v>
          </cell>
          <cell r="U63">
            <v>118.27</v>
          </cell>
        </row>
        <row r="64">
          <cell r="J64" t="str">
            <v/>
          </cell>
          <cell r="L64" t="str">
            <v/>
          </cell>
          <cell r="N64" t="str">
            <v>04.02.08</v>
          </cell>
          <cell r="S64">
            <v>0</v>
          </cell>
          <cell r="T64">
            <v>1</v>
          </cell>
          <cell r="U64">
            <v>118.27</v>
          </cell>
        </row>
        <row r="65">
          <cell r="J65" t="str">
            <v>05.02.08</v>
          </cell>
          <cell r="L65" t="str">
            <v>05.02.08</v>
          </cell>
          <cell r="N65" t="str">
            <v>05.02.08</v>
          </cell>
          <cell r="S65">
            <v>0</v>
          </cell>
          <cell r="T65">
            <v>1</v>
          </cell>
          <cell r="U65">
            <v>330.1</v>
          </cell>
        </row>
        <row r="66">
          <cell r="J66" t="str">
            <v/>
          </cell>
          <cell r="L66" t="str">
            <v/>
          </cell>
          <cell r="N66" t="str">
            <v>05.02.08</v>
          </cell>
          <cell r="S66">
            <v>0</v>
          </cell>
          <cell r="T66">
            <v>1</v>
          </cell>
          <cell r="U66">
            <v>330.1</v>
          </cell>
        </row>
        <row r="67">
          <cell r="J67" t="str">
            <v>05.02.08</v>
          </cell>
          <cell r="L67" t="str">
            <v>06.02.08</v>
          </cell>
          <cell r="N67" t="str">
            <v>06.02.08</v>
          </cell>
          <cell r="S67">
            <v>0</v>
          </cell>
          <cell r="T67">
            <v>1</v>
          </cell>
          <cell r="U67">
            <v>510.64</v>
          </cell>
        </row>
        <row r="68">
          <cell r="J68" t="str">
            <v/>
          </cell>
          <cell r="L68" t="str">
            <v/>
          </cell>
          <cell r="N68" t="str">
            <v>06.02.08</v>
          </cell>
          <cell r="S68">
            <v>0</v>
          </cell>
          <cell r="T68">
            <v>1</v>
          </cell>
          <cell r="U68">
            <v>510.64</v>
          </cell>
        </row>
        <row r="69">
          <cell r="J69" t="str">
            <v>05.02.08</v>
          </cell>
          <cell r="L69" t="str">
            <v>05.02.08</v>
          </cell>
          <cell r="N69" t="str">
            <v>04.02.08</v>
          </cell>
          <cell r="S69">
            <v>0</v>
          </cell>
          <cell r="T69">
            <v>2</v>
          </cell>
          <cell r="U69">
            <v>24.96</v>
          </cell>
        </row>
        <row r="70">
          <cell r="J70" t="str">
            <v/>
          </cell>
          <cell r="L70" t="str">
            <v/>
          </cell>
          <cell r="N70" t="str">
            <v>04.02.08</v>
          </cell>
          <cell r="S70">
            <v>0</v>
          </cell>
          <cell r="T70">
            <v>2</v>
          </cell>
          <cell r="U70">
            <v>24.96</v>
          </cell>
        </row>
        <row r="71">
          <cell r="J71" t="str">
            <v>05.02.08</v>
          </cell>
          <cell r="L71" t="str">
            <v>05.02.08</v>
          </cell>
          <cell r="N71" t="str">
            <v>04.02.08</v>
          </cell>
          <cell r="S71">
            <v>0</v>
          </cell>
          <cell r="T71">
            <v>2</v>
          </cell>
          <cell r="U71">
            <v>39.22</v>
          </cell>
        </row>
        <row r="72">
          <cell r="J72" t="str">
            <v/>
          </cell>
          <cell r="L72" t="str">
            <v/>
          </cell>
          <cell r="N72" t="str">
            <v>04.02.08</v>
          </cell>
          <cell r="S72">
            <v>0</v>
          </cell>
          <cell r="T72">
            <v>2</v>
          </cell>
          <cell r="U72">
            <v>39.22</v>
          </cell>
        </row>
        <row r="73">
          <cell r="J73" t="str">
            <v>05.02.08</v>
          </cell>
          <cell r="L73" t="str">
            <v>06.02.08</v>
          </cell>
          <cell r="N73" t="str">
            <v>05.02.08</v>
          </cell>
          <cell r="S73">
            <v>0</v>
          </cell>
          <cell r="T73">
            <v>10</v>
          </cell>
          <cell r="U73">
            <v>204.13</v>
          </cell>
        </row>
        <row r="74">
          <cell r="J74" t="str">
            <v/>
          </cell>
          <cell r="L74" t="str">
            <v/>
          </cell>
          <cell r="N74" t="str">
            <v>05.02.08</v>
          </cell>
          <cell r="S74">
            <v>0</v>
          </cell>
          <cell r="T74">
            <v>10</v>
          </cell>
          <cell r="U74">
            <v>204.13</v>
          </cell>
        </row>
        <row r="75">
          <cell r="J75" t="str">
            <v>05.02.08</v>
          </cell>
          <cell r="L75" t="str">
            <v>07.02.08</v>
          </cell>
          <cell r="N75" t="str">
            <v>11.02.08</v>
          </cell>
          <cell r="S75">
            <v>0</v>
          </cell>
          <cell r="T75">
            <v>2</v>
          </cell>
          <cell r="U75">
            <v>1526.15</v>
          </cell>
        </row>
        <row r="76">
          <cell r="J76" t="str">
            <v/>
          </cell>
          <cell r="L76" t="str">
            <v/>
          </cell>
          <cell r="N76" t="str">
            <v>11.02.08</v>
          </cell>
          <cell r="S76">
            <v>0</v>
          </cell>
          <cell r="T76">
            <v>2</v>
          </cell>
          <cell r="U76">
            <v>1526.15</v>
          </cell>
        </row>
        <row r="77">
          <cell r="J77" t="str">
            <v>05.02.08</v>
          </cell>
          <cell r="L77" t="str">
            <v>05.02.08</v>
          </cell>
          <cell r="N77" t="str">
            <v>05.02.08</v>
          </cell>
          <cell r="S77">
            <v>0</v>
          </cell>
          <cell r="T77">
            <v>1</v>
          </cell>
          <cell r="U77">
            <v>28.22</v>
          </cell>
        </row>
        <row r="78">
          <cell r="J78" t="str">
            <v/>
          </cell>
          <cell r="L78" t="str">
            <v/>
          </cell>
          <cell r="N78" t="str">
            <v>05.02.08</v>
          </cell>
          <cell r="S78">
            <v>0</v>
          </cell>
          <cell r="T78">
            <v>1</v>
          </cell>
          <cell r="U78">
            <v>28.22</v>
          </cell>
        </row>
        <row r="79">
          <cell r="J79" t="str">
            <v/>
          </cell>
          <cell r="L79" t="str">
            <v/>
          </cell>
          <cell r="N79" t="str">
            <v/>
          </cell>
          <cell r="S79">
            <v>0</v>
          </cell>
          <cell r="T79">
            <v>0</v>
          </cell>
          <cell r="U79">
            <v>0</v>
          </cell>
        </row>
        <row r="80">
          <cell r="J80" t="str">
            <v/>
          </cell>
          <cell r="L80" t="str">
            <v/>
          </cell>
          <cell r="N80" t="str">
            <v/>
          </cell>
          <cell r="S80">
            <v>0</v>
          </cell>
          <cell r="T80">
            <v>0</v>
          </cell>
          <cell r="U80">
            <v>219342.18</v>
          </cell>
        </row>
        <row r="81">
          <cell r="J81" t="str">
            <v>31.12.09</v>
          </cell>
          <cell r="L81" t="str">
            <v/>
          </cell>
          <cell r="N81" t="str">
            <v/>
          </cell>
          <cell r="S81">
            <v>0</v>
          </cell>
          <cell r="T81">
            <v>15.8</v>
          </cell>
          <cell r="U81">
            <v>196788</v>
          </cell>
        </row>
        <row r="82">
          <cell r="J82" t="str">
            <v/>
          </cell>
          <cell r="L82" t="str">
            <v/>
          </cell>
          <cell r="N82" t="str">
            <v>08.09.06</v>
          </cell>
          <cell r="S82">
            <v>0</v>
          </cell>
          <cell r="T82">
            <v>1</v>
          </cell>
          <cell r="U82">
            <v>22500</v>
          </cell>
        </row>
        <row r="83">
          <cell r="J83" t="str">
            <v/>
          </cell>
          <cell r="L83" t="str">
            <v/>
          </cell>
          <cell r="N83" t="str">
            <v>30.09.06</v>
          </cell>
          <cell r="S83">
            <v>0</v>
          </cell>
          <cell r="T83">
            <v>3</v>
          </cell>
          <cell r="U83">
            <v>21600</v>
          </cell>
        </row>
        <row r="84">
          <cell r="J84" t="str">
            <v/>
          </cell>
          <cell r="L84" t="str">
            <v/>
          </cell>
          <cell r="N84" t="str">
            <v>31.10.06</v>
          </cell>
          <cell r="S84">
            <v>0</v>
          </cell>
          <cell r="T84">
            <v>2</v>
          </cell>
          <cell r="U84">
            <v>21600</v>
          </cell>
        </row>
        <row r="85">
          <cell r="J85" t="str">
            <v/>
          </cell>
          <cell r="L85" t="str">
            <v/>
          </cell>
          <cell r="N85" t="str">
            <v>07.12.06</v>
          </cell>
          <cell r="S85">
            <v>0</v>
          </cell>
          <cell r="T85">
            <v>1</v>
          </cell>
          <cell r="U85">
            <v>21600</v>
          </cell>
        </row>
        <row r="86">
          <cell r="J86" t="str">
            <v/>
          </cell>
          <cell r="L86" t="str">
            <v/>
          </cell>
          <cell r="N86" t="str">
            <v>27.12.06</v>
          </cell>
          <cell r="S86">
            <v>0</v>
          </cell>
          <cell r="T86">
            <v>1</v>
          </cell>
          <cell r="U86">
            <v>10800</v>
          </cell>
        </row>
        <row r="87">
          <cell r="J87" t="str">
            <v/>
          </cell>
          <cell r="L87" t="str">
            <v/>
          </cell>
          <cell r="N87" t="str">
            <v>31.01.07</v>
          </cell>
          <cell r="S87">
            <v>0</v>
          </cell>
          <cell r="T87">
            <v>1</v>
          </cell>
          <cell r="U87">
            <v>21600</v>
          </cell>
        </row>
        <row r="88">
          <cell r="J88" t="str">
            <v/>
          </cell>
          <cell r="L88" t="str">
            <v/>
          </cell>
          <cell r="N88" t="str">
            <v>02.03.07</v>
          </cell>
          <cell r="S88">
            <v>0</v>
          </cell>
          <cell r="T88">
            <v>1</v>
          </cell>
          <cell r="U88">
            <v>12960</v>
          </cell>
        </row>
        <row r="89">
          <cell r="J89" t="str">
            <v/>
          </cell>
          <cell r="L89" t="str">
            <v/>
          </cell>
          <cell r="N89" t="str">
            <v>02.03.07</v>
          </cell>
          <cell r="S89">
            <v>0</v>
          </cell>
          <cell r="T89">
            <v>0.1</v>
          </cell>
          <cell r="U89">
            <v>1008</v>
          </cell>
        </row>
        <row r="90">
          <cell r="J90" t="str">
            <v/>
          </cell>
          <cell r="L90" t="str">
            <v/>
          </cell>
          <cell r="N90" t="str">
            <v>05.04.07</v>
          </cell>
          <cell r="S90">
            <v>0</v>
          </cell>
          <cell r="T90">
            <v>0.7</v>
          </cell>
          <cell r="U90">
            <v>12960</v>
          </cell>
        </row>
        <row r="91">
          <cell r="J91" t="str">
            <v/>
          </cell>
          <cell r="L91" t="str">
            <v/>
          </cell>
          <cell r="N91" t="str">
            <v>21.05.07</v>
          </cell>
          <cell r="S91">
            <v>0</v>
          </cell>
          <cell r="T91">
            <v>1</v>
          </cell>
          <cell r="U91">
            <v>12960</v>
          </cell>
        </row>
        <row r="92">
          <cell r="J92" t="str">
            <v/>
          </cell>
          <cell r="L92" t="str">
            <v/>
          </cell>
          <cell r="N92" t="str">
            <v>08.06.07</v>
          </cell>
          <cell r="S92">
            <v>0</v>
          </cell>
          <cell r="T92">
            <v>1</v>
          </cell>
          <cell r="U92">
            <v>12960</v>
          </cell>
        </row>
        <row r="93">
          <cell r="J93" t="str">
            <v/>
          </cell>
          <cell r="L93" t="str">
            <v/>
          </cell>
          <cell r="N93" t="str">
            <v>11.07.07</v>
          </cell>
          <cell r="S93">
            <v>0</v>
          </cell>
          <cell r="T93">
            <v>0.5</v>
          </cell>
          <cell r="U93">
            <v>4320</v>
          </cell>
        </row>
        <row r="94">
          <cell r="J94" t="str">
            <v/>
          </cell>
          <cell r="L94" t="str">
            <v/>
          </cell>
          <cell r="N94" t="str">
            <v>06.08.07</v>
          </cell>
          <cell r="S94">
            <v>0</v>
          </cell>
          <cell r="T94">
            <v>1</v>
          </cell>
          <cell r="U94">
            <v>6960</v>
          </cell>
        </row>
        <row r="95">
          <cell r="J95" t="str">
            <v/>
          </cell>
          <cell r="L95" t="str">
            <v/>
          </cell>
          <cell r="N95" t="str">
            <v>30.08.07</v>
          </cell>
          <cell r="S95">
            <v>0</v>
          </cell>
          <cell r="T95">
            <v>0.5</v>
          </cell>
          <cell r="U95">
            <v>4320</v>
          </cell>
        </row>
        <row r="96">
          <cell r="J96" t="str">
            <v/>
          </cell>
          <cell r="L96" t="str">
            <v/>
          </cell>
          <cell r="N96" t="str">
            <v>24.09.07</v>
          </cell>
          <cell r="S96">
            <v>0</v>
          </cell>
          <cell r="T96">
            <v>1</v>
          </cell>
          <cell r="U96">
            <v>8640</v>
          </cell>
        </row>
        <row r="97">
          <cell r="J97" t="str">
            <v>31.12.09</v>
          </cell>
          <cell r="L97" t="str">
            <v/>
          </cell>
          <cell r="N97" t="str">
            <v/>
          </cell>
          <cell r="S97">
            <v>0</v>
          </cell>
          <cell r="T97">
            <v>8</v>
          </cell>
          <cell r="U97">
            <v>22554.18</v>
          </cell>
        </row>
        <row r="98">
          <cell r="J98" t="str">
            <v/>
          </cell>
          <cell r="L98" t="str">
            <v/>
          </cell>
          <cell r="N98" t="str">
            <v>18.08.06</v>
          </cell>
          <cell r="S98">
            <v>0</v>
          </cell>
          <cell r="T98">
            <v>1</v>
          </cell>
          <cell r="U98">
            <v>5832.77</v>
          </cell>
        </row>
        <row r="99">
          <cell r="J99" t="str">
            <v/>
          </cell>
          <cell r="L99" t="str">
            <v/>
          </cell>
          <cell r="N99" t="str">
            <v>22.11.06</v>
          </cell>
          <cell r="S99">
            <v>0</v>
          </cell>
          <cell r="T99">
            <v>1</v>
          </cell>
          <cell r="U99">
            <v>1885.04</v>
          </cell>
        </row>
        <row r="100">
          <cell r="J100" t="str">
            <v/>
          </cell>
          <cell r="L100" t="str">
            <v/>
          </cell>
          <cell r="N100" t="str">
            <v>27.12.06</v>
          </cell>
          <cell r="S100">
            <v>0</v>
          </cell>
          <cell r="T100">
            <v>1</v>
          </cell>
          <cell r="U100">
            <v>1915.5</v>
          </cell>
        </row>
        <row r="101">
          <cell r="J101" t="str">
            <v/>
          </cell>
          <cell r="L101" t="str">
            <v/>
          </cell>
          <cell r="N101" t="str">
            <v>11.01.07</v>
          </cell>
          <cell r="S101">
            <v>0</v>
          </cell>
          <cell r="T101">
            <v>1</v>
          </cell>
          <cell r="U101">
            <v>307</v>
          </cell>
        </row>
        <row r="102">
          <cell r="J102" t="str">
            <v/>
          </cell>
          <cell r="L102" t="str">
            <v/>
          </cell>
          <cell r="N102" t="str">
            <v>11.01.07</v>
          </cell>
          <cell r="S102">
            <v>0</v>
          </cell>
          <cell r="T102">
            <v>1</v>
          </cell>
          <cell r="U102">
            <v>1440</v>
          </cell>
        </row>
        <row r="103">
          <cell r="J103" t="str">
            <v/>
          </cell>
          <cell r="L103" t="str">
            <v/>
          </cell>
          <cell r="N103" t="str">
            <v>11.01.07</v>
          </cell>
          <cell r="S103">
            <v>0</v>
          </cell>
          <cell r="T103">
            <v>1</v>
          </cell>
          <cell r="U103">
            <v>7999.04</v>
          </cell>
        </row>
        <row r="104">
          <cell r="J104" t="str">
            <v/>
          </cell>
          <cell r="L104" t="str">
            <v/>
          </cell>
          <cell r="N104" t="str">
            <v>30.07.07</v>
          </cell>
          <cell r="S104">
            <v>0</v>
          </cell>
          <cell r="T104">
            <v>1</v>
          </cell>
          <cell r="U104">
            <v>1587.5</v>
          </cell>
        </row>
        <row r="105">
          <cell r="J105" t="str">
            <v/>
          </cell>
          <cell r="L105" t="str">
            <v/>
          </cell>
          <cell r="N105" t="str">
            <v>09.08.07</v>
          </cell>
          <cell r="S105">
            <v>0</v>
          </cell>
          <cell r="T105">
            <v>1</v>
          </cell>
          <cell r="U105">
            <v>1587.33</v>
          </cell>
        </row>
        <row r="106">
          <cell r="J106" t="str">
            <v/>
          </cell>
          <cell r="L106" t="str">
            <v/>
          </cell>
          <cell r="N106" t="str">
            <v/>
          </cell>
          <cell r="S106">
            <v>0</v>
          </cell>
          <cell r="T106">
            <v>0</v>
          </cell>
          <cell r="U106">
            <v>0</v>
          </cell>
        </row>
        <row r="107">
          <cell r="J107" t="str">
            <v/>
          </cell>
          <cell r="L107" t="str">
            <v/>
          </cell>
          <cell r="N107" t="str">
            <v/>
          </cell>
          <cell r="S107">
            <v>0</v>
          </cell>
          <cell r="T107">
            <v>0</v>
          </cell>
          <cell r="U107">
            <v>0</v>
          </cell>
        </row>
        <row r="108">
          <cell r="J108" t="str">
            <v/>
          </cell>
          <cell r="L108" t="str">
            <v/>
          </cell>
          <cell r="N108" t="str">
            <v/>
          </cell>
          <cell r="S108">
            <v>0</v>
          </cell>
          <cell r="T108">
            <v>0</v>
          </cell>
          <cell r="U108">
            <v>0</v>
          </cell>
        </row>
        <row r="109">
          <cell r="J109" t="str">
            <v/>
          </cell>
          <cell r="L109" t="str">
            <v/>
          </cell>
          <cell r="N109" t="str">
            <v/>
          </cell>
          <cell r="S109">
            <v>0</v>
          </cell>
          <cell r="T109">
            <v>0</v>
          </cell>
          <cell r="U109">
            <v>1047230.85</v>
          </cell>
        </row>
        <row r="110">
          <cell r="J110" t="str">
            <v>25.10.06</v>
          </cell>
          <cell r="L110" t="str">
            <v/>
          </cell>
          <cell r="N110" t="str">
            <v>31.10.06</v>
          </cell>
          <cell r="S110">
            <v>175</v>
          </cell>
          <cell r="T110">
            <v>175</v>
          </cell>
          <cell r="U110">
            <v>22.68</v>
          </cell>
        </row>
        <row r="111">
          <cell r="J111" t="str">
            <v/>
          </cell>
          <cell r="L111" t="str">
            <v/>
          </cell>
          <cell r="N111" t="str">
            <v/>
          </cell>
          <cell r="S111">
            <v>175</v>
          </cell>
          <cell r="T111">
            <v>0</v>
          </cell>
          <cell r="U111">
            <v>0</v>
          </cell>
        </row>
        <row r="112">
          <cell r="J112" t="str">
            <v/>
          </cell>
          <cell r="L112" t="str">
            <v/>
          </cell>
          <cell r="N112" t="str">
            <v>31.10.06</v>
          </cell>
          <cell r="S112">
            <v>175</v>
          </cell>
          <cell r="T112">
            <v>175</v>
          </cell>
          <cell r="U112">
            <v>22.68</v>
          </cell>
        </row>
        <row r="113">
          <cell r="J113" t="str">
            <v>04.12.06</v>
          </cell>
          <cell r="L113" t="str">
            <v>24.11.06</v>
          </cell>
          <cell r="N113" t="str">
            <v>13.12.06</v>
          </cell>
          <cell r="S113">
            <v>0</v>
          </cell>
          <cell r="T113">
            <v>1</v>
          </cell>
          <cell r="U113">
            <v>4785.21</v>
          </cell>
        </row>
        <row r="114">
          <cell r="J114" t="str">
            <v/>
          </cell>
          <cell r="L114" t="str">
            <v/>
          </cell>
          <cell r="N114" t="str">
            <v>13.12.06</v>
          </cell>
          <cell r="S114">
            <v>0</v>
          </cell>
          <cell r="T114">
            <v>1</v>
          </cell>
          <cell r="U114">
            <v>4785.21</v>
          </cell>
        </row>
        <row r="115">
          <cell r="J115" t="str">
            <v>04.12.06</v>
          </cell>
          <cell r="L115" t="str">
            <v>24.11.06</v>
          </cell>
          <cell r="N115" t="str">
            <v>13.12.06</v>
          </cell>
          <cell r="S115">
            <v>0</v>
          </cell>
          <cell r="T115">
            <v>1</v>
          </cell>
          <cell r="U115">
            <v>102.92</v>
          </cell>
        </row>
        <row r="116">
          <cell r="J116" t="str">
            <v/>
          </cell>
          <cell r="L116" t="str">
            <v/>
          </cell>
          <cell r="N116" t="str">
            <v>13.12.06</v>
          </cell>
          <cell r="S116">
            <v>0</v>
          </cell>
          <cell r="T116">
            <v>1</v>
          </cell>
          <cell r="U116">
            <v>102.92</v>
          </cell>
        </row>
        <row r="117">
          <cell r="J117" t="str">
            <v>04.12.06</v>
          </cell>
          <cell r="L117" t="str">
            <v>24.11.06</v>
          </cell>
          <cell r="N117" t="str">
            <v>13.12.06</v>
          </cell>
          <cell r="S117">
            <v>0</v>
          </cell>
          <cell r="T117">
            <v>1</v>
          </cell>
          <cell r="U117">
            <v>15004</v>
          </cell>
        </row>
        <row r="118">
          <cell r="J118" t="str">
            <v/>
          </cell>
          <cell r="L118" t="str">
            <v/>
          </cell>
          <cell r="N118" t="str">
            <v>13.12.06</v>
          </cell>
          <cell r="S118">
            <v>0</v>
          </cell>
          <cell r="T118">
            <v>1</v>
          </cell>
          <cell r="U118">
            <v>15004</v>
          </cell>
        </row>
        <row r="119">
          <cell r="J119" t="str">
            <v>04.12.06</v>
          </cell>
          <cell r="L119" t="str">
            <v>24.11.06</v>
          </cell>
          <cell r="N119" t="str">
            <v>13.12.06</v>
          </cell>
          <cell r="S119">
            <v>0</v>
          </cell>
          <cell r="T119">
            <v>2</v>
          </cell>
          <cell r="U119">
            <v>3000.8</v>
          </cell>
        </row>
        <row r="120">
          <cell r="J120" t="str">
            <v/>
          </cell>
          <cell r="L120" t="str">
            <v/>
          </cell>
          <cell r="N120" t="str">
            <v>13.12.06</v>
          </cell>
          <cell r="S120">
            <v>0</v>
          </cell>
          <cell r="T120">
            <v>2</v>
          </cell>
          <cell r="U120">
            <v>3000.8</v>
          </cell>
        </row>
        <row r="121">
          <cell r="J121" t="str">
            <v>04.12.06</v>
          </cell>
          <cell r="L121" t="str">
            <v>24.11.06</v>
          </cell>
          <cell r="N121" t="str">
            <v>13.12.06</v>
          </cell>
          <cell r="S121">
            <v>0</v>
          </cell>
          <cell r="T121">
            <v>1</v>
          </cell>
          <cell r="U121">
            <v>1500.4</v>
          </cell>
        </row>
        <row r="122">
          <cell r="J122" t="str">
            <v/>
          </cell>
          <cell r="L122" t="str">
            <v/>
          </cell>
          <cell r="N122" t="str">
            <v>13.12.06</v>
          </cell>
          <cell r="S122">
            <v>0</v>
          </cell>
          <cell r="T122">
            <v>1</v>
          </cell>
          <cell r="U122">
            <v>1500.4</v>
          </cell>
        </row>
        <row r="123">
          <cell r="J123" t="str">
            <v>04.12.06</v>
          </cell>
          <cell r="L123" t="str">
            <v>24.11.06</v>
          </cell>
          <cell r="N123" t="str">
            <v>13.12.06</v>
          </cell>
          <cell r="S123">
            <v>0</v>
          </cell>
          <cell r="T123">
            <v>2</v>
          </cell>
          <cell r="U123">
            <v>1000.68</v>
          </cell>
        </row>
        <row r="124">
          <cell r="J124" t="str">
            <v/>
          </cell>
          <cell r="L124" t="str">
            <v/>
          </cell>
          <cell r="N124" t="str">
            <v>13.12.06</v>
          </cell>
          <cell r="S124">
            <v>0</v>
          </cell>
          <cell r="T124">
            <v>2</v>
          </cell>
          <cell r="U124">
            <v>1000.68</v>
          </cell>
        </row>
        <row r="125">
          <cell r="J125" t="str">
            <v>04.12.06</v>
          </cell>
          <cell r="L125" t="str">
            <v>24.11.06</v>
          </cell>
          <cell r="N125" t="str">
            <v>13.12.06</v>
          </cell>
          <cell r="S125">
            <v>0</v>
          </cell>
          <cell r="T125">
            <v>1</v>
          </cell>
          <cell r="U125">
            <v>1997.64</v>
          </cell>
        </row>
        <row r="126">
          <cell r="J126" t="str">
            <v/>
          </cell>
          <cell r="L126" t="str">
            <v/>
          </cell>
          <cell r="N126" t="str">
            <v>13.12.06</v>
          </cell>
          <cell r="S126">
            <v>0</v>
          </cell>
          <cell r="T126">
            <v>1</v>
          </cell>
          <cell r="U126">
            <v>1997.64</v>
          </cell>
        </row>
        <row r="127">
          <cell r="J127" t="str">
            <v>04.12.06</v>
          </cell>
          <cell r="L127" t="str">
            <v>24.11.06</v>
          </cell>
          <cell r="N127" t="str">
            <v>13.12.06</v>
          </cell>
          <cell r="S127">
            <v>0</v>
          </cell>
          <cell r="T127">
            <v>1</v>
          </cell>
          <cell r="U127">
            <v>1943.7</v>
          </cell>
        </row>
        <row r="128">
          <cell r="J128" t="str">
            <v/>
          </cell>
          <cell r="L128" t="str">
            <v/>
          </cell>
          <cell r="N128" t="str">
            <v>13.12.06</v>
          </cell>
          <cell r="S128">
            <v>0</v>
          </cell>
          <cell r="T128">
            <v>1</v>
          </cell>
          <cell r="U128">
            <v>1943.7</v>
          </cell>
        </row>
        <row r="129">
          <cell r="J129" t="str">
            <v>09.10.06</v>
          </cell>
          <cell r="L129" t="str">
            <v>24.11.06</v>
          </cell>
          <cell r="N129" t="str">
            <v>13.12.06</v>
          </cell>
          <cell r="S129">
            <v>0</v>
          </cell>
          <cell r="T129">
            <v>1</v>
          </cell>
          <cell r="U129">
            <v>4005.2</v>
          </cell>
        </row>
        <row r="130">
          <cell r="J130" t="str">
            <v/>
          </cell>
          <cell r="L130" t="str">
            <v/>
          </cell>
          <cell r="N130" t="str">
            <v>13.12.06</v>
          </cell>
          <cell r="S130">
            <v>0</v>
          </cell>
          <cell r="T130">
            <v>1</v>
          </cell>
          <cell r="U130">
            <v>4005.2</v>
          </cell>
        </row>
        <row r="131">
          <cell r="J131" t="str">
            <v>04.12.06</v>
          </cell>
          <cell r="L131" t="str">
            <v>04.12.06</v>
          </cell>
          <cell r="N131" t="str">
            <v>10.11.06</v>
          </cell>
          <cell r="S131">
            <v>0</v>
          </cell>
          <cell r="T131">
            <v>1</v>
          </cell>
          <cell r="U131">
            <v>431.42</v>
          </cell>
        </row>
        <row r="132">
          <cell r="J132" t="str">
            <v/>
          </cell>
          <cell r="L132" t="str">
            <v/>
          </cell>
          <cell r="N132" t="str">
            <v>10.11.06</v>
          </cell>
          <cell r="S132">
            <v>0</v>
          </cell>
          <cell r="T132">
            <v>1</v>
          </cell>
          <cell r="U132">
            <v>431.42</v>
          </cell>
        </row>
        <row r="133">
          <cell r="J133" t="str">
            <v>04.12.06</v>
          </cell>
          <cell r="L133" t="str">
            <v>04.12.06</v>
          </cell>
          <cell r="N133" t="str">
            <v>10.11.06</v>
          </cell>
          <cell r="S133">
            <v>0</v>
          </cell>
          <cell r="T133">
            <v>4</v>
          </cell>
          <cell r="U133">
            <v>1725.68</v>
          </cell>
        </row>
        <row r="134">
          <cell r="J134" t="str">
            <v/>
          </cell>
          <cell r="L134" t="str">
            <v/>
          </cell>
          <cell r="N134" t="str">
            <v>10.11.06</v>
          </cell>
          <cell r="S134">
            <v>0</v>
          </cell>
          <cell r="T134">
            <v>4</v>
          </cell>
          <cell r="U134">
            <v>1725.68</v>
          </cell>
        </row>
        <row r="135">
          <cell r="J135" t="str">
            <v>04.12.06</v>
          </cell>
          <cell r="L135" t="str">
            <v>04.12.06</v>
          </cell>
          <cell r="N135" t="str">
            <v>10.11.06</v>
          </cell>
          <cell r="S135">
            <v>0</v>
          </cell>
          <cell r="T135">
            <v>4</v>
          </cell>
          <cell r="U135">
            <v>1725.68</v>
          </cell>
        </row>
        <row r="136">
          <cell r="J136" t="str">
            <v/>
          </cell>
          <cell r="L136" t="str">
            <v/>
          </cell>
          <cell r="N136" t="str">
            <v>10.11.06</v>
          </cell>
          <cell r="S136">
            <v>0</v>
          </cell>
          <cell r="T136">
            <v>4</v>
          </cell>
          <cell r="U136">
            <v>1725.68</v>
          </cell>
        </row>
        <row r="137">
          <cell r="J137" t="str">
            <v>04.12.06</v>
          </cell>
          <cell r="L137" t="str">
            <v>04.12.06</v>
          </cell>
          <cell r="N137" t="str">
            <v>10.11.06</v>
          </cell>
          <cell r="S137">
            <v>0</v>
          </cell>
          <cell r="T137">
            <v>1</v>
          </cell>
          <cell r="U137">
            <v>800.3</v>
          </cell>
        </row>
        <row r="138">
          <cell r="J138" t="str">
            <v/>
          </cell>
          <cell r="L138" t="str">
            <v/>
          </cell>
          <cell r="N138" t="str">
            <v>10.11.06</v>
          </cell>
          <cell r="S138">
            <v>0</v>
          </cell>
          <cell r="T138">
            <v>1</v>
          </cell>
          <cell r="U138">
            <v>800.3</v>
          </cell>
        </row>
        <row r="139">
          <cell r="J139" t="str">
            <v>04.12.06</v>
          </cell>
          <cell r="L139" t="str">
            <v>04.12.06</v>
          </cell>
          <cell r="N139" t="str">
            <v>10.11.06</v>
          </cell>
          <cell r="S139">
            <v>0</v>
          </cell>
          <cell r="T139">
            <v>3</v>
          </cell>
          <cell r="U139">
            <v>1294.26</v>
          </cell>
        </row>
        <row r="140">
          <cell r="J140" t="str">
            <v/>
          </cell>
          <cell r="L140" t="str">
            <v/>
          </cell>
          <cell r="N140" t="str">
            <v>10.11.06</v>
          </cell>
          <cell r="S140">
            <v>0</v>
          </cell>
          <cell r="T140">
            <v>3</v>
          </cell>
          <cell r="U140">
            <v>1294.26</v>
          </cell>
        </row>
        <row r="141">
          <cell r="J141" t="str">
            <v>04.12.06</v>
          </cell>
          <cell r="L141" t="str">
            <v>04.12.06</v>
          </cell>
          <cell r="N141" t="str">
            <v>04.12.06</v>
          </cell>
          <cell r="S141">
            <v>0</v>
          </cell>
          <cell r="T141">
            <v>10</v>
          </cell>
          <cell r="U141">
            <v>162.03</v>
          </cell>
        </row>
        <row r="142">
          <cell r="J142" t="str">
            <v/>
          </cell>
          <cell r="L142" t="str">
            <v/>
          </cell>
          <cell r="N142" t="str">
            <v>04.12.06</v>
          </cell>
          <cell r="S142">
            <v>0</v>
          </cell>
          <cell r="T142">
            <v>10</v>
          </cell>
          <cell r="U142">
            <v>162.03</v>
          </cell>
        </row>
        <row r="143">
          <cell r="J143" t="str">
            <v>04.12.06</v>
          </cell>
          <cell r="L143" t="str">
            <v>04.12.06</v>
          </cell>
          <cell r="N143" t="str">
            <v>04.12.06</v>
          </cell>
          <cell r="S143">
            <v>0</v>
          </cell>
          <cell r="T143">
            <v>1</v>
          </cell>
          <cell r="U143">
            <v>663.24</v>
          </cell>
        </row>
        <row r="144">
          <cell r="J144" t="str">
            <v/>
          </cell>
          <cell r="L144" t="str">
            <v/>
          </cell>
          <cell r="N144" t="str">
            <v>04.12.06</v>
          </cell>
          <cell r="S144">
            <v>0</v>
          </cell>
          <cell r="T144">
            <v>1</v>
          </cell>
          <cell r="U144">
            <v>663.24</v>
          </cell>
        </row>
        <row r="145">
          <cell r="J145" t="str">
            <v>04.12.06</v>
          </cell>
          <cell r="L145" t="str">
            <v>04.12.06</v>
          </cell>
          <cell r="N145" t="str">
            <v>04.12.06</v>
          </cell>
          <cell r="S145">
            <v>0</v>
          </cell>
          <cell r="T145">
            <v>1</v>
          </cell>
          <cell r="U145">
            <v>399.72</v>
          </cell>
        </row>
        <row r="146">
          <cell r="J146" t="str">
            <v/>
          </cell>
          <cell r="L146" t="str">
            <v/>
          </cell>
          <cell r="N146" t="str">
            <v>04.12.06</v>
          </cell>
          <cell r="S146">
            <v>0</v>
          </cell>
          <cell r="T146">
            <v>1</v>
          </cell>
          <cell r="U146">
            <v>399.72</v>
          </cell>
        </row>
        <row r="147">
          <cell r="J147" t="str">
            <v>04.12.06</v>
          </cell>
          <cell r="L147" t="str">
            <v>04.12.06</v>
          </cell>
          <cell r="N147" t="str">
            <v>04.12.06</v>
          </cell>
          <cell r="S147">
            <v>0</v>
          </cell>
          <cell r="T147">
            <v>1</v>
          </cell>
          <cell r="U147">
            <v>296.10000000000002</v>
          </cell>
        </row>
        <row r="148">
          <cell r="J148" t="str">
            <v/>
          </cell>
          <cell r="L148" t="str">
            <v/>
          </cell>
          <cell r="N148" t="str">
            <v>04.12.06</v>
          </cell>
          <cell r="S148">
            <v>0</v>
          </cell>
          <cell r="T148">
            <v>1</v>
          </cell>
          <cell r="U148">
            <v>296.10000000000002</v>
          </cell>
        </row>
        <row r="149">
          <cell r="J149" t="str">
            <v>04.12.06</v>
          </cell>
          <cell r="L149" t="str">
            <v>04.12.06</v>
          </cell>
          <cell r="N149" t="str">
            <v>11.12.06</v>
          </cell>
          <cell r="S149">
            <v>3</v>
          </cell>
          <cell r="T149">
            <v>3</v>
          </cell>
          <cell r="U149">
            <v>7428.5</v>
          </cell>
        </row>
        <row r="150">
          <cell r="J150" t="str">
            <v/>
          </cell>
          <cell r="L150" t="str">
            <v/>
          </cell>
          <cell r="N150" t="str">
            <v/>
          </cell>
          <cell r="S150">
            <v>3</v>
          </cell>
          <cell r="T150">
            <v>0</v>
          </cell>
          <cell r="U150">
            <v>0</v>
          </cell>
        </row>
        <row r="151">
          <cell r="J151" t="str">
            <v/>
          </cell>
          <cell r="L151" t="str">
            <v/>
          </cell>
          <cell r="N151" t="str">
            <v>11.12.06</v>
          </cell>
          <cell r="S151">
            <v>3</v>
          </cell>
          <cell r="T151">
            <v>3</v>
          </cell>
          <cell r="U151">
            <v>7428.5</v>
          </cell>
        </row>
        <row r="152">
          <cell r="J152" t="str">
            <v>04.12.06</v>
          </cell>
          <cell r="L152" t="str">
            <v/>
          </cell>
          <cell r="N152" t="str">
            <v/>
          </cell>
          <cell r="S152">
            <v>0</v>
          </cell>
          <cell r="T152">
            <v>0</v>
          </cell>
          <cell r="U152">
            <v>0</v>
          </cell>
        </row>
        <row r="153">
          <cell r="J153" t="str">
            <v>04.12.06</v>
          </cell>
          <cell r="L153" t="str">
            <v>04.12.06</v>
          </cell>
          <cell r="N153" t="str">
            <v>11.12.06</v>
          </cell>
          <cell r="S153">
            <v>3</v>
          </cell>
          <cell r="T153">
            <v>3</v>
          </cell>
          <cell r="U153">
            <v>7288.5</v>
          </cell>
        </row>
        <row r="154">
          <cell r="J154" t="str">
            <v/>
          </cell>
          <cell r="L154" t="str">
            <v/>
          </cell>
          <cell r="N154" t="str">
            <v/>
          </cell>
          <cell r="S154">
            <v>3</v>
          </cell>
          <cell r="T154">
            <v>0</v>
          </cell>
          <cell r="U154">
            <v>0</v>
          </cell>
        </row>
        <row r="155">
          <cell r="J155" t="str">
            <v/>
          </cell>
          <cell r="L155" t="str">
            <v/>
          </cell>
          <cell r="N155" t="str">
            <v>11.12.06</v>
          </cell>
          <cell r="S155">
            <v>3</v>
          </cell>
          <cell r="T155">
            <v>3</v>
          </cell>
          <cell r="U155">
            <v>7288.5</v>
          </cell>
        </row>
        <row r="156">
          <cell r="J156" t="str">
            <v>04.12.06</v>
          </cell>
          <cell r="L156" t="str">
            <v>04.12.06</v>
          </cell>
          <cell r="N156" t="str">
            <v>08.11.06</v>
          </cell>
          <cell r="S156">
            <v>0</v>
          </cell>
          <cell r="T156">
            <v>3</v>
          </cell>
          <cell r="U156">
            <v>1294.26</v>
          </cell>
        </row>
        <row r="157">
          <cell r="J157" t="str">
            <v/>
          </cell>
          <cell r="L157" t="str">
            <v/>
          </cell>
          <cell r="N157" t="str">
            <v>08.11.06</v>
          </cell>
          <cell r="S157">
            <v>0</v>
          </cell>
          <cell r="T157">
            <v>3</v>
          </cell>
          <cell r="U157">
            <v>1294.26</v>
          </cell>
        </row>
        <row r="158">
          <cell r="J158" t="str">
            <v>04.12.06</v>
          </cell>
          <cell r="L158" t="str">
            <v/>
          </cell>
          <cell r="N158" t="str">
            <v/>
          </cell>
          <cell r="S158">
            <v>0</v>
          </cell>
          <cell r="T158">
            <v>0</v>
          </cell>
          <cell r="U158">
            <v>0</v>
          </cell>
        </row>
        <row r="159">
          <cell r="J159" t="str">
            <v>03.04.07</v>
          </cell>
          <cell r="L159" t="str">
            <v>03.04.07</v>
          </cell>
          <cell r="N159" t="str">
            <v>02.04.07</v>
          </cell>
          <cell r="S159">
            <v>0</v>
          </cell>
          <cell r="T159">
            <v>1</v>
          </cell>
          <cell r="U159">
            <v>2881.41</v>
          </cell>
        </row>
        <row r="160">
          <cell r="J160" t="str">
            <v/>
          </cell>
          <cell r="L160" t="str">
            <v/>
          </cell>
          <cell r="N160" t="str">
            <v>02.04.07</v>
          </cell>
          <cell r="S160">
            <v>0</v>
          </cell>
          <cell r="T160">
            <v>1</v>
          </cell>
          <cell r="U160">
            <v>2881.41</v>
          </cell>
        </row>
        <row r="161">
          <cell r="J161" t="str">
            <v>16.08.07</v>
          </cell>
          <cell r="L161" t="str">
            <v/>
          </cell>
          <cell r="N161" t="str">
            <v/>
          </cell>
          <cell r="S161">
            <v>0</v>
          </cell>
          <cell r="T161">
            <v>0</v>
          </cell>
          <cell r="U161">
            <v>0</v>
          </cell>
        </row>
        <row r="162">
          <cell r="J162" t="str">
            <v>17.09.07</v>
          </cell>
          <cell r="L162" t="str">
            <v/>
          </cell>
          <cell r="N162" t="str">
            <v>24.10.07</v>
          </cell>
          <cell r="S162">
            <v>0</v>
          </cell>
          <cell r="T162">
            <v>2</v>
          </cell>
          <cell r="U162">
            <v>1000.68</v>
          </cell>
        </row>
        <row r="163">
          <cell r="J163" t="str">
            <v/>
          </cell>
          <cell r="L163" t="str">
            <v/>
          </cell>
          <cell r="N163" t="str">
            <v>24.10.07</v>
          </cell>
          <cell r="S163">
            <v>0</v>
          </cell>
          <cell r="T163">
            <v>2</v>
          </cell>
          <cell r="U163">
            <v>1000.68</v>
          </cell>
        </row>
        <row r="164">
          <cell r="J164" t="str">
            <v>27.02.08</v>
          </cell>
          <cell r="L164" t="str">
            <v>21.03.08</v>
          </cell>
          <cell r="N164" t="str">
            <v>14.04.08</v>
          </cell>
          <cell r="S164">
            <v>0</v>
          </cell>
          <cell r="T164">
            <v>2</v>
          </cell>
          <cell r="U164">
            <v>367.82</v>
          </cell>
        </row>
        <row r="165">
          <cell r="J165" t="str">
            <v/>
          </cell>
          <cell r="L165" t="str">
            <v/>
          </cell>
          <cell r="N165" t="str">
            <v>14.04.08</v>
          </cell>
          <cell r="S165">
            <v>0</v>
          </cell>
          <cell r="T165">
            <v>2</v>
          </cell>
          <cell r="U165">
            <v>367.82</v>
          </cell>
        </row>
        <row r="166">
          <cell r="J166" t="str">
            <v>27.02.08</v>
          </cell>
          <cell r="L166" t="str">
            <v>27.02.08</v>
          </cell>
          <cell r="N166" t="str">
            <v>26.02.08</v>
          </cell>
          <cell r="S166">
            <v>0</v>
          </cell>
          <cell r="T166">
            <v>3</v>
          </cell>
          <cell r="U166">
            <v>7192.55</v>
          </cell>
        </row>
        <row r="167">
          <cell r="J167" t="str">
            <v/>
          </cell>
          <cell r="L167" t="str">
            <v/>
          </cell>
          <cell r="N167" t="str">
            <v>26.02.08</v>
          </cell>
          <cell r="S167">
            <v>0</v>
          </cell>
          <cell r="T167">
            <v>3</v>
          </cell>
          <cell r="U167">
            <v>7192.55</v>
          </cell>
        </row>
        <row r="168">
          <cell r="J168" t="str">
            <v>15.05.08</v>
          </cell>
          <cell r="L168" t="str">
            <v>16.05.08</v>
          </cell>
          <cell r="N168" t="str">
            <v/>
          </cell>
          <cell r="S168">
            <v>0</v>
          </cell>
          <cell r="T168">
            <v>0</v>
          </cell>
          <cell r="U168">
            <v>0</v>
          </cell>
        </row>
        <row r="169">
          <cell r="J169" t="str">
            <v>14.04.08</v>
          </cell>
          <cell r="L169" t="str">
            <v/>
          </cell>
          <cell r="N169" t="str">
            <v>05.05.08</v>
          </cell>
          <cell r="S169">
            <v>0</v>
          </cell>
          <cell r="T169">
            <v>200</v>
          </cell>
          <cell r="U169">
            <v>300080</v>
          </cell>
        </row>
        <row r="170">
          <cell r="J170" t="str">
            <v/>
          </cell>
          <cell r="L170" t="str">
            <v/>
          </cell>
          <cell r="N170" t="str">
            <v>05.05.08</v>
          </cell>
          <cell r="S170">
            <v>0</v>
          </cell>
          <cell r="T170">
            <v>200</v>
          </cell>
          <cell r="U170">
            <v>300080</v>
          </cell>
        </row>
        <row r="171">
          <cell r="J171" t="str">
            <v/>
          </cell>
          <cell r="L171" t="str">
            <v/>
          </cell>
          <cell r="N171" t="str">
            <v/>
          </cell>
          <cell r="S171">
            <v>0</v>
          </cell>
          <cell r="T171">
            <v>0</v>
          </cell>
          <cell r="U171">
            <v>602564.31999999995</v>
          </cell>
        </row>
        <row r="172">
          <cell r="J172" t="str">
            <v>31.10.06</v>
          </cell>
          <cell r="L172" t="str">
            <v>27.10.06</v>
          </cell>
          <cell r="N172" t="str">
            <v>06.11.06</v>
          </cell>
          <cell r="S172">
            <v>0</v>
          </cell>
          <cell r="T172">
            <v>1</v>
          </cell>
          <cell r="U172">
            <v>26640</v>
          </cell>
        </row>
        <row r="173">
          <cell r="J173" t="str">
            <v/>
          </cell>
          <cell r="L173" t="str">
            <v/>
          </cell>
          <cell r="N173" t="str">
            <v>06.11.06</v>
          </cell>
          <cell r="S173">
            <v>0</v>
          </cell>
          <cell r="T173">
            <v>1</v>
          </cell>
          <cell r="U173">
            <v>26640</v>
          </cell>
        </row>
        <row r="174">
          <cell r="J174" t="str">
            <v>31.10.06</v>
          </cell>
          <cell r="L174" t="str">
            <v>27.10.06</v>
          </cell>
          <cell r="N174" t="str">
            <v>06.11.06</v>
          </cell>
          <cell r="S174">
            <v>0</v>
          </cell>
          <cell r="T174">
            <v>1</v>
          </cell>
          <cell r="U174">
            <v>102.4</v>
          </cell>
        </row>
        <row r="175">
          <cell r="J175" t="str">
            <v/>
          </cell>
          <cell r="L175" t="str">
            <v/>
          </cell>
          <cell r="N175" t="str">
            <v>06.11.06</v>
          </cell>
          <cell r="S175">
            <v>0</v>
          </cell>
          <cell r="T175">
            <v>1</v>
          </cell>
          <cell r="U175">
            <v>102.4</v>
          </cell>
        </row>
        <row r="176">
          <cell r="J176" t="str">
            <v>31.10.06</v>
          </cell>
          <cell r="L176" t="str">
            <v>27.10.06</v>
          </cell>
          <cell r="N176" t="str">
            <v>06.11.06</v>
          </cell>
          <cell r="S176">
            <v>0</v>
          </cell>
          <cell r="T176">
            <v>1</v>
          </cell>
          <cell r="U176">
            <v>71.040000000000006</v>
          </cell>
        </row>
        <row r="177">
          <cell r="J177" t="str">
            <v/>
          </cell>
          <cell r="L177" t="str">
            <v/>
          </cell>
          <cell r="N177" t="str">
            <v>06.11.06</v>
          </cell>
          <cell r="S177">
            <v>0</v>
          </cell>
          <cell r="T177">
            <v>1</v>
          </cell>
          <cell r="U177">
            <v>71.040000000000006</v>
          </cell>
        </row>
        <row r="178">
          <cell r="J178" t="str">
            <v>31.10.06</v>
          </cell>
          <cell r="L178" t="str">
            <v>27.10.06</v>
          </cell>
          <cell r="N178" t="str">
            <v>06.11.06</v>
          </cell>
          <cell r="S178">
            <v>0</v>
          </cell>
          <cell r="T178">
            <v>1</v>
          </cell>
          <cell r="U178">
            <v>267</v>
          </cell>
        </row>
        <row r="179">
          <cell r="J179" t="str">
            <v/>
          </cell>
          <cell r="L179" t="str">
            <v/>
          </cell>
          <cell r="N179" t="str">
            <v>06.11.06</v>
          </cell>
          <cell r="S179">
            <v>0</v>
          </cell>
          <cell r="T179">
            <v>1</v>
          </cell>
          <cell r="U179">
            <v>267</v>
          </cell>
        </row>
        <row r="180">
          <cell r="J180" t="str">
            <v>31.10.06</v>
          </cell>
          <cell r="L180" t="str">
            <v>27.10.06</v>
          </cell>
          <cell r="N180" t="str">
            <v>20.11.06</v>
          </cell>
          <cell r="S180">
            <v>0</v>
          </cell>
          <cell r="T180">
            <v>1</v>
          </cell>
          <cell r="U180">
            <v>26640</v>
          </cell>
        </row>
        <row r="181">
          <cell r="J181" t="str">
            <v/>
          </cell>
          <cell r="L181" t="str">
            <v/>
          </cell>
          <cell r="N181" t="str">
            <v>20.11.06</v>
          </cell>
          <cell r="S181">
            <v>0</v>
          </cell>
          <cell r="T181">
            <v>1</v>
          </cell>
          <cell r="U181">
            <v>26640</v>
          </cell>
        </row>
        <row r="182">
          <cell r="J182" t="str">
            <v>31.10.06</v>
          </cell>
          <cell r="L182" t="str">
            <v>27.10.06</v>
          </cell>
          <cell r="N182" t="str">
            <v>20.11.06</v>
          </cell>
          <cell r="S182">
            <v>0</v>
          </cell>
          <cell r="T182">
            <v>1</v>
          </cell>
          <cell r="U182">
            <v>102.4</v>
          </cell>
        </row>
        <row r="183">
          <cell r="J183" t="str">
            <v/>
          </cell>
          <cell r="L183" t="str">
            <v/>
          </cell>
          <cell r="N183" t="str">
            <v>20.11.06</v>
          </cell>
          <cell r="S183">
            <v>0</v>
          </cell>
          <cell r="T183">
            <v>1</v>
          </cell>
          <cell r="U183">
            <v>102.4</v>
          </cell>
        </row>
        <row r="184">
          <cell r="J184" t="str">
            <v>31.10.06</v>
          </cell>
          <cell r="L184" t="str">
            <v>27.10.06</v>
          </cell>
          <cell r="N184" t="str">
            <v>20.11.06</v>
          </cell>
          <cell r="S184">
            <v>0</v>
          </cell>
          <cell r="T184">
            <v>1</v>
          </cell>
          <cell r="U184">
            <v>71.040000000000006</v>
          </cell>
        </row>
        <row r="185">
          <cell r="J185" t="str">
            <v/>
          </cell>
          <cell r="L185" t="str">
            <v/>
          </cell>
          <cell r="N185" t="str">
            <v>20.11.06</v>
          </cell>
          <cell r="S185">
            <v>0</v>
          </cell>
          <cell r="T185">
            <v>1</v>
          </cell>
          <cell r="U185">
            <v>71.040000000000006</v>
          </cell>
        </row>
        <row r="186">
          <cell r="J186" t="str">
            <v>31.10.06</v>
          </cell>
          <cell r="L186" t="str">
            <v>27.10.06</v>
          </cell>
          <cell r="N186" t="str">
            <v>20.11.06</v>
          </cell>
          <cell r="S186">
            <v>0</v>
          </cell>
          <cell r="T186">
            <v>1</v>
          </cell>
          <cell r="U186">
            <v>249</v>
          </cell>
        </row>
        <row r="187">
          <cell r="J187" t="str">
            <v/>
          </cell>
          <cell r="L187" t="str">
            <v/>
          </cell>
          <cell r="N187" t="str">
            <v>20.11.06</v>
          </cell>
          <cell r="S187">
            <v>0</v>
          </cell>
          <cell r="T187">
            <v>1</v>
          </cell>
          <cell r="U187">
            <v>249</v>
          </cell>
        </row>
        <row r="188">
          <cell r="J188" t="str">
            <v>31.10.06</v>
          </cell>
          <cell r="L188" t="str">
            <v>27.10.06</v>
          </cell>
          <cell r="N188" t="str">
            <v>20.11.06</v>
          </cell>
          <cell r="S188">
            <v>0</v>
          </cell>
          <cell r="T188">
            <v>1</v>
          </cell>
          <cell r="U188">
            <v>26640</v>
          </cell>
        </row>
        <row r="189">
          <cell r="J189" t="str">
            <v/>
          </cell>
          <cell r="L189" t="str">
            <v/>
          </cell>
          <cell r="N189" t="str">
            <v>20.11.06</v>
          </cell>
          <cell r="S189">
            <v>0</v>
          </cell>
          <cell r="T189">
            <v>1</v>
          </cell>
          <cell r="U189">
            <v>26640</v>
          </cell>
        </row>
        <row r="190">
          <cell r="J190" t="str">
            <v>31.10.06</v>
          </cell>
          <cell r="L190" t="str">
            <v>27.10.06</v>
          </cell>
          <cell r="N190" t="str">
            <v>20.11.06</v>
          </cell>
          <cell r="S190">
            <v>0</v>
          </cell>
          <cell r="T190">
            <v>1</v>
          </cell>
          <cell r="U190">
            <v>102.4</v>
          </cell>
        </row>
        <row r="191">
          <cell r="J191" t="str">
            <v/>
          </cell>
          <cell r="L191" t="str">
            <v/>
          </cell>
          <cell r="N191" t="str">
            <v>20.11.06</v>
          </cell>
          <cell r="S191">
            <v>0</v>
          </cell>
          <cell r="T191">
            <v>1</v>
          </cell>
          <cell r="U191">
            <v>102.4</v>
          </cell>
        </row>
        <row r="192">
          <cell r="J192" t="str">
            <v>31.10.06</v>
          </cell>
          <cell r="L192" t="str">
            <v>27.10.06</v>
          </cell>
          <cell r="N192" t="str">
            <v>20.11.06</v>
          </cell>
          <cell r="S192">
            <v>0</v>
          </cell>
          <cell r="T192">
            <v>1</v>
          </cell>
          <cell r="U192">
            <v>71.040000000000006</v>
          </cell>
        </row>
        <row r="193">
          <cell r="J193" t="str">
            <v/>
          </cell>
          <cell r="L193" t="str">
            <v/>
          </cell>
          <cell r="N193" t="str">
            <v>20.11.06</v>
          </cell>
          <cell r="S193">
            <v>0</v>
          </cell>
          <cell r="T193">
            <v>1</v>
          </cell>
          <cell r="U193">
            <v>71.040000000000006</v>
          </cell>
        </row>
        <row r="194">
          <cell r="J194" t="str">
            <v>31.10.06</v>
          </cell>
          <cell r="L194" t="str">
            <v>27.10.06</v>
          </cell>
          <cell r="N194" t="str">
            <v>20.11.06</v>
          </cell>
          <cell r="S194">
            <v>0</v>
          </cell>
          <cell r="T194">
            <v>1</v>
          </cell>
          <cell r="U194">
            <v>249</v>
          </cell>
        </row>
        <row r="195">
          <cell r="J195" t="str">
            <v/>
          </cell>
          <cell r="L195" t="str">
            <v/>
          </cell>
          <cell r="N195" t="str">
            <v>20.11.06</v>
          </cell>
          <cell r="S195">
            <v>0</v>
          </cell>
          <cell r="T195">
            <v>1</v>
          </cell>
          <cell r="U195">
            <v>249</v>
          </cell>
        </row>
        <row r="196">
          <cell r="J196" t="str">
            <v>31.10.06</v>
          </cell>
          <cell r="L196" t="str">
            <v>27.10.06</v>
          </cell>
          <cell r="N196" t="str">
            <v>28.11.06</v>
          </cell>
          <cell r="S196">
            <v>0</v>
          </cell>
          <cell r="T196">
            <v>1</v>
          </cell>
          <cell r="U196">
            <v>26645.4</v>
          </cell>
        </row>
        <row r="197">
          <cell r="J197" t="str">
            <v/>
          </cell>
          <cell r="L197" t="str">
            <v/>
          </cell>
          <cell r="N197" t="str">
            <v>28.11.06</v>
          </cell>
          <cell r="S197">
            <v>0</v>
          </cell>
          <cell r="T197">
            <v>1</v>
          </cell>
          <cell r="U197">
            <v>26645.4</v>
          </cell>
        </row>
        <row r="198">
          <cell r="J198" t="str">
            <v>31.10.06</v>
          </cell>
          <cell r="L198" t="str">
            <v>27.10.06</v>
          </cell>
          <cell r="N198" t="str">
            <v>28.11.06</v>
          </cell>
          <cell r="S198">
            <v>0</v>
          </cell>
          <cell r="T198">
            <v>1</v>
          </cell>
          <cell r="U198">
            <v>102.42</v>
          </cell>
        </row>
        <row r="199">
          <cell r="J199" t="str">
            <v/>
          </cell>
          <cell r="L199" t="str">
            <v/>
          </cell>
          <cell r="N199" t="str">
            <v>28.11.06</v>
          </cell>
          <cell r="S199">
            <v>0</v>
          </cell>
          <cell r="T199">
            <v>1</v>
          </cell>
          <cell r="U199">
            <v>102.42</v>
          </cell>
        </row>
        <row r="200">
          <cell r="J200" t="str">
            <v>31.10.06</v>
          </cell>
          <cell r="L200" t="str">
            <v>27.10.06</v>
          </cell>
          <cell r="N200" t="str">
            <v>28.11.06</v>
          </cell>
          <cell r="S200">
            <v>0</v>
          </cell>
          <cell r="T200">
            <v>1</v>
          </cell>
          <cell r="U200">
            <v>71.05</v>
          </cell>
        </row>
        <row r="201">
          <cell r="J201" t="str">
            <v/>
          </cell>
          <cell r="L201" t="str">
            <v/>
          </cell>
          <cell r="N201" t="str">
            <v>28.11.06</v>
          </cell>
          <cell r="S201">
            <v>0</v>
          </cell>
          <cell r="T201">
            <v>1</v>
          </cell>
          <cell r="U201">
            <v>71.05</v>
          </cell>
        </row>
        <row r="202">
          <cell r="J202" t="str">
            <v>31.10.06</v>
          </cell>
          <cell r="L202" t="str">
            <v>27.10.06</v>
          </cell>
          <cell r="N202" t="str">
            <v>28.11.06</v>
          </cell>
          <cell r="S202">
            <v>0</v>
          </cell>
          <cell r="T202">
            <v>1</v>
          </cell>
          <cell r="U202">
            <v>257.05</v>
          </cell>
        </row>
        <row r="203">
          <cell r="J203" t="str">
            <v/>
          </cell>
          <cell r="L203" t="str">
            <v/>
          </cell>
          <cell r="N203" t="str">
            <v>28.11.06</v>
          </cell>
          <cell r="S203">
            <v>0</v>
          </cell>
          <cell r="T203">
            <v>1</v>
          </cell>
          <cell r="U203">
            <v>257.05</v>
          </cell>
        </row>
        <row r="204">
          <cell r="J204" t="str">
            <v>31.10.06</v>
          </cell>
          <cell r="L204" t="str">
            <v>27.10.06</v>
          </cell>
          <cell r="N204" t="str">
            <v>28.11.06</v>
          </cell>
          <cell r="S204">
            <v>0</v>
          </cell>
          <cell r="T204">
            <v>1</v>
          </cell>
          <cell r="U204">
            <v>26645.38</v>
          </cell>
        </row>
        <row r="205">
          <cell r="J205" t="str">
            <v/>
          </cell>
          <cell r="L205" t="str">
            <v/>
          </cell>
          <cell r="N205" t="str">
            <v>28.11.06</v>
          </cell>
          <cell r="S205">
            <v>0</v>
          </cell>
          <cell r="T205">
            <v>1</v>
          </cell>
          <cell r="U205">
            <v>26645.38</v>
          </cell>
        </row>
        <row r="206">
          <cell r="J206" t="str">
            <v>31.10.06</v>
          </cell>
          <cell r="L206" t="str">
            <v>27.10.06</v>
          </cell>
          <cell r="N206" t="str">
            <v>28.11.06</v>
          </cell>
          <cell r="S206">
            <v>0</v>
          </cell>
          <cell r="T206">
            <v>2</v>
          </cell>
          <cell r="U206">
            <v>204.84</v>
          </cell>
        </row>
        <row r="207">
          <cell r="J207" t="str">
            <v/>
          </cell>
          <cell r="L207" t="str">
            <v/>
          </cell>
          <cell r="N207" t="str">
            <v>28.11.06</v>
          </cell>
          <cell r="S207">
            <v>0</v>
          </cell>
          <cell r="T207">
            <v>2</v>
          </cell>
          <cell r="U207">
            <v>204.84</v>
          </cell>
        </row>
        <row r="208">
          <cell r="J208" t="str">
            <v>31.10.06</v>
          </cell>
          <cell r="L208" t="str">
            <v>27.10.06</v>
          </cell>
          <cell r="N208" t="str">
            <v>28.11.06</v>
          </cell>
          <cell r="S208">
            <v>0</v>
          </cell>
          <cell r="T208">
            <v>1</v>
          </cell>
          <cell r="U208">
            <v>71.05</v>
          </cell>
        </row>
        <row r="209">
          <cell r="J209" t="str">
            <v/>
          </cell>
          <cell r="L209" t="str">
            <v/>
          </cell>
          <cell r="N209" t="str">
            <v>28.11.06</v>
          </cell>
          <cell r="S209">
            <v>0</v>
          </cell>
          <cell r="T209">
            <v>1</v>
          </cell>
          <cell r="U209">
            <v>71.05</v>
          </cell>
        </row>
        <row r="210">
          <cell r="J210" t="str">
            <v>31.10.06</v>
          </cell>
          <cell r="L210" t="str">
            <v>27.10.06</v>
          </cell>
          <cell r="N210" t="str">
            <v>28.11.06</v>
          </cell>
          <cell r="S210">
            <v>0</v>
          </cell>
          <cell r="T210">
            <v>1</v>
          </cell>
          <cell r="U210">
            <v>266.05</v>
          </cell>
        </row>
        <row r="211">
          <cell r="J211" t="str">
            <v/>
          </cell>
          <cell r="L211" t="str">
            <v/>
          </cell>
          <cell r="N211" t="str">
            <v>28.11.06</v>
          </cell>
          <cell r="S211">
            <v>0</v>
          </cell>
          <cell r="T211">
            <v>1</v>
          </cell>
          <cell r="U211">
            <v>266.05</v>
          </cell>
        </row>
        <row r="212">
          <cell r="J212" t="str">
            <v>31.10.06</v>
          </cell>
          <cell r="L212" t="str">
            <v>27.10.06</v>
          </cell>
          <cell r="N212" t="str">
            <v>28.11.06</v>
          </cell>
          <cell r="S212">
            <v>0</v>
          </cell>
          <cell r="T212">
            <v>1</v>
          </cell>
          <cell r="U212">
            <v>26645.38</v>
          </cell>
        </row>
        <row r="213">
          <cell r="J213" t="str">
            <v/>
          </cell>
          <cell r="L213" t="str">
            <v/>
          </cell>
          <cell r="N213" t="str">
            <v>28.11.06</v>
          </cell>
          <cell r="S213">
            <v>0</v>
          </cell>
          <cell r="T213">
            <v>1</v>
          </cell>
          <cell r="U213">
            <v>26645.38</v>
          </cell>
        </row>
        <row r="214">
          <cell r="J214" t="str">
            <v>31.10.06</v>
          </cell>
          <cell r="L214" t="str">
            <v>27.10.06</v>
          </cell>
          <cell r="N214" t="str">
            <v>28.11.06</v>
          </cell>
          <cell r="S214">
            <v>0</v>
          </cell>
          <cell r="T214">
            <v>2</v>
          </cell>
          <cell r="U214">
            <v>204.84</v>
          </cell>
        </row>
        <row r="215">
          <cell r="J215" t="str">
            <v/>
          </cell>
          <cell r="L215" t="str">
            <v/>
          </cell>
          <cell r="N215" t="str">
            <v>28.11.06</v>
          </cell>
          <cell r="S215">
            <v>0</v>
          </cell>
          <cell r="T215">
            <v>2</v>
          </cell>
          <cell r="U215">
            <v>204.84</v>
          </cell>
        </row>
        <row r="216">
          <cell r="J216" t="str">
            <v>31.10.06</v>
          </cell>
          <cell r="L216" t="str">
            <v>27.10.06</v>
          </cell>
          <cell r="N216" t="str">
            <v>28.11.06</v>
          </cell>
          <cell r="S216">
            <v>0</v>
          </cell>
          <cell r="T216">
            <v>1</v>
          </cell>
          <cell r="U216">
            <v>71.05</v>
          </cell>
        </row>
        <row r="217">
          <cell r="J217" t="str">
            <v/>
          </cell>
          <cell r="L217" t="str">
            <v/>
          </cell>
          <cell r="N217" t="str">
            <v>28.11.06</v>
          </cell>
          <cell r="S217">
            <v>0</v>
          </cell>
          <cell r="T217">
            <v>1</v>
          </cell>
          <cell r="U217">
            <v>71.05</v>
          </cell>
        </row>
        <row r="218">
          <cell r="J218" t="str">
            <v>31.10.06</v>
          </cell>
          <cell r="L218" t="str">
            <v>27.10.06</v>
          </cell>
          <cell r="N218" t="str">
            <v>28.11.06</v>
          </cell>
          <cell r="S218">
            <v>0</v>
          </cell>
          <cell r="T218">
            <v>1</v>
          </cell>
          <cell r="U218">
            <v>249.05</v>
          </cell>
        </row>
        <row r="219">
          <cell r="J219" t="str">
            <v/>
          </cell>
          <cell r="L219" t="str">
            <v/>
          </cell>
          <cell r="N219" t="str">
            <v>28.11.06</v>
          </cell>
          <cell r="S219">
            <v>0</v>
          </cell>
          <cell r="T219">
            <v>1</v>
          </cell>
          <cell r="U219">
            <v>249.05</v>
          </cell>
        </row>
        <row r="220">
          <cell r="J220" t="str">
            <v>31.10.06</v>
          </cell>
          <cell r="L220" t="str">
            <v>27.10.06</v>
          </cell>
          <cell r="N220" t="str">
            <v>06.11.06</v>
          </cell>
          <cell r="S220">
            <v>0</v>
          </cell>
          <cell r="T220">
            <v>1</v>
          </cell>
          <cell r="U220">
            <v>26640</v>
          </cell>
        </row>
        <row r="221">
          <cell r="J221" t="str">
            <v/>
          </cell>
          <cell r="L221" t="str">
            <v/>
          </cell>
          <cell r="N221" t="str">
            <v>06.11.06</v>
          </cell>
          <cell r="S221">
            <v>0</v>
          </cell>
          <cell r="T221">
            <v>1</v>
          </cell>
          <cell r="U221">
            <v>26640</v>
          </cell>
        </row>
        <row r="222">
          <cell r="J222" t="str">
            <v>31.10.06</v>
          </cell>
          <cell r="L222" t="str">
            <v>27.10.06</v>
          </cell>
          <cell r="N222" t="str">
            <v>06.11.06</v>
          </cell>
          <cell r="S222">
            <v>0</v>
          </cell>
          <cell r="T222">
            <v>2</v>
          </cell>
          <cell r="U222">
            <v>204.8</v>
          </cell>
        </row>
        <row r="223">
          <cell r="J223" t="str">
            <v/>
          </cell>
          <cell r="L223" t="str">
            <v/>
          </cell>
          <cell r="N223" t="str">
            <v>06.11.06</v>
          </cell>
          <cell r="S223">
            <v>0</v>
          </cell>
          <cell r="T223">
            <v>2</v>
          </cell>
          <cell r="U223">
            <v>204.8</v>
          </cell>
        </row>
        <row r="224">
          <cell r="J224" t="str">
            <v>31.10.06</v>
          </cell>
          <cell r="L224" t="str">
            <v>27.10.06</v>
          </cell>
          <cell r="N224" t="str">
            <v>06.11.06</v>
          </cell>
          <cell r="S224">
            <v>0</v>
          </cell>
          <cell r="T224">
            <v>1</v>
          </cell>
          <cell r="U224">
            <v>71.040000000000006</v>
          </cell>
        </row>
        <row r="225">
          <cell r="J225" t="str">
            <v/>
          </cell>
          <cell r="L225" t="str">
            <v/>
          </cell>
          <cell r="N225" t="str">
            <v>06.11.06</v>
          </cell>
          <cell r="S225">
            <v>0</v>
          </cell>
          <cell r="T225">
            <v>1</v>
          </cell>
          <cell r="U225">
            <v>71.040000000000006</v>
          </cell>
        </row>
        <row r="226">
          <cell r="J226" t="str">
            <v>31.10.06</v>
          </cell>
          <cell r="L226" t="str">
            <v>27.10.06</v>
          </cell>
          <cell r="N226" t="str">
            <v>06.11.06</v>
          </cell>
          <cell r="S226">
            <v>0</v>
          </cell>
          <cell r="T226">
            <v>1</v>
          </cell>
          <cell r="U226">
            <v>267</v>
          </cell>
        </row>
        <row r="227">
          <cell r="J227" t="str">
            <v/>
          </cell>
          <cell r="L227" t="str">
            <v/>
          </cell>
          <cell r="N227" t="str">
            <v>06.11.06</v>
          </cell>
          <cell r="S227">
            <v>0</v>
          </cell>
          <cell r="T227">
            <v>1</v>
          </cell>
          <cell r="U227">
            <v>267</v>
          </cell>
        </row>
        <row r="228">
          <cell r="J228" t="str">
            <v>31.10.06</v>
          </cell>
          <cell r="L228" t="str">
            <v>27.10.06</v>
          </cell>
          <cell r="N228" t="str">
            <v>06.11.06</v>
          </cell>
          <cell r="S228">
            <v>0</v>
          </cell>
          <cell r="T228">
            <v>1</v>
          </cell>
          <cell r="U228">
            <v>26640</v>
          </cell>
        </row>
        <row r="229">
          <cell r="J229" t="str">
            <v/>
          </cell>
          <cell r="L229" t="str">
            <v/>
          </cell>
          <cell r="N229" t="str">
            <v>06.11.06</v>
          </cell>
          <cell r="S229">
            <v>0</v>
          </cell>
          <cell r="T229">
            <v>1</v>
          </cell>
          <cell r="U229">
            <v>26640</v>
          </cell>
        </row>
        <row r="230">
          <cell r="J230" t="str">
            <v>31.10.06</v>
          </cell>
          <cell r="L230" t="str">
            <v>27.10.06</v>
          </cell>
          <cell r="N230" t="str">
            <v>06.11.06</v>
          </cell>
          <cell r="S230">
            <v>0</v>
          </cell>
          <cell r="T230">
            <v>2</v>
          </cell>
          <cell r="U230">
            <v>204.8</v>
          </cell>
        </row>
        <row r="231">
          <cell r="J231" t="str">
            <v/>
          </cell>
          <cell r="L231" t="str">
            <v/>
          </cell>
          <cell r="N231" t="str">
            <v>06.11.06</v>
          </cell>
          <cell r="S231">
            <v>0</v>
          </cell>
          <cell r="T231">
            <v>2</v>
          </cell>
          <cell r="U231">
            <v>204.8</v>
          </cell>
        </row>
        <row r="232">
          <cell r="J232" t="str">
            <v>31.10.06</v>
          </cell>
          <cell r="L232" t="str">
            <v>27.10.06</v>
          </cell>
          <cell r="N232" t="str">
            <v>06.11.06</v>
          </cell>
          <cell r="S232">
            <v>0</v>
          </cell>
          <cell r="T232">
            <v>1</v>
          </cell>
          <cell r="U232">
            <v>71.040000000000006</v>
          </cell>
        </row>
        <row r="233">
          <cell r="J233" t="str">
            <v/>
          </cell>
          <cell r="L233" t="str">
            <v/>
          </cell>
          <cell r="N233" t="str">
            <v>06.11.06</v>
          </cell>
          <cell r="S233">
            <v>0</v>
          </cell>
          <cell r="T233">
            <v>1</v>
          </cell>
          <cell r="U233">
            <v>71.040000000000006</v>
          </cell>
        </row>
        <row r="234">
          <cell r="J234" t="str">
            <v>31.10.06</v>
          </cell>
          <cell r="L234" t="str">
            <v>27.10.06</v>
          </cell>
          <cell r="N234" t="str">
            <v>06.11.06</v>
          </cell>
          <cell r="S234">
            <v>0</v>
          </cell>
          <cell r="T234">
            <v>1</v>
          </cell>
          <cell r="U234">
            <v>267</v>
          </cell>
        </row>
        <row r="235">
          <cell r="J235" t="str">
            <v/>
          </cell>
          <cell r="L235" t="str">
            <v/>
          </cell>
          <cell r="N235" t="str">
            <v>06.11.06</v>
          </cell>
          <cell r="S235">
            <v>0</v>
          </cell>
          <cell r="T235">
            <v>1</v>
          </cell>
          <cell r="U235">
            <v>267</v>
          </cell>
        </row>
        <row r="236">
          <cell r="J236" t="str">
            <v>31.10.06</v>
          </cell>
          <cell r="L236" t="str">
            <v>27.10.06</v>
          </cell>
          <cell r="N236" t="str">
            <v>28.11.06</v>
          </cell>
          <cell r="S236">
            <v>0</v>
          </cell>
          <cell r="T236">
            <v>1</v>
          </cell>
          <cell r="U236">
            <v>26645.09</v>
          </cell>
        </row>
        <row r="237">
          <cell r="J237" t="str">
            <v/>
          </cell>
          <cell r="L237" t="str">
            <v/>
          </cell>
          <cell r="N237" t="str">
            <v>28.11.06</v>
          </cell>
          <cell r="S237">
            <v>0</v>
          </cell>
          <cell r="T237">
            <v>1</v>
          </cell>
          <cell r="U237">
            <v>26645.09</v>
          </cell>
        </row>
        <row r="238">
          <cell r="J238" t="str">
            <v>31.10.06</v>
          </cell>
          <cell r="L238" t="str">
            <v>27.10.06</v>
          </cell>
          <cell r="N238" t="str">
            <v>28.11.06</v>
          </cell>
          <cell r="S238">
            <v>0</v>
          </cell>
          <cell r="T238">
            <v>1</v>
          </cell>
          <cell r="U238">
            <v>102.42</v>
          </cell>
        </row>
        <row r="239">
          <cell r="J239" t="str">
            <v/>
          </cell>
          <cell r="L239" t="str">
            <v/>
          </cell>
          <cell r="N239" t="str">
            <v>28.11.06</v>
          </cell>
          <cell r="S239">
            <v>0</v>
          </cell>
          <cell r="T239">
            <v>1</v>
          </cell>
          <cell r="U239">
            <v>102.42</v>
          </cell>
        </row>
        <row r="240">
          <cell r="J240" t="str">
            <v>31.10.06</v>
          </cell>
          <cell r="L240" t="str">
            <v>27.10.06</v>
          </cell>
          <cell r="N240" t="str">
            <v>28.11.06</v>
          </cell>
          <cell r="S240">
            <v>0</v>
          </cell>
          <cell r="T240">
            <v>2</v>
          </cell>
          <cell r="U240">
            <v>1455.48</v>
          </cell>
        </row>
        <row r="241">
          <cell r="J241" t="str">
            <v/>
          </cell>
          <cell r="L241" t="str">
            <v/>
          </cell>
          <cell r="N241" t="str">
            <v>28.11.06</v>
          </cell>
          <cell r="S241">
            <v>0</v>
          </cell>
          <cell r="T241">
            <v>2</v>
          </cell>
          <cell r="U241">
            <v>1455.48</v>
          </cell>
        </row>
        <row r="242">
          <cell r="J242" t="str">
            <v>31.10.06</v>
          </cell>
          <cell r="L242" t="str">
            <v/>
          </cell>
          <cell r="N242" t="str">
            <v>28.11.06</v>
          </cell>
          <cell r="S242">
            <v>0</v>
          </cell>
          <cell r="T242">
            <v>1</v>
          </cell>
          <cell r="U242">
            <v>26645.119999999999</v>
          </cell>
        </row>
        <row r="243">
          <cell r="J243" t="str">
            <v/>
          </cell>
          <cell r="L243" t="str">
            <v/>
          </cell>
          <cell r="N243" t="str">
            <v>28.11.06</v>
          </cell>
          <cell r="S243">
            <v>0</v>
          </cell>
          <cell r="T243">
            <v>1</v>
          </cell>
          <cell r="U243">
            <v>26645.119999999999</v>
          </cell>
        </row>
        <row r="244">
          <cell r="J244" t="str">
            <v>17.08.06</v>
          </cell>
          <cell r="L244" t="str">
            <v/>
          </cell>
          <cell r="N244" t="str">
            <v>28.11.06</v>
          </cell>
          <cell r="S244">
            <v>0</v>
          </cell>
          <cell r="T244">
            <v>2</v>
          </cell>
          <cell r="U244">
            <v>1455.48</v>
          </cell>
        </row>
        <row r="245">
          <cell r="J245" t="str">
            <v/>
          </cell>
          <cell r="L245" t="str">
            <v/>
          </cell>
          <cell r="N245" t="str">
            <v>28.11.06</v>
          </cell>
          <cell r="S245">
            <v>0</v>
          </cell>
          <cell r="T245">
            <v>2</v>
          </cell>
          <cell r="U245">
            <v>1455.48</v>
          </cell>
        </row>
        <row r="246">
          <cell r="J246" t="str">
            <v>31.10.06</v>
          </cell>
          <cell r="L246" t="str">
            <v>27.10.06</v>
          </cell>
          <cell r="N246" t="str">
            <v>06.12.06</v>
          </cell>
          <cell r="S246">
            <v>0</v>
          </cell>
          <cell r="T246">
            <v>1</v>
          </cell>
          <cell r="U246">
            <v>12534.88</v>
          </cell>
        </row>
        <row r="247">
          <cell r="J247" t="str">
            <v/>
          </cell>
          <cell r="L247" t="str">
            <v/>
          </cell>
          <cell r="N247" t="str">
            <v>06.12.06</v>
          </cell>
          <cell r="S247">
            <v>0</v>
          </cell>
          <cell r="T247">
            <v>1</v>
          </cell>
          <cell r="U247">
            <v>12534.88</v>
          </cell>
        </row>
        <row r="248">
          <cell r="J248" t="str">
            <v>31.10.06</v>
          </cell>
          <cell r="L248" t="str">
            <v>27.10.06</v>
          </cell>
          <cell r="N248" t="str">
            <v>06.12.06</v>
          </cell>
          <cell r="S248">
            <v>0</v>
          </cell>
          <cell r="T248">
            <v>1</v>
          </cell>
          <cell r="U248">
            <v>102.44</v>
          </cell>
        </row>
        <row r="249">
          <cell r="J249" t="str">
            <v/>
          </cell>
          <cell r="L249" t="str">
            <v/>
          </cell>
          <cell r="N249" t="str">
            <v>06.12.06</v>
          </cell>
          <cell r="S249">
            <v>0</v>
          </cell>
          <cell r="T249">
            <v>1</v>
          </cell>
          <cell r="U249">
            <v>102.44</v>
          </cell>
        </row>
        <row r="250">
          <cell r="J250" t="str">
            <v>31.10.06</v>
          </cell>
          <cell r="L250" t="str">
            <v>27.10.06</v>
          </cell>
          <cell r="N250" t="str">
            <v>06.12.06</v>
          </cell>
          <cell r="S250">
            <v>0</v>
          </cell>
          <cell r="T250">
            <v>1</v>
          </cell>
          <cell r="U250">
            <v>12534.91</v>
          </cell>
        </row>
        <row r="251">
          <cell r="J251" t="str">
            <v/>
          </cell>
          <cell r="L251" t="str">
            <v/>
          </cell>
          <cell r="N251" t="str">
            <v>06.12.06</v>
          </cell>
          <cell r="S251">
            <v>0</v>
          </cell>
          <cell r="T251">
            <v>1</v>
          </cell>
          <cell r="U251">
            <v>12534.91</v>
          </cell>
        </row>
        <row r="252">
          <cell r="J252" t="str">
            <v>31.10.06</v>
          </cell>
          <cell r="L252" t="str">
            <v>10.11.06</v>
          </cell>
          <cell r="N252" t="str">
            <v>23.11.06</v>
          </cell>
          <cell r="S252">
            <v>0</v>
          </cell>
          <cell r="T252">
            <v>1</v>
          </cell>
          <cell r="U252">
            <v>7415.07</v>
          </cell>
        </row>
        <row r="253">
          <cell r="J253" t="str">
            <v/>
          </cell>
          <cell r="L253" t="str">
            <v/>
          </cell>
          <cell r="N253" t="str">
            <v>23.11.06</v>
          </cell>
          <cell r="S253">
            <v>0</v>
          </cell>
          <cell r="T253">
            <v>1</v>
          </cell>
          <cell r="U253">
            <v>7415.07</v>
          </cell>
        </row>
        <row r="254">
          <cell r="J254" t="str">
            <v>31.10.06</v>
          </cell>
          <cell r="L254" t="str">
            <v>10.11.06</v>
          </cell>
          <cell r="N254" t="str">
            <v>23.11.06</v>
          </cell>
          <cell r="S254">
            <v>0</v>
          </cell>
          <cell r="T254">
            <v>1</v>
          </cell>
          <cell r="U254">
            <v>47.84</v>
          </cell>
        </row>
        <row r="255">
          <cell r="J255" t="str">
            <v/>
          </cell>
          <cell r="L255" t="str">
            <v/>
          </cell>
          <cell r="N255" t="str">
            <v>23.11.06</v>
          </cell>
          <cell r="S255">
            <v>0</v>
          </cell>
          <cell r="T255">
            <v>1</v>
          </cell>
          <cell r="U255">
            <v>47.84</v>
          </cell>
        </row>
        <row r="256">
          <cell r="J256" t="str">
            <v>26.10.06</v>
          </cell>
          <cell r="L256" t="str">
            <v>26.10.06</v>
          </cell>
          <cell r="N256" t="str">
            <v>25.10.06</v>
          </cell>
          <cell r="S256">
            <v>0</v>
          </cell>
          <cell r="T256">
            <v>4</v>
          </cell>
          <cell r="U256">
            <v>106.29</v>
          </cell>
        </row>
        <row r="257">
          <cell r="J257" t="str">
            <v/>
          </cell>
          <cell r="L257" t="str">
            <v/>
          </cell>
          <cell r="N257" t="str">
            <v>25.10.06</v>
          </cell>
          <cell r="S257">
            <v>0</v>
          </cell>
          <cell r="T257">
            <v>4</v>
          </cell>
          <cell r="U257">
            <v>106.29</v>
          </cell>
        </row>
        <row r="258">
          <cell r="J258" t="str">
            <v>26.10.06</v>
          </cell>
          <cell r="L258" t="str">
            <v>26.10.06</v>
          </cell>
          <cell r="N258" t="str">
            <v>25.10.06</v>
          </cell>
          <cell r="S258">
            <v>0</v>
          </cell>
          <cell r="T258">
            <v>2</v>
          </cell>
          <cell r="U258">
            <v>37.909999999999997</v>
          </cell>
        </row>
        <row r="259">
          <cell r="J259" t="str">
            <v/>
          </cell>
          <cell r="L259" t="str">
            <v/>
          </cell>
          <cell r="N259" t="str">
            <v>25.10.06</v>
          </cell>
          <cell r="S259">
            <v>0</v>
          </cell>
          <cell r="T259">
            <v>2</v>
          </cell>
          <cell r="U259">
            <v>37.909999999999997</v>
          </cell>
        </row>
        <row r="260">
          <cell r="J260" t="str">
            <v>26.10.06</v>
          </cell>
          <cell r="L260" t="str">
            <v>26.10.06</v>
          </cell>
          <cell r="N260" t="str">
            <v>25.10.06</v>
          </cell>
          <cell r="S260">
            <v>0</v>
          </cell>
          <cell r="T260">
            <v>16</v>
          </cell>
          <cell r="U260">
            <v>744.05</v>
          </cell>
        </row>
        <row r="261">
          <cell r="J261" t="str">
            <v/>
          </cell>
          <cell r="L261" t="str">
            <v/>
          </cell>
          <cell r="N261" t="str">
            <v>25.10.06</v>
          </cell>
          <cell r="S261">
            <v>0</v>
          </cell>
          <cell r="T261">
            <v>16</v>
          </cell>
          <cell r="U261">
            <v>744.05</v>
          </cell>
        </row>
        <row r="262">
          <cell r="J262" t="str">
            <v>26.10.06</v>
          </cell>
          <cell r="L262" t="str">
            <v>26.10.06</v>
          </cell>
          <cell r="N262" t="str">
            <v>25.10.06</v>
          </cell>
          <cell r="S262">
            <v>0</v>
          </cell>
          <cell r="T262">
            <v>24</v>
          </cell>
          <cell r="U262">
            <v>467.69</v>
          </cell>
        </row>
        <row r="263">
          <cell r="J263" t="str">
            <v/>
          </cell>
          <cell r="L263" t="str">
            <v/>
          </cell>
          <cell r="N263" t="str">
            <v>25.10.06</v>
          </cell>
          <cell r="S263">
            <v>0</v>
          </cell>
          <cell r="T263">
            <v>24</v>
          </cell>
          <cell r="U263">
            <v>467.69</v>
          </cell>
        </row>
        <row r="264">
          <cell r="J264" t="str">
            <v>26.10.06</v>
          </cell>
          <cell r="L264" t="str">
            <v>26.10.06</v>
          </cell>
          <cell r="N264" t="str">
            <v>25.10.06</v>
          </cell>
          <cell r="S264">
            <v>0</v>
          </cell>
          <cell r="T264">
            <v>24</v>
          </cell>
          <cell r="U264">
            <v>5272.16</v>
          </cell>
        </row>
        <row r="265">
          <cell r="J265" t="str">
            <v/>
          </cell>
          <cell r="L265" t="str">
            <v/>
          </cell>
          <cell r="N265" t="str">
            <v>25.10.06</v>
          </cell>
          <cell r="S265">
            <v>0</v>
          </cell>
          <cell r="T265">
            <v>24</v>
          </cell>
          <cell r="U265">
            <v>5272.16</v>
          </cell>
        </row>
        <row r="266">
          <cell r="J266" t="str">
            <v>26.10.06</v>
          </cell>
          <cell r="L266" t="str">
            <v>26.10.06</v>
          </cell>
          <cell r="N266" t="str">
            <v>25.10.06</v>
          </cell>
          <cell r="S266">
            <v>0</v>
          </cell>
          <cell r="T266">
            <v>4</v>
          </cell>
          <cell r="U266">
            <v>935.38</v>
          </cell>
        </row>
        <row r="267">
          <cell r="J267" t="str">
            <v/>
          </cell>
          <cell r="L267" t="str">
            <v/>
          </cell>
          <cell r="N267" t="str">
            <v>25.10.06</v>
          </cell>
          <cell r="S267">
            <v>0</v>
          </cell>
          <cell r="T267">
            <v>4</v>
          </cell>
          <cell r="U267">
            <v>935.38</v>
          </cell>
        </row>
        <row r="268">
          <cell r="J268" t="str">
            <v>26.10.06</v>
          </cell>
          <cell r="L268" t="str">
            <v>26.10.06</v>
          </cell>
          <cell r="N268" t="str">
            <v>25.10.06</v>
          </cell>
          <cell r="S268">
            <v>0</v>
          </cell>
          <cell r="T268">
            <v>6</v>
          </cell>
          <cell r="U268">
            <v>119.58</v>
          </cell>
        </row>
        <row r="269">
          <cell r="J269" t="str">
            <v/>
          </cell>
          <cell r="L269" t="str">
            <v/>
          </cell>
          <cell r="N269" t="str">
            <v>25.10.06</v>
          </cell>
          <cell r="S269">
            <v>0</v>
          </cell>
          <cell r="T269">
            <v>6</v>
          </cell>
          <cell r="U269">
            <v>119.58</v>
          </cell>
        </row>
        <row r="270">
          <cell r="J270" t="str">
            <v>26.10.06</v>
          </cell>
          <cell r="L270" t="str">
            <v>26.10.06</v>
          </cell>
          <cell r="N270" t="str">
            <v>25.10.06</v>
          </cell>
          <cell r="S270">
            <v>0</v>
          </cell>
          <cell r="T270">
            <v>2</v>
          </cell>
          <cell r="U270">
            <v>5367.82</v>
          </cell>
        </row>
        <row r="271">
          <cell r="J271" t="str">
            <v/>
          </cell>
          <cell r="L271" t="str">
            <v/>
          </cell>
          <cell r="N271" t="str">
            <v>25.10.06</v>
          </cell>
          <cell r="S271">
            <v>0</v>
          </cell>
          <cell r="T271">
            <v>2</v>
          </cell>
          <cell r="U271">
            <v>5367.82</v>
          </cell>
        </row>
        <row r="272">
          <cell r="J272" t="str">
            <v>26.10.06</v>
          </cell>
          <cell r="L272" t="str">
            <v>26.10.06</v>
          </cell>
          <cell r="N272" t="str">
            <v>25.10.06</v>
          </cell>
          <cell r="S272">
            <v>0</v>
          </cell>
          <cell r="T272">
            <v>1</v>
          </cell>
          <cell r="U272">
            <v>268.10000000000002</v>
          </cell>
        </row>
        <row r="273">
          <cell r="J273" t="str">
            <v/>
          </cell>
          <cell r="L273" t="str">
            <v/>
          </cell>
          <cell r="N273" t="str">
            <v>25.10.06</v>
          </cell>
          <cell r="S273">
            <v>0</v>
          </cell>
          <cell r="T273">
            <v>1</v>
          </cell>
          <cell r="U273">
            <v>268.10000000000002</v>
          </cell>
        </row>
        <row r="274">
          <cell r="J274" t="str">
            <v>26.10.06</v>
          </cell>
          <cell r="L274" t="str">
            <v>26.10.06</v>
          </cell>
          <cell r="N274" t="str">
            <v>25.10.06</v>
          </cell>
          <cell r="S274">
            <v>0</v>
          </cell>
          <cell r="T274">
            <v>68</v>
          </cell>
          <cell r="U274">
            <v>1806.99</v>
          </cell>
        </row>
        <row r="275">
          <cell r="J275" t="str">
            <v/>
          </cell>
          <cell r="L275" t="str">
            <v/>
          </cell>
          <cell r="N275" t="str">
            <v>25.10.06</v>
          </cell>
          <cell r="S275">
            <v>0</v>
          </cell>
          <cell r="T275">
            <v>68</v>
          </cell>
          <cell r="U275">
            <v>1806.99</v>
          </cell>
        </row>
        <row r="276">
          <cell r="J276" t="str">
            <v>26.10.06</v>
          </cell>
          <cell r="L276" t="str">
            <v>26.10.06</v>
          </cell>
          <cell r="N276" t="str">
            <v>25.10.06</v>
          </cell>
          <cell r="S276">
            <v>0</v>
          </cell>
          <cell r="T276">
            <v>68</v>
          </cell>
          <cell r="U276">
            <v>28911.84</v>
          </cell>
        </row>
        <row r="277">
          <cell r="J277" t="str">
            <v/>
          </cell>
          <cell r="L277" t="str">
            <v/>
          </cell>
          <cell r="N277" t="str">
            <v>25.10.06</v>
          </cell>
          <cell r="S277">
            <v>0</v>
          </cell>
          <cell r="T277">
            <v>68</v>
          </cell>
          <cell r="U277">
            <v>28911.84</v>
          </cell>
        </row>
        <row r="278">
          <cell r="J278" t="str">
            <v>26.10.06</v>
          </cell>
          <cell r="L278" t="str">
            <v>26.10.06</v>
          </cell>
          <cell r="N278" t="str">
            <v>25.10.06</v>
          </cell>
          <cell r="S278">
            <v>0</v>
          </cell>
          <cell r="T278">
            <v>300</v>
          </cell>
          <cell r="U278">
            <v>13951.03</v>
          </cell>
        </row>
        <row r="279">
          <cell r="J279" t="str">
            <v/>
          </cell>
          <cell r="L279" t="str">
            <v/>
          </cell>
          <cell r="N279" t="str">
            <v>25.10.06</v>
          </cell>
          <cell r="S279">
            <v>0</v>
          </cell>
          <cell r="T279">
            <v>300</v>
          </cell>
          <cell r="U279">
            <v>13951.03</v>
          </cell>
        </row>
        <row r="280">
          <cell r="J280" t="str">
            <v>26.10.06</v>
          </cell>
          <cell r="L280" t="str">
            <v>26.10.06</v>
          </cell>
          <cell r="N280" t="str">
            <v>25.10.06</v>
          </cell>
          <cell r="S280">
            <v>0</v>
          </cell>
          <cell r="T280">
            <v>181</v>
          </cell>
          <cell r="U280">
            <v>30782.61</v>
          </cell>
        </row>
        <row r="281">
          <cell r="J281" t="str">
            <v/>
          </cell>
          <cell r="L281" t="str">
            <v/>
          </cell>
          <cell r="N281" t="str">
            <v>25.10.06</v>
          </cell>
          <cell r="S281">
            <v>0</v>
          </cell>
          <cell r="T281">
            <v>181</v>
          </cell>
          <cell r="U281">
            <v>30782.61</v>
          </cell>
        </row>
        <row r="282">
          <cell r="J282" t="str">
            <v>26.10.06</v>
          </cell>
          <cell r="L282" t="str">
            <v>26.10.06</v>
          </cell>
          <cell r="N282" t="str">
            <v>25.10.06</v>
          </cell>
          <cell r="S282">
            <v>0</v>
          </cell>
          <cell r="T282">
            <v>120</v>
          </cell>
          <cell r="U282">
            <v>28274.080000000002</v>
          </cell>
        </row>
        <row r="283">
          <cell r="J283" t="str">
            <v/>
          </cell>
          <cell r="L283" t="str">
            <v/>
          </cell>
          <cell r="N283" t="str">
            <v>25.10.06</v>
          </cell>
          <cell r="S283">
            <v>0</v>
          </cell>
          <cell r="T283">
            <v>120</v>
          </cell>
          <cell r="U283">
            <v>28274.080000000002</v>
          </cell>
        </row>
        <row r="284">
          <cell r="J284" t="str">
            <v>26.10.06</v>
          </cell>
          <cell r="L284" t="str">
            <v>26.10.06</v>
          </cell>
          <cell r="N284" t="str">
            <v>25.10.06</v>
          </cell>
          <cell r="S284">
            <v>0</v>
          </cell>
          <cell r="T284">
            <v>31</v>
          </cell>
          <cell r="U284">
            <v>8402.5</v>
          </cell>
        </row>
        <row r="285">
          <cell r="J285" t="str">
            <v/>
          </cell>
          <cell r="L285" t="str">
            <v/>
          </cell>
          <cell r="N285" t="str">
            <v>25.10.06</v>
          </cell>
          <cell r="S285">
            <v>0</v>
          </cell>
          <cell r="T285">
            <v>31</v>
          </cell>
          <cell r="U285">
            <v>8402.5</v>
          </cell>
        </row>
        <row r="286">
          <cell r="J286" t="str">
            <v>26.10.06</v>
          </cell>
          <cell r="L286" t="str">
            <v>26.10.06</v>
          </cell>
          <cell r="N286" t="str">
            <v>25.10.06</v>
          </cell>
          <cell r="S286">
            <v>0</v>
          </cell>
          <cell r="T286">
            <v>301</v>
          </cell>
          <cell r="U286">
            <v>3732.67</v>
          </cell>
        </row>
        <row r="287">
          <cell r="J287" t="str">
            <v/>
          </cell>
          <cell r="L287" t="str">
            <v/>
          </cell>
          <cell r="N287" t="str">
            <v>25.10.06</v>
          </cell>
          <cell r="S287">
            <v>0</v>
          </cell>
          <cell r="T287">
            <v>301</v>
          </cell>
          <cell r="U287">
            <v>3732.67</v>
          </cell>
        </row>
        <row r="288">
          <cell r="J288" t="str">
            <v>26.10.06</v>
          </cell>
          <cell r="L288" t="str">
            <v>26.10.06</v>
          </cell>
          <cell r="N288" t="str">
            <v>25.10.06</v>
          </cell>
          <cell r="S288">
            <v>0</v>
          </cell>
          <cell r="T288">
            <v>332</v>
          </cell>
          <cell r="U288">
            <v>6469.73</v>
          </cell>
        </row>
        <row r="289">
          <cell r="J289" t="str">
            <v/>
          </cell>
          <cell r="L289" t="str">
            <v/>
          </cell>
          <cell r="N289" t="str">
            <v>25.10.06</v>
          </cell>
          <cell r="S289">
            <v>0</v>
          </cell>
          <cell r="T289">
            <v>332</v>
          </cell>
          <cell r="U289">
            <v>6469.73</v>
          </cell>
        </row>
        <row r="290">
          <cell r="J290" t="str">
            <v>26.10.06</v>
          </cell>
          <cell r="L290" t="str">
            <v>26.10.06</v>
          </cell>
          <cell r="N290" t="str">
            <v>25.10.06</v>
          </cell>
          <cell r="S290">
            <v>0</v>
          </cell>
          <cell r="T290">
            <v>136</v>
          </cell>
          <cell r="U290">
            <v>2710.49</v>
          </cell>
        </row>
        <row r="291">
          <cell r="J291" t="str">
            <v/>
          </cell>
          <cell r="L291" t="str">
            <v/>
          </cell>
          <cell r="N291" t="str">
            <v>25.10.06</v>
          </cell>
          <cell r="S291">
            <v>0</v>
          </cell>
          <cell r="T291">
            <v>136</v>
          </cell>
          <cell r="U291">
            <v>2710.49</v>
          </cell>
        </row>
        <row r="292">
          <cell r="J292" t="str">
            <v>26.10.06</v>
          </cell>
          <cell r="L292" t="str">
            <v>26.10.06</v>
          </cell>
          <cell r="N292" t="str">
            <v>25.10.06</v>
          </cell>
          <cell r="S292">
            <v>0</v>
          </cell>
          <cell r="T292">
            <v>2</v>
          </cell>
          <cell r="U292">
            <v>37.909999999999997</v>
          </cell>
        </row>
        <row r="293">
          <cell r="J293" t="str">
            <v/>
          </cell>
          <cell r="L293" t="str">
            <v/>
          </cell>
          <cell r="N293" t="str">
            <v>25.10.06</v>
          </cell>
          <cell r="S293">
            <v>0</v>
          </cell>
          <cell r="T293">
            <v>2</v>
          </cell>
          <cell r="U293">
            <v>37.909999999999997</v>
          </cell>
        </row>
        <row r="294">
          <cell r="J294" t="str">
            <v>26.10.06</v>
          </cell>
          <cell r="L294" t="str">
            <v>26.10.06</v>
          </cell>
          <cell r="N294" t="str">
            <v>25.10.06</v>
          </cell>
          <cell r="S294">
            <v>0</v>
          </cell>
          <cell r="T294">
            <v>2</v>
          </cell>
          <cell r="U294">
            <v>614.14</v>
          </cell>
        </row>
        <row r="295">
          <cell r="J295" t="str">
            <v/>
          </cell>
          <cell r="L295" t="str">
            <v/>
          </cell>
          <cell r="N295" t="str">
            <v>25.10.06</v>
          </cell>
          <cell r="S295">
            <v>0</v>
          </cell>
          <cell r="T295">
            <v>2</v>
          </cell>
          <cell r="U295">
            <v>614.14</v>
          </cell>
        </row>
        <row r="296">
          <cell r="J296" t="str">
            <v>26.10.06</v>
          </cell>
          <cell r="L296" t="str">
            <v>26.10.06</v>
          </cell>
          <cell r="N296" t="str">
            <v>25.10.06</v>
          </cell>
          <cell r="S296">
            <v>0</v>
          </cell>
          <cell r="T296">
            <v>1</v>
          </cell>
          <cell r="U296">
            <v>325.38</v>
          </cell>
        </row>
        <row r="297">
          <cell r="J297" t="str">
            <v/>
          </cell>
          <cell r="L297" t="str">
            <v/>
          </cell>
          <cell r="N297" t="str">
            <v>25.10.06</v>
          </cell>
          <cell r="S297">
            <v>0</v>
          </cell>
          <cell r="T297">
            <v>1</v>
          </cell>
          <cell r="U297">
            <v>325.38</v>
          </cell>
        </row>
        <row r="298">
          <cell r="J298" t="str">
            <v>26.10.06</v>
          </cell>
          <cell r="L298" t="str">
            <v>26.10.06</v>
          </cell>
          <cell r="N298" t="str">
            <v>25.10.06</v>
          </cell>
          <cell r="S298">
            <v>0</v>
          </cell>
          <cell r="T298">
            <v>1</v>
          </cell>
          <cell r="U298">
            <v>12.4</v>
          </cell>
        </row>
        <row r="299">
          <cell r="J299" t="str">
            <v/>
          </cell>
          <cell r="L299" t="str">
            <v/>
          </cell>
          <cell r="N299" t="str">
            <v>25.10.06</v>
          </cell>
          <cell r="S299">
            <v>0</v>
          </cell>
          <cell r="T299">
            <v>1</v>
          </cell>
          <cell r="U299">
            <v>12.4</v>
          </cell>
        </row>
        <row r="300">
          <cell r="J300" t="str">
            <v>26.10.06</v>
          </cell>
          <cell r="L300" t="str">
            <v>26.10.06</v>
          </cell>
          <cell r="N300" t="str">
            <v>25.10.06</v>
          </cell>
          <cell r="S300">
            <v>0</v>
          </cell>
          <cell r="T300">
            <v>1</v>
          </cell>
          <cell r="U300">
            <v>2683.91</v>
          </cell>
        </row>
        <row r="301">
          <cell r="J301" t="str">
            <v/>
          </cell>
          <cell r="L301" t="str">
            <v/>
          </cell>
          <cell r="N301" t="str">
            <v>25.10.06</v>
          </cell>
          <cell r="S301">
            <v>0</v>
          </cell>
          <cell r="T301">
            <v>1</v>
          </cell>
          <cell r="U301">
            <v>2683.91</v>
          </cell>
        </row>
        <row r="302">
          <cell r="J302" t="str">
            <v>26.10.06</v>
          </cell>
          <cell r="L302" t="str">
            <v>26.10.06</v>
          </cell>
          <cell r="N302" t="str">
            <v>25.10.06</v>
          </cell>
          <cell r="S302">
            <v>0</v>
          </cell>
          <cell r="T302">
            <v>1</v>
          </cell>
          <cell r="U302">
            <v>268.10000000000002</v>
          </cell>
        </row>
        <row r="303">
          <cell r="J303" t="str">
            <v/>
          </cell>
          <cell r="L303" t="str">
            <v/>
          </cell>
          <cell r="N303" t="str">
            <v>25.10.06</v>
          </cell>
          <cell r="S303">
            <v>0</v>
          </cell>
          <cell r="T303">
            <v>1</v>
          </cell>
          <cell r="U303">
            <v>268.10000000000002</v>
          </cell>
        </row>
        <row r="304">
          <cell r="J304" t="str">
            <v>26.10.06</v>
          </cell>
          <cell r="L304" t="str">
            <v>26.10.06</v>
          </cell>
          <cell r="N304" t="str">
            <v>25.10.06</v>
          </cell>
          <cell r="S304">
            <v>0</v>
          </cell>
          <cell r="T304">
            <v>2</v>
          </cell>
          <cell r="U304">
            <v>37.93</v>
          </cell>
        </row>
        <row r="305">
          <cell r="J305" t="str">
            <v/>
          </cell>
          <cell r="L305" t="str">
            <v/>
          </cell>
          <cell r="N305" t="str">
            <v>25.10.06</v>
          </cell>
          <cell r="S305">
            <v>0</v>
          </cell>
          <cell r="T305">
            <v>2</v>
          </cell>
          <cell r="U305">
            <v>37.93</v>
          </cell>
        </row>
        <row r="306">
          <cell r="J306" t="str">
            <v>26.10.06</v>
          </cell>
          <cell r="L306" t="str">
            <v/>
          </cell>
          <cell r="N306" t="str">
            <v/>
          </cell>
          <cell r="S306">
            <v>0</v>
          </cell>
          <cell r="T306">
            <v>0</v>
          </cell>
          <cell r="U306">
            <v>0</v>
          </cell>
        </row>
        <row r="307">
          <cell r="J307" t="str">
            <v>26.10.06</v>
          </cell>
          <cell r="L307" t="str">
            <v>26.10.06</v>
          </cell>
          <cell r="N307" t="str">
            <v>25.10.06</v>
          </cell>
          <cell r="S307">
            <v>0</v>
          </cell>
          <cell r="T307">
            <v>2</v>
          </cell>
          <cell r="U307">
            <v>1594.56</v>
          </cell>
        </row>
        <row r="308">
          <cell r="J308" t="str">
            <v/>
          </cell>
          <cell r="L308" t="str">
            <v/>
          </cell>
          <cell r="N308" t="str">
            <v>25.10.06</v>
          </cell>
          <cell r="S308">
            <v>0</v>
          </cell>
          <cell r="T308">
            <v>2</v>
          </cell>
          <cell r="U308">
            <v>1594.56</v>
          </cell>
        </row>
        <row r="309">
          <cell r="J309" t="str">
            <v>26.10.06</v>
          </cell>
          <cell r="L309" t="str">
            <v>26.10.06</v>
          </cell>
          <cell r="N309" t="str">
            <v>25.10.06</v>
          </cell>
          <cell r="S309">
            <v>0</v>
          </cell>
          <cell r="T309">
            <v>68</v>
          </cell>
          <cell r="U309">
            <v>10333.299999999999</v>
          </cell>
        </row>
        <row r="310">
          <cell r="J310" t="str">
            <v/>
          </cell>
          <cell r="L310" t="str">
            <v/>
          </cell>
          <cell r="N310" t="str">
            <v>25.10.06</v>
          </cell>
          <cell r="S310">
            <v>0</v>
          </cell>
          <cell r="T310">
            <v>68</v>
          </cell>
          <cell r="U310">
            <v>10333.299999999999</v>
          </cell>
        </row>
        <row r="311">
          <cell r="J311" t="str">
            <v>26.10.06</v>
          </cell>
          <cell r="L311" t="str">
            <v>26.10.06</v>
          </cell>
          <cell r="N311" t="str">
            <v>25.10.06</v>
          </cell>
          <cell r="S311">
            <v>0</v>
          </cell>
          <cell r="T311">
            <v>48</v>
          </cell>
          <cell r="U311">
            <v>19887.03</v>
          </cell>
        </row>
        <row r="312">
          <cell r="J312" t="str">
            <v/>
          </cell>
          <cell r="L312" t="str">
            <v/>
          </cell>
          <cell r="N312" t="str">
            <v>25.10.06</v>
          </cell>
          <cell r="S312">
            <v>0</v>
          </cell>
          <cell r="T312">
            <v>48</v>
          </cell>
          <cell r="U312">
            <v>19887.03</v>
          </cell>
        </row>
        <row r="313">
          <cell r="J313" t="str">
            <v>26.10.06</v>
          </cell>
          <cell r="L313" t="str">
            <v>26.10.06</v>
          </cell>
          <cell r="N313" t="str">
            <v>25.10.06</v>
          </cell>
          <cell r="S313">
            <v>0</v>
          </cell>
          <cell r="T313">
            <v>1</v>
          </cell>
          <cell r="U313">
            <v>797.28</v>
          </cell>
        </row>
        <row r="314">
          <cell r="J314" t="str">
            <v/>
          </cell>
          <cell r="L314" t="str">
            <v/>
          </cell>
          <cell r="N314" t="str">
            <v>25.10.06</v>
          </cell>
          <cell r="S314">
            <v>0</v>
          </cell>
          <cell r="T314">
            <v>1</v>
          </cell>
          <cell r="U314">
            <v>797.28</v>
          </cell>
        </row>
        <row r="315">
          <cell r="J315" t="str">
            <v>26.10.06</v>
          </cell>
          <cell r="L315" t="str">
            <v>26.10.06</v>
          </cell>
          <cell r="N315" t="str">
            <v>25.10.06</v>
          </cell>
          <cell r="S315">
            <v>0</v>
          </cell>
          <cell r="T315">
            <v>2</v>
          </cell>
          <cell r="U315">
            <v>248.04</v>
          </cell>
        </row>
        <row r="316">
          <cell r="J316" t="str">
            <v/>
          </cell>
          <cell r="L316" t="str">
            <v/>
          </cell>
          <cell r="N316" t="str">
            <v>25.10.06</v>
          </cell>
          <cell r="S316">
            <v>0</v>
          </cell>
          <cell r="T316">
            <v>2</v>
          </cell>
          <cell r="U316">
            <v>248.04</v>
          </cell>
        </row>
        <row r="317">
          <cell r="J317" t="str">
            <v>26.10.06</v>
          </cell>
          <cell r="L317" t="str">
            <v>26.10.06</v>
          </cell>
          <cell r="N317" t="str">
            <v>25.10.06</v>
          </cell>
          <cell r="S317">
            <v>0</v>
          </cell>
          <cell r="T317">
            <v>1</v>
          </cell>
          <cell r="U317">
            <v>647.36</v>
          </cell>
        </row>
        <row r="318">
          <cell r="J318" t="str">
            <v/>
          </cell>
          <cell r="L318" t="str">
            <v/>
          </cell>
          <cell r="N318" t="str">
            <v>25.10.06</v>
          </cell>
          <cell r="S318">
            <v>0</v>
          </cell>
          <cell r="T318">
            <v>1</v>
          </cell>
          <cell r="U318">
            <v>647.36</v>
          </cell>
        </row>
        <row r="319">
          <cell r="J319" t="str">
            <v>26.10.06</v>
          </cell>
          <cell r="L319" t="str">
            <v>26.10.06</v>
          </cell>
          <cell r="N319" t="str">
            <v>25.10.06</v>
          </cell>
          <cell r="S319">
            <v>0</v>
          </cell>
          <cell r="T319">
            <v>1</v>
          </cell>
          <cell r="U319">
            <v>436.12</v>
          </cell>
        </row>
        <row r="320">
          <cell r="J320" t="str">
            <v/>
          </cell>
          <cell r="L320" t="str">
            <v/>
          </cell>
          <cell r="N320" t="str">
            <v>25.10.06</v>
          </cell>
          <cell r="S320">
            <v>0</v>
          </cell>
          <cell r="T320">
            <v>1</v>
          </cell>
          <cell r="U320">
            <v>436.12</v>
          </cell>
        </row>
        <row r="321">
          <cell r="J321" t="str">
            <v>26.10.06</v>
          </cell>
          <cell r="L321" t="str">
            <v>26.10.06</v>
          </cell>
          <cell r="N321" t="str">
            <v>25.10.06</v>
          </cell>
          <cell r="S321">
            <v>0</v>
          </cell>
          <cell r="T321">
            <v>1</v>
          </cell>
          <cell r="U321">
            <v>57.92</v>
          </cell>
        </row>
        <row r="322">
          <cell r="J322" t="str">
            <v/>
          </cell>
          <cell r="L322" t="str">
            <v/>
          </cell>
          <cell r="N322" t="str">
            <v>25.10.06</v>
          </cell>
          <cell r="S322">
            <v>0</v>
          </cell>
          <cell r="T322">
            <v>1</v>
          </cell>
          <cell r="U322">
            <v>57.92</v>
          </cell>
        </row>
        <row r="323">
          <cell r="J323" t="str">
            <v>26.10.06</v>
          </cell>
          <cell r="L323" t="str">
            <v>26.10.06</v>
          </cell>
          <cell r="N323" t="str">
            <v>25.10.06</v>
          </cell>
          <cell r="S323">
            <v>0</v>
          </cell>
          <cell r="T323">
            <v>6</v>
          </cell>
          <cell r="U323">
            <v>531.52</v>
          </cell>
        </row>
        <row r="324">
          <cell r="J324" t="str">
            <v/>
          </cell>
          <cell r="L324" t="str">
            <v/>
          </cell>
          <cell r="N324" t="str">
            <v>25.10.06</v>
          </cell>
          <cell r="S324">
            <v>0</v>
          </cell>
          <cell r="T324">
            <v>6</v>
          </cell>
          <cell r="U324">
            <v>531.52</v>
          </cell>
        </row>
        <row r="325">
          <cell r="J325" t="str">
            <v>26.10.06</v>
          </cell>
          <cell r="L325" t="str">
            <v>26.10.06</v>
          </cell>
          <cell r="N325" t="str">
            <v>25.10.06</v>
          </cell>
          <cell r="S325">
            <v>0</v>
          </cell>
          <cell r="T325">
            <v>10</v>
          </cell>
          <cell r="U325">
            <v>7972.81</v>
          </cell>
        </row>
        <row r="326">
          <cell r="J326" t="str">
            <v/>
          </cell>
          <cell r="L326" t="str">
            <v/>
          </cell>
          <cell r="N326" t="str">
            <v>25.10.06</v>
          </cell>
          <cell r="S326">
            <v>0</v>
          </cell>
          <cell r="T326">
            <v>10</v>
          </cell>
          <cell r="U326">
            <v>7972.81</v>
          </cell>
        </row>
        <row r="327">
          <cell r="J327" t="str">
            <v>26.10.06</v>
          </cell>
          <cell r="L327" t="str">
            <v>26.10.06</v>
          </cell>
          <cell r="N327" t="str">
            <v>26.10.06</v>
          </cell>
          <cell r="S327">
            <v>0</v>
          </cell>
          <cell r="T327">
            <v>1</v>
          </cell>
          <cell r="U327">
            <v>45.46</v>
          </cell>
        </row>
        <row r="328">
          <cell r="J328" t="str">
            <v/>
          </cell>
          <cell r="L328" t="str">
            <v/>
          </cell>
          <cell r="N328" t="str">
            <v>26.10.06</v>
          </cell>
          <cell r="S328">
            <v>0</v>
          </cell>
          <cell r="T328">
            <v>1</v>
          </cell>
          <cell r="U328">
            <v>45.46</v>
          </cell>
        </row>
        <row r="329">
          <cell r="J329" t="str">
            <v>26.10.06</v>
          </cell>
          <cell r="L329" t="str">
            <v>26.10.06</v>
          </cell>
          <cell r="N329" t="str">
            <v>26.10.06</v>
          </cell>
          <cell r="S329">
            <v>0</v>
          </cell>
          <cell r="T329">
            <v>3</v>
          </cell>
          <cell r="U329">
            <v>136.38</v>
          </cell>
        </row>
        <row r="330">
          <cell r="J330" t="str">
            <v/>
          </cell>
          <cell r="L330" t="str">
            <v/>
          </cell>
          <cell r="N330" t="str">
            <v>26.10.06</v>
          </cell>
          <cell r="S330">
            <v>0</v>
          </cell>
          <cell r="T330">
            <v>3</v>
          </cell>
          <cell r="U330">
            <v>136.38</v>
          </cell>
        </row>
        <row r="331">
          <cell r="J331" t="str">
            <v>26.10.06</v>
          </cell>
          <cell r="L331" t="str">
            <v>26.10.06</v>
          </cell>
          <cell r="N331" t="str">
            <v>26.10.06</v>
          </cell>
          <cell r="S331">
            <v>0</v>
          </cell>
          <cell r="T331">
            <v>1</v>
          </cell>
          <cell r="U331">
            <v>22.05</v>
          </cell>
        </row>
        <row r="332">
          <cell r="J332" t="str">
            <v/>
          </cell>
          <cell r="L332" t="str">
            <v/>
          </cell>
          <cell r="N332" t="str">
            <v>26.10.06</v>
          </cell>
          <cell r="S332">
            <v>0</v>
          </cell>
          <cell r="T332">
            <v>1</v>
          </cell>
          <cell r="U332">
            <v>22.05</v>
          </cell>
        </row>
        <row r="333">
          <cell r="J333" t="str">
            <v>26.10.06</v>
          </cell>
          <cell r="L333" t="str">
            <v>26.10.06</v>
          </cell>
          <cell r="N333" t="str">
            <v>26.10.06</v>
          </cell>
          <cell r="S333">
            <v>0</v>
          </cell>
          <cell r="T333">
            <v>10</v>
          </cell>
          <cell r="U333">
            <v>234.73</v>
          </cell>
        </row>
        <row r="334">
          <cell r="J334" t="str">
            <v/>
          </cell>
          <cell r="L334" t="str">
            <v/>
          </cell>
          <cell r="N334" t="str">
            <v>26.10.06</v>
          </cell>
          <cell r="S334">
            <v>0</v>
          </cell>
          <cell r="T334">
            <v>10</v>
          </cell>
          <cell r="U334">
            <v>234.73</v>
          </cell>
        </row>
        <row r="335">
          <cell r="J335" t="str">
            <v>26.10.06</v>
          </cell>
          <cell r="L335" t="str">
            <v/>
          </cell>
          <cell r="N335" t="str">
            <v>25.10.06</v>
          </cell>
          <cell r="S335">
            <v>0</v>
          </cell>
          <cell r="T335">
            <v>1</v>
          </cell>
          <cell r="U335">
            <v>337.04</v>
          </cell>
        </row>
        <row r="336">
          <cell r="J336" t="str">
            <v/>
          </cell>
          <cell r="L336" t="str">
            <v/>
          </cell>
          <cell r="N336" t="str">
            <v>25.10.06</v>
          </cell>
          <cell r="S336">
            <v>0</v>
          </cell>
          <cell r="T336">
            <v>1</v>
          </cell>
          <cell r="U336">
            <v>337.04</v>
          </cell>
        </row>
        <row r="337">
          <cell r="J337" t="str">
            <v>26.10.06</v>
          </cell>
          <cell r="L337" t="str">
            <v>26.10.06</v>
          </cell>
          <cell r="N337" t="str">
            <v>25.10.06</v>
          </cell>
          <cell r="S337">
            <v>0</v>
          </cell>
          <cell r="T337">
            <v>1</v>
          </cell>
          <cell r="U337">
            <v>99.43</v>
          </cell>
        </row>
        <row r="338">
          <cell r="J338" t="str">
            <v/>
          </cell>
          <cell r="L338" t="str">
            <v/>
          </cell>
          <cell r="N338" t="str">
            <v>25.10.06</v>
          </cell>
          <cell r="S338">
            <v>0</v>
          </cell>
          <cell r="T338">
            <v>1</v>
          </cell>
          <cell r="U338">
            <v>99.43</v>
          </cell>
        </row>
        <row r="339">
          <cell r="J339" t="str">
            <v>26.10.06</v>
          </cell>
          <cell r="L339" t="str">
            <v/>
          </cell>
          <cell r="N339" t="str">
            <v>25.10.06</v>
          </cell>
          <cell r="S339">
            <v>0</v>
          </cell>
          <cell r="T339">
            <v>1</v>
          </cell>
          <cell r="U339">
            <v>114.02</v>
          </cell>
        </row>
        <row r="340">
          <cell r="J340" t="str">
            <v/>
          </cell>
          <cell r="L340" t="str">
            <v/>
          </cell>
          <cell r="N340" t="str">
            <v>25.10.06</v>
          </cell>
          <cell r="S340">
            <v>0</v>
          </cell>
          <cell r="T340">
            <v>1</v>
          </cell>
          <cell r="U340">
            <v>114.02</v>
          </cell>
        </row>
        <row r="341">
          <cell r="J341" t="str">
            <v>26.10.06</v>
          </cell>
          <cell r="L341" t="str">
            <v/>
          </cell>
          <cell r="N341" t="str">
            <v>25.10.06</v>
          </cell>
          <cell r="S341">
            <v>0</v>
          </cell>
          <cell r="T341">
            <v>1</v>
          </cell>
          <cell r="U341">
            <v>31.9</v>
          </cell>
        </row>
        <row r="342">
          <cell r="J342" t="str">
            <v/>
          </cell>
          <cell r="L342" t="str">
            <v/>
          </cell>
          <cell r="N342" t="str">
            <v>25.10.06</v>
          </cell>
          <cell r="S342">
            <v>0</v>
          </cell>
          <cell r="T342">
            <v>1</v>
          </cell>
          <cell r="U342">
            <v>31.9</v>
          </cell>
        </row>
        <row r="343">
          <cell r="J343" t="str">
            <v>26.10.06</v>
          </cell>
          <cell r="L343" t="str">
            <v/>
          </cell>
          <cell r="N343" t="str">
            <v>25.10.06</v>
          </cell>
          <cell r="S343">
            <v>0</v>
          </cell>
          <cell r="T343">
            <v>1</v>
          </cell>
          <cell r="U343">
            <v>1476.94</v>
          </cell>
        </row>
        <row r="344">
          <cell r="J344" t="str">
            <v/>
          </cell>
          <cell r="L344" t="str">
            <v/>
          </cell>
          <cell r="N344" t="str">
            <v>25.10.06</v>
          </cell>
          <cell r="S344">
            <v>0</v>
          </cell>
          <cell r="T344">
            <v>1</v>
          </cell>
          <cell r="U344">
            <v>1476.94</v>
          </cell>
        </row>
        <row r="345">
          <cell r="J345" t="str">
            <v>26.10.06</v>
          </cell>
          <cell r="L345" t="str">
            <v/>
          </cell>
          <cell r="N345" t="str">
            <v>25.10.06</v>
          </cell>
          <cell r="S345">
            <v>0</v>
          </cell>
          <cell r="T345">
            <v>2</v>
          </cell>
          <cell r="U345">
            <v>1323.34</v>
          </cell>
        </row>
        <row r="346">
          <cell r="J346" t="str">
            <v/>
          </cell>
          <cell r="L346" t="str">
            <v/>
          </cell>
          <cell r="N346" t="str">
            <v>25.10.06</v>
          </cell>
          <cell r="S346">
            <v>0</v>
          </cell>
          <cell r="T346">
            <v>2</v>
          </cell>
          <cell r="U346">
            <v>1323.34</v>
          </cell>
        </row>
        <row r="347">
          <cell r="J347" t="str">
            <v>26.10.06</v>
          </cell>
          <cell r="L347" t="str">
            <v/>
          </cell>
          <cell r="N347" t="str">
            <v>25.10.06</v>
          </cell>
          <cell r="S347">
            <v>0</v>
          </cell>
          <cell r="T347">
            <v>2</v>
          </cell>
          <cell r="U347">
            <v>590.78</v>
          </cell>
        </row>
        <row r="348">
          <cell r="J348" t="str">
            <v/>
          </cell>
          <cell r="L348" t="str">
            <v/>
          </cell>
          <cell r="N348" t="str">
            <v>25.10.06</v>
          </cell>
          <cell r="S348">
            <v>0</v>
          </cell>
          <cell r="T348">
            <v>2</v>
          </cell>
          <cell r="U348">
            <v>590.78</v>
          </cell>
        </row>
        <row r="349">
          <cell r="J349" t="str">
            <v>26.10.06</v>
          </cell>
          <cell r="L349" t="str">
            <v/>
          </cell>
          <cell r="N349" t="str">
            <v>25.10.06</v>
          </cell>
          <cell r="S349">
            <v>0</v>
          </cell>
          <cell r="T349">
            <v>2</v>
          </cell>
          <cell r="U349">
            <v>1990.92</v>
          </cell>
        </row>
        <row r="350">
          <cell r="J350" t="str">
            <v/>
          </cell>
          <cell r="L350" t="str">
            <v/>
          </cell>
          <cell r="N350" t="str">
            <v>25.10.06</v>
          </cell>
          <cell r="S350">
            <v>0</v>
          </cell>
          <cell r="T350">
            <v>2</v>
          </cell>
          <cell r="U350">
            <v>1990.92</v>
          </cell>
        </row>
        <row r="351">
          <cell r="J351" t="str">
            <v>26.10.06</v>
          </cell>
          <cell r="L351" t="str">
            <v/>
          </cell>
          <cell r="N351" t="str">
            <v>25.10.06</v>
          </cell>
          <cell r="S351">
            <v>0</v>
          </cell>
          <cell r="T351">
            <v>2</v>
          </cell>
          <cell r="U351">
            <v>1169.74</v>
          </cell>
        </row>
        <row r="352">
          <cell r="J352" t="str">
            <v/>
          </cell>
          <cell r="L352" t="str">
            <v/>
          </cell>
          <cell r="N352" t="str">
            <v>25.10.06</v>
          </cell>
          <cell r="S352">
            <v>0</v>
          </cell>
          <cell r="T352">
            <v>2</v>
          </cell>
          <cell r="U352">
            <v>1169.74</v>
          </cell>
        </row>
        <row r="353">
          <cell r="J353" t="str">
            <v>26.10.06</v>
          </cell>
          <cell r="L353" t="str">
            <v/>
          </cell>
          <cell r="N353" t="str">
            <v>25.10.06</v>
          </cell>
          <cell r="S353">
            <v>0</v>
          </cell>
          <cell r="T353">
            <v>2</v>
          </cell>
          <cell r="U353">
            <v>797.55</v>
          </cell>
        </row>
        <row r="354">
          <cell r="J354" t="str">
            <v/>
          </cell>
          <cell r="L354" t="str">
            <v/>
          </cell>
          <cell r="N354" t="str">
            <v>25.10.06</v>
          </cell>
          <cell r="S354">
            <v>0</v>
          </cell>
          <cell r="T354">
            <v>2</v>
          </cell>
          <cell r="U354">
            <v>797.55</v>
          </cell>
        </row>
        <row r="355">
          <cell r="J355" t="str">
            <v>26.10.06</v>
          </cell>
          <cell r="L355" t="str">
            <v/>
          </cell>
          <cell r="N355" t="str">
            <v>25.10.06</v>
          </cell>
          <cell r="S355">
            <v>0</v>
          </cell>
          <cell r="T355">
            <v>2</v>
          </cell>
          <cell r="U355">
            <v>519.88</v>
          </cell>
        </row>
        <row r="356">
          <cell r="J356" t="str">
            <v/>
          </cell>
          <cell r="L356" t="str">
            <v/>
          </cell>
          <cell r="N356" t="str">
            <v>25.10.06</v>
          </cell>
          <cell r="S356">
            <v>0</v>
          </cell>
          <cell r="T356">
            <v>2</v>
          </cell>
          <cell r="U356">
            <v>519.88</v>
          </cell>
        </row>
        <row r="357">
          <cell r="J357" t="str">
            <v>26.10.06</v>
          </cell>
          <cell r="L357" t="str">
            <v/>
          </cell>
          <cell r="N357" t="str">
            <v>25.10.06</v>
          </cell>
          <cell r="S357">
            <v>0</v>
          </cell>
          <cell r="T357">
            <v>2</v>
          </cell>
          <cell r="U357">
            <v>295.98</v>
          </cell>
        </row>
        <row r="358">
          <cell r="J358" t="str">
            <v/>
          </cell>
          <cell r="L358" t="str">
            <v/>
          </cell>
          <cell r="N358" t="str">
            <v>25.10.06</v>
          </cell>
          <cell r="S358">
            <v>0</v>
          </cell>
          <cell r="T358">
            <v>2</v>
          </cell>
          <cell r="U358">
            <v>295.98</v>
          </cell>
        </row>
        <row r="359">
          <cell r="J359" t="str">
            <v>26.10.06</v>
          </cell>
          <cell r="L359" t="str">
            <v/>
          </cell>
          <cell r="N359" t="str">
            <v/>
          </cell>
          <cell r="S359">
            <v>0</v>
          </cell>
          <cell r="T359">
            <v>0</v>
          </cell>
          <cell r="U359">
            <v>0</v>
          </cell>
        </row>
        <row r="360">
          <cell r="J360" t="str">
            <v>26.10.06</v>
          </cell>
          <cell r="L360" t="str">
            <v/>
          </cell>
          <cell r="N360" t="str">
            <v>25.10.06</v>
          </cell>
          <cell r="S360">
            <v>0</v>
          </cell>
          <cell r="T360">
            <v>1</v>
          </cell>
          <cell r="U360">
            <v>180.79</v>
          </cell>
        </row>
        <row r="361">
          <cell r="J361" t="str">
            <v/>
          </cell>
          <cell r="L361" t="str">
            <v/>
          </cell>
          <cell r="N361" t="str">
            <v>25.10.06</v>
          </cell>
          <cell r="S361">
            <v>0</v>
          </cell>
          <cell r="T361">
            <v>1</v>
          </cell>
          <cell r="U361">
            <v>180.79</v>
          </cell>
        </row>
        <row r="362">
          <cell r="J362" t="str">
            <v>27.10.06</v>
          </cell>
          <cell r="L362" t="str">
            <v>27.10.06</v>
          </cell>
          <cell r="N362" t="str">
            <v>25.10.06</v>
          </cell>
          <cell r="S362">
            <v>0</v>
          </cell>
          <cell r="T362">
            <v>2</v>
          </cell>
          <cell r="U362">
            <v>201.24</v>
          </cell>
        </row>
        <row r="363">
          <cell r="J363" t="str">
            <v/>
          </cell>
          <cell r="L363" t="str">
            <v/>
          </cell>
          <cell r="N363" t="str">
            <v>25.10.06</v>
          </cell>
          <cell r="S363">
            <v>0</v>
          </cell>
          <cell r="T363">
            <v>2</v>
          </cell>
          <cell r="U363">
            <v>201.24</v>
          </cell>
        </row>
        <row r="364">
          <cell r="J364" t="str">
            <v>26.10.06</v>
          </cell>
          <cell r="L364" t="str">
            <v>26.10.06</v>
          </cell>
          <cell r="N364" t="str">
            <v>25.10.06</v>
          </cell>
          <cell r="S364">
            <v>0</v>
          </cell>
          <cell r="T364">
            <v>301</v>
          </cell>
          <cell r="U364">
            <v>97895.59</v>
          </cell>
        </row>
        <row r="365">
          <cell r="J365" t="str">
            <v/>
          </cell>
          <cell r="L365" t="str">
            <v/>
          </cell>
          <cell r="N365" t="str">
            <v>25.10.06</v>
          </cell>
          <cell r="S365">
            <v>0</v>
          </cell>
          <cell r="T365">
            <v>301</v>
          </cell>
          <cell r="U365">
            <v>97895.59</v>
          </cell>
        </row>
        <row r="366">
          <cell r="J366" t="str">
            <v>26.10.06</v>
          </cell>
          <cell r="L366" t="str">
            <v>26.10.06</v>
          </cell>
          <cell r="N366" t="str">
            <v>26.10.06</v>
          </cell>
          <cell r="S366">
            <v>0</v>
          </cell>
          <cell r="T366">
            <v>20</v>
          </cell>
          <cell r="U366">
            <v>35.39</v>
          </cell>
        </row>
        <row r="367">
          <cell r="J367" t="str">
            <v/>
          </cell>
          <cell r="L367" t="str">
            <v/>
          </cell>
          <cell r="N367" t="str">
            <v>26.10.06</v>
          </cell>
          <cell r="S367">
            <v>0</v>
          </cell>
          <cell r="T367">
            <v>20</v>
          </cell>
          <cell r="U367">
            <v>35.39</v>
          </cell>
        </row>
        <row r="368">
          <cell r="J368" t="str">
            <v>26.10.06</v>
          </cell>
          <cell r="L368" t="str">
            <v>26.10.06</v>
          </cell>
          <cell r="N368" t="str">
            <v>26.10.06</v>
          </cell>
          <cell r="S368">
            <v>0</v>
          </cell>
          <cell r="T368">
            <v>20</v>
          </cell>
          <cell r="U368">
            <v>25.24</v>
          </cell>
        </row>
        <row r="369">
          <cell r="J369" t="str">
            <v/>
          </cell>
          <cell r="L369" t="str">
            <v/>
          </cell>
          <cell r="N369" t="str">
            <v>26.10.06</v>
          </cell>
          <cell r="S369">
            <v>0</v>
          </cell>
          <cell r="T369">
            <v>20</v>
          </cell>
          <cell r="U369">
            <v>25.24</v>
          </cell>
        </row>
        <row r="370">
          <cell r="J370" t="str">
            <v>26.10.06</v>
          </cell>
          <cell r="L370" t="str">
            <v>26.10.06</v>
          </cell>
          <cell r="N370" t="str">
            <v>26.10.06</v>
          </cell>
          <cell r="S370">
            <v>0</v>
          </cell>
          <cell r="T370">
            <v>2</v>
          </cell>
          <cell r="U370">
            <v>403.26</v>
          </cell>
        </row>
        <row r="371">
          <cell r="J371" t="str">
            <v/>
          </cell>
          <cell r="L371" t="str">
            <v/>
          </cell>
          <cell r="N371" t="str">
            <v>26.10.06</v>
          </cell>
          <cell r="S371">
            <v>0</v>
          </cell>
          <cell r="T371">
            <v>2</v>
          </cell>
          <cell r="U371">
            <v>403.26</v>
          </cell>
        </row>
        <row r="372">
          <cell r="J372" t="str">
            <v>27.11.06</v>
          </cell>
          <cell r="L372" t="str">
            <v>27.11.06</v>
          </cell>
          <cell r="N372" t="str">
            <v>24.11.06</v>
          </cell>
          <cell r="S372">
            <v>0</v>
          </cell>
          <cell r="T372">
            <v>1</v>
          </cell>
          <cell r="U372">
            <v>3846.75</v>
          </cell>
        </row>
        <row r="373">
          <cell r="J373" t="str">
            <v/>
          </cell>
          <cell r="L373" t="str">
            <v/>
          </cell>
          <cell r="N373" t="str">
            <v>24.11.06</v>
          </cell>
          <cell r="S373">
            <v>0</v>
          </cell>
          <cell r="T373">
            <v>1</v>
          </cell>
          <cell r="U373">
            <v>3846.75</v>
          </cell>
        </row>
        <row r="374">
          <cell r="J374" t="str">
            <v>29.05.07</v>
          </cell>
          <cell r="L374" t="str">
            <v/>
          </cell>
          <cell r="N374" t="str">
            <v/>
          </cell>
          <cell r="S374">
            <v>0</v>
          </cell>
          <cell r="T374">
            <v>0</v>
          </cell>
          <cell r="U374">
            <v>0</v>
          </cell>
        </row>
        <row r="375">
          <cell r="J375" t="str">
            <v/>
          </cell>
          <cell r="L375" t="str">
            <v/>
          </cell>
          <cell r="N375" t="str">
            <v/>
          </cell>
          <cell r="S375">
            <v>0</v>
          </cell>
          <cell r="T375">
            <v>0</v>
          </cell>
          <cell r="U375">
            <v>76271.149999999994</v>
          </cell>
        </row>
        <row r="376">
          <cell r="J376" t="str">
            <v>31.10.06</v>
          </cell>
          <cell r="L376" t="str">
            <v>26.10.06</v>
          </cell>
          <cell r="N376" t="str">
            <v>06.11.06</v>
          </cell>
          <cell r="S376">
            <v>0</v>
          </cell>
          <cell r="T376">
            <v>144</v>
          </cell>
          <cell r="U376">
            <v>38443.300000000003</v>
          </cell>
        </row>
        <row r="377">
          <cell r="J377" t="str">
            <v/>
          </cell>
          <cell r="L377" t="str">
            <v/>
          </cell>
          <cell r="N377" t="str">
            <v>06.11.06</v>
          </cell>
          <cell r="S377">
            <v>0</v>
          </cell>
          <cell r="T377">
            <v>144</v>
          </cell>
          <cell r="U377">
            <v>38443.300000000003</v>
          </cell>
        </row>
        <row r="378">
          <cell r="J378" t="str">
            <v>31.10.06</v>
          </cell>
          <cell r="L378" t="str">
            <v>26.10.06</v>
          </cell>
          <cell r="N378" t="str">
            <v>06.11.06</v>
          </cell>
          <cell r="S378">
            <v>0</v>
          </cell>
          <cell r="T378">
            <v>60</v>
          </cell>
          <cell r="U378">
            <v>28055.46</v>
          </cell>
        </row>
        <row r="379">
          <cell r="J379" t="str">
            <v/>
          </cell>
          <cell r="L379" t="str">
            <v/>
          </cell>
          <cell r="N379" t="str">
            <v>06.11.06</v>
          </cell>
          <cell r="S379">
            <v>0</v>
          </cell>
          <cell r="T379">
            <v>60</v>
          </cell>
          <cell r="U379">
            <v>28055.46</v>
          </cell>
        </row>
        <row r="380">
          <cell r="J380" t="str">
            <v>25.10.06</v>
          </cell>
          <cell r="L380" t="str">
            <v/>
          </cell>
          <cell r="N380" t="str">
            <v/>
          </cell>
          <cell r="S380">
            <v>2600</v>
          </cell>
          <cell r="T380">
            <v>2800</v>
          </cell>
          <cell r="U380">
            <v>9680.44</v>
          </cell>
        </row>
        <row r="381">
          <cell r="J381" t="str">
            <v/>
          </cell>
          <cell r="L381" t="str">
            <v/>
          </cell>
          <cell r="N381" t="str">
            <v/>
          </cell>
          <cell r="S381">
            <v>2600</v>
          </cell>
          <cell r="T381">
            <v>0</v>
          </cell>
          <cell r="U381">
            <v>0</v>
          </cell>
        </row>
        <row r="382">
          <cell r="J382" t="str">
            <v/>
          </cell>
          <cell r="L382" t="str">
            <v/>
          </cell>
          <cell r="N382" t="str">
            <v>31.10.06</v>
          </cell>
          <cell r="S382">
            <v>2600</v>
          </cell>
          <cell r="T382">
            <v>2600</v>
          </cell>
          <cell r="U382">
            <v>8988.98</v>
          </cell>
        </row>
        <row r="383">
          <cell r="J383" t="str">
            <v/>
          </cell>
          <cell r="L383" t="str">
            <v/>
          </cell>
          <cell r="N383" t="str">
            <v>17.11.06</v>
          </cell>
          <cell r="S383">
            <v>2600</v>
          </cell>
          <cell r="T383">
            <v>200</v>
          </cell>
          <cell r="U383">
            <v>691.46</v>
          </cell>
        </row>
        <row r="384">
          <cell r="J384" t="str">
            <v>25.10.06</v>
          </cell>
          <cell r="L384" t="str">
            <v/>
          </cell>
          <cell r="N384" t="str">
            <v>31.10.06</v>
          </cell>
          <cell r="S384">
            <v>175</v>
          </cell>
          <cell r="T384">
            <v>175</v>
          </cell>
          <cell r="U384">
            <v>91.95</v>
          </cell>
        </row>
        <row r="385">
          <cell r="J385" t="str">
            <v/>
          </cell>
          <cell r="L385" t="str">
            <v/>
          </cell>
          <cell r="N385" t="str">
            <v/>
          </cell>
          <cell r="S385">
            <v>175</v>
          </cell>
          <cell r="T385">
            <v>0</v>
          </cell>
          <cell r="U385">
            <v>0</v>
          </cell>
        </row>
        <row r="386">
          <cell r="J386" t="str">
            <v/>
          </cell>
          <cell r="L386" t="str">
            <v/>
          </cell>
          <cell r="N386" t="str">
            <v>31.10.06</v>
          </cell>
          <cell r="S386">
            <v>175</v>
          </cell>
          <cell r="T386">
            <v>175</v>
          </cell>
          <cell r="U386">
            <v>91.95</v>
          </cell>
        </row>
        <row r="387">
          <cell r="J387" t="str">
            <v/>
          </cell>
          <cell r="L387" t="str">
            <v/>
          </cell>
          <cell r="N387" t="str">
            <v/>
          </cell>
          <cell r="S387">
            <v>0</v>
          </cell>
          <cell r="T387">
            <v>0</v>
          </cell>
          <cell r="U387">
            <v>200342.89</v>
          </cell>
        </row>
        <row r="388">
          <cell r="J388" t="str">
            <v>30.08.06</v>
          </cell>
          <cell r="L388" t="str">
            <v>02.10.06</v>
          </cell>
          <cell r="N388" t="str">
            <v>21.09.06</v>
          </cell>
          <cell r="S388">
            <v>0</v>
          </cell>
          <cell r="T388">
            <v>1</v>
          </cell>
          <cell r="U388">
            <v>31403.03</v>
          </cell>
        </row>
        <row r="389">
          <cell r="J389" t="str">
            <v/>
          </cell>
          <cell r="L389" t="str">
            <v/>
          </cell>
          <cell r="N389" t="str">
            <v>21.09.06</v>
          </cell>
          <cell r="S389">
            <v>0</v>
          </cell>
          <cell r="T389">
            <v>1</v>
          </cell>
          <cell r="U389">
            <v>31403.03</v>
          </cell>
        </row>
        <row r="390">
          <cell r="J390" t="str">
            <v>30.08.06</v>
          </cell>
          <cell r="L390" t="str">
            <v>02.10.06</v>
          </cell>
          <cell r="N390" t="str">
            <v>21.09.06</v>
          </cell>
          <cell r="S390">
            <v>0</v>
          </cell>
          <cell r="T390">
            <v>1</v>
          </cell>
          <cell r="U390">
            <v>431.42</v>
          </cell>
        </row>
        <row r="391">
          <cell r="J391" t="str">
            <v/>
          </cell>
          <cell r="L391" t="str">
            <v/>
          </cell>
          <cell r="N391" t="str">
            <v>21.09.06</v>
          </cell>
          <cell r="S391">
            <v>0</v>
          </cell>
          <cell r="T391">
            <v>1</v>
          </cell>
          <cell r="U391">
            <v>431.42</v>
          </cell>
        </row>
        <row r="392">
          <cell r="J392" t="str">
            <v>30.08.06</v>
          </cell>
          <cell r="L392" t="str">
            <v>02.10.06</v>
          </cell>
          <cell r="N392" t="str">
            <v>21.09.06</v>
          </cell>
          <cell r="S392">
            <v>0</v>
          </cell>
          <cell r="T392">
            <v>50</v>
          </cell>
          <cell r="U392">
            <v>75020</v>
          </cell>
        </row>
        <row r="393">
          <cell r="J393" t="str">
            <v/>
          </cell>
          <cell r="L393" t="str">
            <v/>
          </cell>
          <cell r="N393" t="str">
            <v>21.09.06</v>
          </cell>
          <cell r="S393">
            <v>0</v>
          </cell>
          <cell r="T393">
            <v>50</v>
          </cell>
          <cell r="U393">
            <v>75020</v>
          </cell>
        </row>
        <row r="394">
          <cell r="J394" t="str">
            <v>30.08.06</v>
          </cell>
          <cell r="L394" t="str">
            <v>02.10.06</v>
          </cell>
          <cell r="N394" t="str">
            <v>21.09.06</v>
          </cell>
          <cell r="S394">
            <v>0</v>
          </cell>
          <cell r="T394">
            <v>5</v>
          </cell>
          <cell r="U394">
            <v>7502</v>
          </cell>
        </row>
        <row r="395">
          <cell r="J395" t="str">
            <v/>
          </cell>
          <cell r="L395" t="str">
            <v/>
          </cell>
          <cell r="N395" t="str">
            <v>21.09.06</v>
          </cell>
          <cell r="S395">
            <v>0</v>
          </cell>
          <cell r="T395">
            <v>5</v>
          </cell>
          <cell r="U395">
            <v>7502</v>
          </cell>
        </row>
        <row r="396">
          <cell r="J396" t="str">
            <v>30.08.06</v>
          </cell>
          <cell r="L396" t="str">
            <v>02.10.06</v>
          </cell>
          <cell r="N396" t="str">
            <v>21.09.06</v>
          </cell>
          <cell r="S396">
            <v>0</v>
          </cell>
          <cell r="T396">
            <v>8</v>
          </cell>
          <cell r="U396">
            <v>12003.2</v>
          </cell>
        </row>
        <row r="397">
          <cell r="J397" t="str">
            <v/>
          </cell>
          <cell r="L397" t="str">
            <v/>
          </cell>
          <cell r="N397" t="str">
            <v>21.09.06</v>
          </cell>
          <cell r="S397">
            <v>0</v>
          </cell>
          <cell r="T397">
            <v>8</v>
          </cell>
          <cell r="U397">
            <v>12003.2</v>
          </cell>
        </row>
        <row r="398">
          <cell r="J398" t="str">
            <v>30.08.06</v>
          </cell>
          <cell r="L398" t="str">
            <v>02.10.06</v>
          </cell>
          <cell r="N398" t="str">
            <v>21.09.06</v>
          </cell>
          <cell r="S398">
            <v>0</v>
          </cell>
          <cell r="T398">
            <v>1</v>
          </cell>
          <cell r="U398">
            <v>4005.2</v>
          </cell>
        </row>
        <row r="399">
          <cell r="J399" t="str">
            <v/>
          </cell>
          <cell r="L399" t="str">
            <v/>
          </cell>
          <cell r="N399" t="str">
            <v>21.09.06</v>
          </cell>
          <cell r="S399">
            <v>0</v>
          </cell>
          <cell r="T399">
            <v>1</v>
          </cell>
          <cell r="U399">
            <v>4005.2</v>
          </cell>
        </row>
        <row r="400">
          <cell r="J400" t="str">
            <v>30.08.06</v>
          </cell>
          <cell r="L400" t="str">
            <v>02.10.06</v>
          </cell>
          <cell r="N400" t="str">
            <v>21.09.06</v>
          </cell>
          <cell r="S400">
            <v>0</v>
          </cell>
          <cell r="T400">
            <v>1</v>
          </cell>
          <cell r="U400">
            <v>1500.4</v>
          </cell>
        </row>
        <row r="401">
          <cell r="J401" t="str">
            <v/>
          </cell>
          <cell r="L401" t="str">
            <v/>
          </cell>
          <cell r="N401" t="str">
            <v>21.09.06</v>
          </cell>
          <cell r="S401">
            <v>0</v>
          </cell>
          <cell r="T401">
            <v>1</v>
          </cell>
          <cell r="U401">
            <v>1500.4</v>
          </cell>
        </row>
        <row r="402">
          <cell r="J402" t="str">
            <v>30.08.06</v>
          </cell>
          <cell r="L402" t="str">
            <v>02.10.06</v>
          </cell>
          <cell r="N402" t="str">
            <v>21.09.06</v>
          </cell>
          <cell r="S402">
            <v>0</v>
          </cell>
          <cell r="T402">
            <v>8</v>
          </cell>
          <cell r="U402">
            <v>4002.72</v>
          </cell>
        </row>
        <row r="403">
          <cell r="J403" t="str">
            <v/>
          </cell>
          <cell r="L403" t="str">
            <v/>
          </cell>
          <cell r="N403" t="str">
            <v>21.09.06</v>
          </cell>
          <cell r="S403">
            <v>0</v>
          </cell>
          <cell r="T403">
            <v>8</v>
          </cell>
          <cell r="U403">
            <v>4002.72</v>
          </cell>
        </row>
        <row r="404">
          <cell r="J404" t="str">
            <v>30.08.06</v>
          </cell>
          <cell r="L404" t="str">
            <v>02.10.06</v>
          </cell>
          <cell r="N404" t="str">
            <v>21.09.06</v>
          </cell>
          <cell r="S404">
            <v>0</v>
          </cell>
          <cell r="T404">
            <v>1</v>
          </cell>
          <cell r="U404">
            <v>1967.88</v>
          </cell>
        </row>
        <row r="405">
          <cell r="J405" t="str">
            <v/>
          </cell>
          <cell r="L405" t="str">
            <v/>
          </cell>
          <cell r="N405" t="str">
            <v>21.09.06</v>
          </cell>
          <cell r="S405">
            <v>0</v>
          </cell>
          <cell r="T405">
            <v>1</v>
          </cell>
          <cell r="U405">
            <v>1967.88</v>
          </cell>
        </row>
        <row r="406">
          <cell r="J406" t="str">
            <v>30.08.06</v>
          </cell>
          <cell r="L406" t="str">
            <v>02.10.06</v>
          </cell>
          <cell r="N406" t="str">
            <v>21.09.06</v>
          </cell>
          <cell r="S406">
            <v>0</v>
          </cell>
          <cell r="T406">
            <v>2</v>
          </cell>
          <cell r="U406">
            <v>862.84</v>
          </cell>
        </row>
        <row r="407">
          <cell r="J407" t="str">
            <v/>
          </cell>
          <cell r="L407" t="str">
            <v/>
          </cell>
          <cell r="N407" t="str">
            <v>21.09.06</v>
          </cell>
          <cell r="S407">
            <v>0</v>
          </cell>
          <cell r="T407">
            <v>2</v>
          </cell>
          <cell r="U407">
            <v>862.84</v>
          </cell>
        </row>
        <row r="408">
          <cell r="J408" t="str">
            <v>30.08.06</v>
          </cell>
          <cell r="L408" t="str">
            <v>02.10.06</v>
          </cell>
          <cell r="N408" t="str">
            <v>21.09.06</v>
          </cell>
          <cell r="S408">
            <v>0</v>
          </cell>
          <cell r="T408">
            <v>6</v>
          </cell>
          <cell r="U408">
            <v>12026.76</v>
          </cell>
        </row>
        <row r="409">
          <cell r="J409" t="str">
            <v/>
          </cell>
          <cell r="L409" t="str">
            <v/>
          </cell>
          <cell r="N409" t="str">
            <v>21.09.06</v>
          </cell>
          <cell r="S409">
            <v>0</v>
          </cell>
          <cell r="T409">
            <v>6</v>
          </cell>
          <cell r="U409">
            <v>12026.76</v>
          </cell>
        </row>
        <row r="410">
          <cell r="J410" t="str">
            <v>30.08.06</v>
          </cell>
          <cell r="L410" t="str">
            <v>02.10.06</v>
          </cell>
          <cell r="N410" t="str">
            <v>21.09.06</v>
          </cell>
          <cell r="S410">
            <v>0</v>
          </cell>
          <cell r="T410">
            <v>16</v>
          </cell>
          <cell r="U410">
            <v>6902.72</v>
          </cell>
        </row>
        <row r="411">
          <cell r="J411" t="str">
            <v/>
          </cell>
          <cell r="L411" t="str">
            <v/>
          </cell>
          <cell r="N411" t="str">
            <v>21.09.06</v>
          </cell>
          <cell r="S411">
            <v>0</v>
          </cell>
          <cell r="T411">
            <v>16</v>
          </cell>
          <cell r="U411">
            <v>6902.72</v>
          </cell>
        </row>
        <row r="412">
          <cell r="J412" t="str">
            <v>30.08.06</v>
          </cell>
          <cell r="L412" t="str">
            <v>02.10.06</v>
          </cell>
          <cell r="N412" t="str">
            <v>21.09.06</v>
          </cell>
          <cell r="S412">
            <v>0</v>
          </cell>
          <cell r="T412">
            <v>1</v>
          </cell>
          <cell r="U412">
            <v>800.3</v>
          </cell>
        </row>
        <row r="413">
          <cell r="J413" t="str">
            <v/>
          </cell>
          <cell r="L413" t="str">
            <v/>
          </cell>
          <cell r="N413" t="str">
            <v>21.09.06</v>
          </cell>
          <cell r="S413">
            <v>0</v>
          </cell>
          <cell r="T413">
            <v>1</v>
          </cell>
          <cell r="U413">
            <v>800.3</v>
          </cell>
        </row>
        <row r="414">
          <cell r="J414" t="str">
            <v>30.08.06</v>
          </cell>
          <cell r="L414" t="str">
            <v>02.10.06</v>
          </cell>
          <cell r="N414" t="str">
            <v>21.09.06</v>
          </cell>
          <cell r="S414">
            <v>0</v>
          </cell>
          <cell r="T414">
            <v>1</v>
          </cell>
          <cell r="U414">
            <v>102.92</v>
          </cell>
        </row>
        <row r="415">
          <cell r="J415" t="str">
            <v/>
          </cell>
          <cell r="L415" t="str">
            <v/>
          </cell>
          <cell r="N415" t="str">
            <v>21.09.06</v>
          </cell>
          <cell r="S415">
            <v>0</v>
          </cell>
          <cell r="T415">
            <v>1</v>
          </cell>
          <cell r="U415">
            <v>102.92</v>
          </cell>
        </row>
        <row r="416">
          <cell r="J416" t="str">
            <v>04.10.06</v>
          </cell>
          <cell r="L416" t="str">
            <v>02.10.06</v>
          </cell>
          <cell r="N416" t="str">
            <v>21.09.06</v>
          </cell>
          <cell r="S416">
            <v>0</v>
          </cell>
          <cell r="T416">
            <v>1</v>
          </cell>
          <cell r="U416">
            <v>644.79999999999995</v>
          </cell>
        </row>
        <row r="417">
          <cell r="J417" t="str">
            <v/>
          </cell>
          <cell r="L417" t="str">
            <v/>
          </cell>
          <cell r="N417" t="str">
            <v>21.09.06</v>
          </cell>
          <cell r="S417">
            <v>0</v>
          </cell>
          <cell r="T417">
            <v>1</v>
          </cell>
          <cell r="U417">
            <v>644.79999999999995</v>
          </cell>
        </row>
        <row r="418">
          <cell r="J418" t="str">
            <v>23.11.06</v>
          </cell>
          <cell r="L418" t="str">
            <v/>
          </cell>
          <cell r="N418" t="str">
            <v/>
          </cell>
          <cell r="S418">
            <v>0</v>
          </cell>
          <cell r="T418">
            <v>0</v>
          </cell>
          <cell r="U418">
            <v>0</v>
          </cell>
        </row>
        <row r="419">
          <cell r="J419" t="str">
            <v>13.09.06</v>
          </cell>
          <cell r="L419" t="str">
            <v/>
          </cell>
          <cell r="N419" t="str">
            <v/>
          </cell>
          <cell r="S419">
            <v>0</v>
          </cell>
          <cell r="T419">
            <v>0</v>
          </cell>
          <cell r="U419">
            <v>0</v>
          </cell>
        </row>
        <row r="420">
          <cell r="J420" t="str">
            <v>18.09.06</v>
          </cell>
          <cell r="L420" t="str">
            <v/>
          </cell>
          <cell r="N420" t="str">
            <v/>
          </cell>
          <cell r="S420">
            <v>0</v>
          </cell>
          <cell r="T420">
            <v>0</v>
          </cell>
          <cell r="U420">
            <v>0</v>
          </cell>
        </row>
        <row r="421">
          <cell r="J421" t="str">
            <v>18.09.06</v>
          </cell>
          <cell r="L421" t="str">
            <v/>
          </cell>
          <cell r="N421" t="str">
            <v/>
          </cell>
          <cell r="S421">
            <v>0</v>
          </cell>
          <cell r="T421">
            <v>0</v>
          </cell>
          <cell r="U421">
            <v>0</v>
          </cell>
        </row>
        <row r="422">
          <cell r="J422" t="str">
            <v>18.09.06</v>
          </cell>
          <cell r="L422" t="str">
            <v/>
          </cell>
          <cell r="N422" t="str">
            <v/>
          </cell>
          <cell r="S422">
            <v>0</v>
          </cell>
          <cell r="T422">
            <v>0</v>
          </cell>
          <cell r="U422">
            <v>0</v>
          </cell>
        </row>
        <row r="423">
          <cell r="J423" t="str">
            <v>18.09.06</v>
          </cell>
          <cell r="L423" t="str">
            <v/>
          </cell>
          <cell r="N423" t="str">
            <v/>
          </cell>
          <cell r="S423">
            <v>0</v>
          </cell>
          <cell r="T423">
            <v>0</v>
          </cell>
          <cell r="U423">
            <v>0</v>
          </cell>
        </row>
        <row r="424">
          <cell r="J424" t="str">
            <v>18.09.06</v>
          </cell>
          <cell r="L424" t="str">
            <v/>
          </cell>
          <cell r="N424" t="str">
            <v/>
          </cell>
          <cell r="S424">
            <v>0</v>
          </cell>
          <cell r="T424">
            <v>0</v>
          </cell>
          <cell r="U424">
            <v>0</v>
          </cell>
        </row>
        <row r="425">
          <cell r="J425" t="str">
            <v>18.09.06</v>
          </cell>
          <cell r="L425" t="str">
            <v/>
          </cell>
          <cell r="N425" t="str">
            <v/>
          </cell>
          <cell r="S425">
            <v>0</v>
          </cell>
          <cell r="T425">
            <v>0</v>
          </cell>
          <cell r="U425">
            <v>0</v>
          </cell>
        </row>
        <row r="426">
          <cell r="J426" t="str">
            <v>23.11.06</v>
          </cell>
          <cell r="L426" t="str">
            <v/>
          </cell>
          <cell r="N426" t="str">
            <v/>
          </cell>
          <cell r="S426">
            <v>0</v>
          </cell>
          <cell r="T426">
            <v>0</v>
          </cell>
          <cell r="U426">
            <v>0</v>
          </cell>
        </row>
        <row r="427">
          <cell r="J427" t="str">
            <v>13.09.06</v>
          </cell>
          <cell r="L427" t="str">
            <v/>
          </cell>
          <cell r="N427" t="str">
            <v/>
          </cell>
          <cell r="S427">
            <v>0</v>
          </cell>
          <cell r="T427">
            <v>0</v>
          </cell>
          <cell r="U427">
            <v>0</v>
          </cell>
        </row>
        <row r="428">
          <cell r="J428" t="str">
            <v>23.11.06</v>
          </cell>
          <cell r="L428" t="str">
            <v/>
          </cell>
          <cell r="N428" t="str">
            <v/>
          </cell>
          <cell r="S428">
            <v>0</v>
          </cell>
          <cell r="T428">
            <v>0</v>
          </cell>
          <cell r="U428">
            <v>0</v>
          </cell>
        </row>
        <row r="429">
          <cell r="J429" t="str">
            <v>13.09.06</v>
          </cell>
          <cell r="L429" t="str">
            <v/>
          </cell>
          <cell r="N429" t="str">
            <v/>
          </cell>
          <cell r="S429">
            <v>0</v>
          </cell>
          <cell r="T429">
            <v>0</v>
          </cell>
          <cell r="U429">
            <v>0</v>
          </cell>
        </row>
        <row r="430">
          <cell r="J430" t="str">
            <v>13.09.06</v>
          </cell>
          <cell r="L430" t="str">
            <v/>
          </cell>
          <cell r="N430" t="str">
            <v/>
          </cell>
          <cell r="S430">
            <v>0</v>
          </cell>
          <cell r="T430">
            <v>0</v>
          </cell>
          <cell r="U430">
            <v>0</v>
          </cell>
        </row>
        <row r="431">
          <cell r="J431" t="str">
            <v>23.11.06</v>
          </cell>
          <cell r="L431" t="str">
            <v/>
          </cell>
          <cell r="N431" t="str">
            <v/>
          </cell>
          <cell r="S431">
            <v>0</v>
          </cell>
          <cell r="T431">
            <v>0</v>
          </cell>
          <cell r="U431">
            <v>0</v>
          </cell>
        </row>
        <row r="432">
          <cell r="J432" t="str">
            <v>09.11.06</v>
          </cell>
          <cell r="L432" t="str">
            <v/>
          </cell>
          <cell r="N432" t="str">
            <v/>
          </cell>
          <cell r="S432">
            <v>0</v>
          </cell>
          <cell r="T432">
            <v>0</v>
          </cell>
          <cell r="U432">
            <v>0</v>
          </cell>
        </row>
        <row r="433">
          <cell r="J433" t="str">
            <v>25.10.06</v>
          </cell>
          <cell r="L433" t="str">
            <v>13.10.06</v>
          </cell>
          <cell r="N433" t="str">
            <v/>
          </cell>
          <cell r="S433">
            <v>0</v>
          </cell>
          <cell r="T433">
            <v>2</v>
          </cell>
          <cell r="U433">
            <v>326.77</v>
          </cell>
        </row>
        <row r="434">
          <cell r="J434" t="str">
            <v/>
          </cell>
          <cell r="L434" t="str">
            <v/>
          </cell>
          <cell r="N434" t="str">
            <v>16.10.06</v>
          </cell>
          <cell r="S434">
            <v>0</v>
          </cell>
          <cell r="T434">
            <v>1</v>
          </cell>
          <cell r="U434">
            <v>183.91</v>
          </cell>
        </row>
        <row r="435">
          <cell r="J435" t="str">
            <v/>
          </cell>
          <cell r="L435" t="str">
            <v/>
          </cell>
          <cell r="N435" t="str">
            <v>26.01.07</v>
          </cell>
          <cell r="S435">
            <v>0</v>
          </cell>
          <cell r="T435">
            <v>1</v>
          </cell>
          <cell r="U435">
            <v>142.86000000000001</v>
          </cell>
        </row>
        <row r="436">
          <cell r="J436" t="str">
            <v>25.10.06</v>
          </cell>
          <cell r="L436" t="str">
            <v>11.10.06</v>
          </cell>
          <cell r="N436" t="str">
            <v>10.10.06</v>
          </cell>
          <cell r="S436">
            <v>0</v>
          </cell>
          <cell r="T436">
            <v>12</v>
          </cell>
          <cell r="U436">
            <v>239.21</v>
          </cell>
        </row>
        <row r="437">
          <cell r="J437" t="str">
            <v/>
          </cell>
          <cell r="L437" t="str">
            <v/>
          </cell>
          <cell r="N437" t="str">
            <v>10.10.06</v>
          </cell>
          <cell r="S437">
            <v>0</v>
          </cell>
          <cell r="T437">
            <v>12</v>
          </cell>
          <cell r="U437">
            <v>239.21</v>
          </cell>
        </row>
        <row r="438">
          <cell r="J438" t="str">
            <v>25.10.06</v>
          </cell>
          <cell r="L438" t="str">
            <v>11.10.06</v>
          </cell>
          <cell r="N438" t="str">
            <v>10.10.06</v>
          </cell>
          <cell r="S438">
            <v>0</v>
          </cell>
          <cell r="T438">
            <v>12</v>
          </cell>
          <cell r="U438">
            <v>17563.07</v>
          </cell>
        </row>
        <row r="439">
          <cell r="J439" t="str">
            <v/>
          </cell>
          <cell r="L439" t="str">
            <v/>
          </cell>
          <cell r="N439" t="str">
            <v>10.10.06</v>
          </cell>
          <cell r="S439">
            <v>0</v>
          </cell>
          <cell r="T439">
            <v>12</v>
          </cell>
          <cell r="U439">
            <v>17563.07</v>
          </cell>
        </row>
        <row r="440">
          <cell r="J440" t="str">
            <v>25.10.06</v>
          </cell>
          <cell r="L440" t="str">
            <v>11.10.06</v>
          </cell>
          <cell r="N440" t="str">
            <v>10.10.06</v>
          </cell>
          <cell r="S440">
            <v>0</v>
          </cell>
          <cell r="T440">
            <v>1</v>
          </cell>
          <cell r="U440">
            <v>336.97</v>
          </cell>
        </row>
        <row r="441">
          <cell r="J441" t="str">
            <v/>
          </cell>
          <cell r="L441" t="str">
            <v/>
          </cell>
          <cell r="N441" t="str">
            <v>10.10.06</v>
          </cell>
          <cell r="S441">
            <v>0</v>
          </cell>
          <cell r="T441">
            <v>1</v>
          </cell>
          <cell r="U441">
            <v>336.97</v>
          </cell>
        </row>
        <row r="442">
          <cell r="J442" t="str">
            <v>09.10.06</v>
          </cell>
          <cell r="L442" t="str">
            <v>09.10.06</v>
          </cell>
          <cell r="N442" t="str">
            <v>10.10.06</v>
          </cell>
          <cell r="S442">
            <v>0</v>
          </cell>
          <cell r="T442">
            <v>8</v>
          </cell>
          <cell r="U442">
            <v>575.55999999999995</v>
          </cell>
        </row>
        <row r="443">
          <cell r="J443" t="str">
            <v/>
          </cell>
          <cell r="L443" t="str">
            <v/>
          </cell>
          <cell r="N443" t="str">
            <v>10.10.06</v>
          </cell>
          <cell r="S443">
            <v>0</v>
          </cell>
          <cell r="T443">
            <v>8</v>
          </cell>
          <cell r="U443">
            <v>575.55999999999995</v>
          </cell>
        </row>
        <row r="444">
          <cell r="J444" t="str">
            <v>09.10.06</v>
          </cell>
          <cell r="L444" t="str">
            <v>09.10.06</v>
          </cell>
          <cell r="N444" t="str">
            <v>10.10.06</v>
          </cell>
          <cell r="S444">
            <v>0</v>
          </cell>
          <cell r="T444">
            <v>6</v>
          </cell>
          <cell r="U444">
            <v>572.79999999999995</v>
          </cell>
        </row>
        <row r="445">
          <cell r="J445" t="str">
            <v/>
          </cell>
          <cell r="L445" t="str">
            <v/>
          </cell>
          <cell r="N445" t="str">
            <v>10.10.06</v>
          </cell>
          <cell r="S445">
            <v>0</v>
          </cell>
          <cell r="T445">
            <v>6</v>
          </cell>
          <cell r="U445">
            <v>572.79999999999995</v>
          </cell>
        </row>
        <row r="446">
          <cell r="J446" t="str">
            <v>09.10.06</v>
          </cell>
          <cell r="L446" t="str">
            <v>09.10.06</v>
          </cell>
          <cell r="N446" t="str">
            <v>10.10.06</v>
          </cell>
          <cell r="S446">
            <v>0</v>
          </cell>
          <cell r="T446">
            <v>1</v>
          </cell>
          <cell r="U446">
            <v>121.79</v>
          </cell>
        </row>
        <row r="447">
          <cell r="J447" t="str">
            <v/>
          </cell>
          <cell r="L447" t="str">
            <v/>
          </cell>
          <cell r="N447" t="str">
            <v>10.10.06</v>
          </cell>
          <cell r="S447">
            <v>0</v>
          </cell>
          <cell r="T447">
            <v>1</v>
          </cell>
          <cell r="U447">
            <v>121.79</v>
          </cell>
        </row>
        <row r="448">
          <cell r="J448" t="str">
            <v>09.10.06</v>
          </cell>
          <cell r="L448" t="str">
            <v>09.10.06</v>
          </cell>
          <cell r="N448" t="str">
            <v>10.10.06</v>
          </cell>
          <cell r="S448">
            <v>0</v>
          </cell>
          <cell r="T448">
            <v>7</v>
          </cell>
          <cell r="U448">
            <v>61.05</v>
          </cell>
        </row>
        <row r="449">
          <cell r="J449" t="str">
            <v/>
          </cell>
          <cell r="L449" t="str">
            <v/>
          </cell>
          <cell r="N449" t="str">
            <v>10.10.06</v>
          </cell>
          <cell r="S449">
            <v>0</v>
          </cell>
          <cell r="T449">
            <v>7</v>
          </cell>
          <cell r="U449">
            <v>61.05</v>
          </cell>
        </row>
        <row r="450">
          <cell r="J450" t="str">
            <v>09.10.06</v>
          </cell>
          <cell r="L450" t="str">
            <v>09.10.06</v>
          </cell>
          <cell r="N450" t="str">
            <v>10.10.06</v>
          </cell>
          <cell r="S450">
            <v>0</v>
          </cell>
          <cell r="T450">
            <v>8</v>
          </cell>
          <cell r="U450">
            <v>95.54</v>
          </cell>
        </row>
        <row r="451">
          <cell r="J451" t="str">
            <v/>
          </cell>
          <cell r="L451" t="str">
            <v/>
          </cell>
          <cell r="N451" t="str">
            <v>10.10.06</v>
          </cell>
          <cell r="S451">
            <v>0</v>
          </cell>
          <cell r="T451">
            <v>8</v>
          </cell>
          <cell r="U451">
            <v>95.54</v>
          </cell>
        </row>
        <row r="452">
          <cell r="J452" t="str">
            <v>09.10.06</v>
          </cell>
          <cell r="L452" t="str">
            <v>09.10.06</v>
          </cell>
          <cell r="N452" t="str">
            <v>10.10.06</v>
          </cell>
          <cell r="S452">
            <v>0</v>
          </cell>
          <cell r="T452">
            <v>13</v>
          </cell>
          <cell r="U452">
            <v>197.25</v>
          </cell>
        </row>
        <row r="453">
          <cell r="J453" t="str">
            <v/>
          </cell>
          <cell r="L453" t="str">
            <v/>
          </cell>
          <cell r="N453" t="str">
            <v>10.10.06</v>
          </cell>
          <cell r="S453">
            <v>0</v>
          </cell>
          <cell r="T453">
            <v>13</v>
          </cell>
          <cell r="U453">
            <v>197.25</v>
          </cell>
        </row>
        <row r="454">
          <cell r="J454" t="str">
            <v>25.10.06</v>
          </cell>
          <cell r="L454" t="str">
            <v>09.10.06</v>
          </cell>
          <cell r="N454" t="str">
            <v>10.10.06</v>
          </cell>
          <cell r="S454">
            <v>0</v>
          </cell>
          <cell r="T454">
            <v>2</v>
          </cell>
          <cell r="U454">
            <v>92.63</v>
          </cell>
        </row>
        <row r="455">
          <cell r="J455" t="str">
            <v/>
          </cell>
          <cell r="L455" t="str">
            <v/>
          </cell>
          <cell r="N455" t="str">
            <v>10.10.06</v>
          </cell>
          <cell r="S455">
            <v>0</v>
          </cell>
          <cell r="T455">
            <v>2</v>
          </cell>
          <cell r="U455">
            <v>92.63</v>
          </cell>
        </row>
        <row r="456">
          <cell r="J456" t="str">
            <v>09.10.06</v>
          </cell>
          <cell r="L456" t="str">
            <v>09.10.06</v>
          </cell>
          <cell r="N456" t="str">
            <v>10.10.06</v>
          </cell>
          <cell r="S456">
            <v>0</v>
          </cell>
          <cell r="T456">
            <v>1</v>
          </cell>
          <cell r="U456">
            <v>342.94</v>
          </cell>
        </row>
        <row r="457">
          <cell r="J457" t="str">
            <v/>
          </cell>
          <cell r="L457" t="str">
            <v/>
          </cell>
          <cell r="N457" t="str">
            <v>10.10.06</v>
          </cell>
          <cell r="S457">
            <v>0</v>
          </cell>
          <cell r="T457">
            <v>1</v>
          </cell>
          <cell r="U457">
            <v>342.94</v>
          </cell>
        </row>
        <row r="458">
          <cell r="J458" t="str">
            <v>09.10.06</v>
          </cell>
          <cell r="L458" t="str">
            <v>09.10.06</v>
          </cell>
          <cell r="N458" t="str">
            <v>10.10.06</v>
          </cell>
          <cell r="S458">
            <v>0</v>
          </cell>
          <cell r="T458">
            <v>100</v>
          </cell>
          <cell r="U458">
            <v>353.95</v>
          </cell>
        </row>
        <row r="459">
          <cell r="J459" t="str">
            <v/>
          </cell>
          <cell r="L459" t="str">
            <v/>
          </cell>
          <cell r="N459" t="str">
            <v>10.10.06</v>
          </cell>
          <cell r="S459">
            <v>0</v>
          </cell>
          <cell r="T459">
            <v>100</v>
          </cell>
          <cell r="U459">
            <v>353.95</v>
          </cell>
        </row>
        <row r="460">
          <cell r="J460" t="str">
            <v>09.10.06</v>
          </cell>
          <cell r="L460" t="str">
            <v>09.10.06</v>
          </cell>
          <cell r="N460" t="str">
            <v>10.10.06</v>
          </cell>
          <cell r="S460">
            <v>0</v>
          </cell>
          <cell r="T460">
            <v>500</v>
          </cell>
          <cell r="U460">
            <v>535.65</v>
          </cell>
        </row>
        <row r="461">
          <cell r="J461" t="str">
            <v/>
          </cell>
          <cell r="L461" t="str">
            <v/>
          </cell>
          <cell r="N461" t="str">
            <v>10.10.06</v>
          </cell>
          <cell r="S461">
            <v>0</v>
          </cell>
          <cell r="T461">
            <v>500</v>
          </cell>
          <cell r="U461">
            <v>535.65</v>
          </cell>
        </row>
        <row r="462">
          <cell r="J462" t="str">
            <v>14.08.07</v>
          </cell>
          <cell r="L462" t="str">
            <v>14.08.07</v>
          </cell>
          <cell r="N462" t="str">
            <v>13.08.07</v>
          </cell>
          <cell r="S462">
            <v>0</v>
          </cell>
          <cell r="T462">
            <v>1</v>
          </cell>
          <cell r="U462">
            <v>246.32</v>
          </cell>
        </row>
        <row r="463">
          <cell r="J463" t="str">
            <v/>
          </cell>
          <cell r="L463" t="str">
            <v/>
          </cell>
          <cell r="N463" t="str">
            <v>13.08.07</v>
          </cell>
          <cell r="S463">
            <v>0</v>
          </cell>
          <cell r="T463">
            <v>1</v>
          </cell>
          <cell r="U463">
            <v>246.32</v>
          </cell>
        </row>
        <row r="464">
          <cell r="J464" t="str">
            <v>20.11.07</v>
          </cell>
          <cell r="L464" t="str">
            <v>20.11.07</v>
          </cell>
          <cell r="N464" t="str">
            <v>11.12.07</v>
          </cell>
          <cell r="S464">
            <v>0</v>
          </cell>
          <cell r="T464">
            <v>50</v>
          </cell>
          <cell r="U464">
            <v>15004</v>
          </cell>
        </row>
        <row r="465">
          <cell r="J465" t="str">
            <v/>
          </cell>
          <cell r="L465" t="str">
            <v/>
          </cell>
          <cell r="N465" t="str">
            <v>11.12.07</v>
          </cell>
          <cell r="S465">
            <v>0</v>
          </cell>
          <cell r="T465">
            <v>50</v>
          </cell>
          <cell r="U465">
            <v>15004</v>
          </cell>
        </row>
        <row r="466">
          <cell r="J466" t="str">
            <v>19.02.08</v>
          </cell>
          <cell r="L466" t="str">
            <v/>
          </cell>
          <cell r="N466" t="str">
            <v>28.02.08</v>
          </cell>
          <cell r="S466">
            <v>0</v>
          </cell>
          <cell r="T466">
            <v>3</v>
          </cell>
          <cell r="U466">
            <v>4501.2</v>
          </cell>
        </row>
        <row r="467">
          <cell r="J467" t="str">
            <v/>
          </cell>
          <cell r="L467" t="str">
            <v/>
          </cell>
          <cell r="N467" t="str">
            <v>28.02.08</v>
          </cell>
          <cell r="S467">
            <v>0</v>
          </cell>
          <cell r="T467">
            <v>3</v>
          </cell>
          <cell r="U467">
            <v>4501.2</v>
          </cell>
        </row>
        <row r="468">
          <cell r="J468" t="str">
            <v/>
          </cell>
          <cell r="L468" t="str">
            <v/>
          </cell>
          <cell r="N468" t="str">
            <v/>
          </cell>
          <cell r="S468">
            <v>0</v>
          </cell>
          <cell r="T468">
            <v>0</v>
          </cell>
          <cell r="U468">
            <v>0</v>
          </cell>
        </row>
        <row r="469">
          <cell r="J469" t="str">
            <v/>
          </cell>
          <cell r="L469" t="str">
            <v/>
          </cell>
          <cell r="N469" t="str">
            <v/>
          </cell>
          <cell r="S469">
            <v>0</v>
          </cell>
          <cell r="T469">
            <v>0</v>
          </cell>
          <cell r="U469">
            <v>0</v>
          </cell>
        </row>
        <row r="470">
          <cell r="J470" t="str">
            <v/>
          </cell>
          <cell r="L470" t="str">
            <v/>
          </cell>
          <cell r="N470" t="str">
            <v/>
          </cell>
          <cell r="S470">
            <v>0</v>
          </cell>
          <cell r="T470">
            <v>0</v>
          </cell>
          <cell r="U470">
            <v>0</v>
          </cell>
        </row>
        <row r="471">
          <cell r="J471" t="str">
            <v/>
          </cell>
          <cell r="L471" t="str">
            <v/>
          </cell>
          <cell r="N471" t="str">
            <v/>
          </cell>
          <cell r="S471">
            <v>0</v>
          </cell>
          <cell r="T471">
            <v>0</v>
          </cell>
          <cell r="U471">
            <v>0</v>
          </cell>
        </row>
        <row r="472">
          <cell r="J472" t="str">
            <v/>
          </cell>
          <cell r="L472" t="str">
            <v/>
          </cell>
          <cell r="N472" t="str">
            <v/>
          </cell>
          <cell r="S472">
            <v>0</v>
          </cell>
          <cell r="T472">
            <v>0</v>
          </cell>
          <cell r="U472">
            <v>0</v>
          </cell>
        </row>
        <row r="473">
          <cell r="J473" t="str">
            <v/>
          </cell>
          <cell r="L473" t="str">
            <v/>
          </cell>
          <cell r="N473" t="str">
            <v/>
          </cell>
          <cell r="S473">
            <v>0</v>
          </cell>
          <cell r="T473">
            <v>0</v>
          </cell>
          <cell r="U473">
            <v>0</v>
          </cell>
        </row>
        <row r="474">
          <cell r="J474" t="str">
            <v/>
          </cell>
          <cell r="L474" t="str">
            <v/>
          </cell>
          <cell r="N474" t="str">
            <v/>
          </cell>
          <cell r="S474">
            <v>0</v>
          </cell>
          <cell r="T474">
            <v>0</v>
          </cell>
          <cell r="U474">
            <v>0</v>
          </cell>
        </row>
        <row r="475">
          <cell r="J475" t="str">
            <v/>
          </cell>
          <cell r="L475" t="str">
            <v/>
          </cell>
          <cell r="N475" t="str">
            <v/>
          </cell>
          <cell r="S475">
            <v>0</v>
          </cell>
          <cell r="T475">
            <v>0</v>
          </cell>
          <cell r="U475">
            <v>0</v>
          </cell>
        </row>
        <row r="476">
          <cell r="J476" t="str">
            <v/>
          </cell>
          <cell r="L476" t="str">
            <v/>
          </cell>
          <cell r="N476" t="str">
            <v/>
          </cell>
          <cell r="S476">
            <v>0</v>
          </cell>
          <cell r="T476">
            <v>0</v>
          </cell>
          <cell r="U476">
            <v>0</v>
          </cell>
        </row>
        <row r="477">
          <cell r="J477" t="str">
            <v/>
          </cell>
          <cell r="L477" t="str">
            <v/>
          </cell>
          <cell r="N477" t="str">
            <v/>
          </cell>
          <cell r="S477">
            <v>0</v>
          </cell>
          <cell r="T477">
            <v>0</v>
          </cell>
          <cell r="U477">
            <v>0</v>
          </cell>
        </row>
        <row r="478">
          <cell r="J478" t="str">
            <v/>
          </cell>
          <cell r="L478" t="str">
            <v/>
          </cell>
          <cell r="N478" t="str">
            <v/>
          </cell>
          <cell r="S478">
            <v>0</v>
          </cell>
          <cell r="T478">
            <v>0</v>
          </cell>
          <cell r="U478">
            <v>0</v>
          </cell>
        </row>
        <row r="479">
          <cell r="J479" t="str">
            <v/>
          </cell>
          <cell r="L479" t="str">
            <v/>
          </cell>
          <cell r="N479" t="str">
            <v/>
          </cell>
          <cell r="S479">
            <v>0</v>
          </cell>
          <cell r="T479">
            <v>0</v>
          </cell>
          <cell r="U479">
            <v>0</v>
          </cell>
        </row>
        <row r="480">
          <cell r="J480" t="str">
            <v/>
          </cell>
          <cell r="L480" t="str">
            <v/>
          </cell>
          <cell r="N480" t="str">
            <v/>
          </cell>
          <cell r="S480">
            <v>0</v>
          </cell>
          <cell r="T480">
            <v>0</v>
          </cell>
          <cell r="U480">
            <v>0</v>
          </cell>
        </row>
        <row r="481">
          <cell r="J481" t="str">
            <v/>
          </cell>
          <cell r="L481" t="str">
            <v/>
          </cell>
          <cell r="N481" t="str">
            <v/>
          </cell>
          <cell r="S481">
            <v>0</v>
          </cell>
          <cell r="T481">
            <v>0</v>
          </cell>
          <cell r="U481">
            <v>0</v>
          </cell>
        </row>
        <row r="482">
          <cell r="J482" t="str">
            <v/>
          </cell>
          <cell r="L482" t="str">
            <v/>
          </cell>
          <cell r="N482" t="str">
            <v/>
          </cell>
          <cell r="S482">
            <v>0</v>
          </cell>
          <cell r="T482">
            <v>0</v>
          </cell>
          <cell r="U482">
            <v>0</v>
          </cell>
        </row>
        <row r="483">
          <cell r="J483" t="str">
            <v/>
          </cell>
          <cell r="L483" t="str">
            <v/>
          </cell>
          <cell r="N483" t="str">
            <v/>
          </cell>
          <cell r="S483">
            <v>0</v>
          </cell>
          <cell r="T483">
            <v>0</v>
          </cell>
          <cell r="U483">
            <v>0</v>
          </cell>
        </row>
        <row r="484">
          <cell r="J484" t="str">
            <v/>
          </cell>
          <cell r="L484" t="str">
            <v/>
          </cell>
          <cell r="N484" t="str">
            <v/>
          </cell>
          <cell r="S484">
            <v>0</v>
          </cell>
          <cell r="T484">
            <v>0</v>
          </cell>
          <cell r="U484">
            <v>0</v>
          </cell>
        </row>
        <row r="485">
          <cell r="J485" t="str">
            <v/>
          </cell>
          <cell r="L485" t="str">
            <v/>
          </cell>
          <cell r="N485" t="str">
            <v/>
          </cell>
          <cell r="S485">
            <v>0</v>
          </cell>
          <cell r="T485">
            <v>0</v>
          </cell>
          <cell r="U485">
            <v>9669.0300000000007</v>
          </cell>
        </row>
        <row r="486">
          <cell r="J486" t="str">
            <v>30.06.07</v>
          </cell>
          <cell r="L486" t="str">
            <v>30.06.07</v>
          </cell>
          <cell r="N486" t="str">
            <v/>
          </cell>
          <cell r="S486">
            <v>0</v>
          </cell>
          <cell r="T486">
            <v>4</v>
          </cell>
          <cell r="U486">
            <v>9027.34</v>
          </cell>
        </row>
        <row r="487">
          <cell r="J487" t="str">
            <v/>
          </cell>
          <cell r="L487" t="str">
            <v/>
          </cell>
          <cell r="N487" t="str">
            <v>12.12.07</v>
          </cell>
          <cell r="S487">
            <v>0</v>
          </cell>
          <cell r="T487">
            <v>1</v>
          </cell>
          <cell r="U487">
            <v>523.72</v>
          </cell>
        </row>
        <row r="488">
          <cell r="J488" t="str">
            <v/>
          </cell>
          <cell r="L488" t="str">
            <v/>
          </cell>
          <cell r="N488" t="str">
            <v>12.12.07</v>
          </cell>
          <cell r="S488">
            <v>0</v>
          </cell>
          <cell r="T488">
            <v>1</v>
          </cell>
          <cell r="U488">
            <v>719.12</v>
          </cell>
        </row>
        <row r="489">
          <cell r="J489" t="str">
            <v/>
          </cell>
          <cell r="L489" t="str">
            <v/>
          </cell>
          <cell r="N489" t="str">
            <v>07.02.08</v>
          </cell>
          <cell r="S489">
            <v>0</v>
          </cell>
          <cell r="T489">
            <v>1</v>
          </cell>
          <cell r="U489">
            <v>1825.07</v>
          </cell>
        </row>
        <row r="490">
          <cell r="J490" t="str">
            <v/>
          </cell>
          <cell r="L490" t="str">
            <v/>
          </cell>
          <cell r="N490" t="str">
            <v>13.10.06</v>
          </cell>
          <cell r="S490">
            <v>0</v>
          </cell>
          <cell r="T490">
            <v>6.3E-2</v>
          </cell>
          <cell r="U490">
            <v>314.35000000000002</v>
          </cell>
        </row>
        <row r="491">
          <cell r="J491" t="str">
            <v/>
          </cell>
          <cell r="L491" t="str">
            <v/>
          </cell>
          <cell r="N491" t="str">
            <v>13.10.06</v>
          </cell>
          <cell r="S491">
            <v>0</v>
          </cell>
          <cell r="T491">
            <v>6.3E-2</v>
          </cell>
          <cell r="U491">
            <v>319.08</v>
          </cell>
        </row>
        <row r="492">
          <cell r="J492" t="str">
            <v/>
          </cell>
          <cell r="L492" t="str">
            <v/>
          </cell>
          <cell r="N492" t="str">
            <v>20.12.06</v>
          </cell>
          <cell r="S492">
            <v>0</v>
          </cell>
          <cell r="T492">
            <v>0.38700000000000001</v>
          </cell>
          <cell r="U492">
            <v>1932.75</v>
          </cell>
        </row>
        <row r="493">
          <cell r="J493" t="str">
            <v/>
          </cell>
          <cell r="L493" t="str">
            <v/>
          </cell>
          <cell r="N493" t="str">
            <v>02.02.07</v>
          </cell>
          <cell r="S493">
            <v>0</v>
          </cell>
          <cell r="T493">
            <v>6.9000000000000006E-2</v>
          </cell>
          <cell r="U493">
            <v>347.46</v>
          </cell>
        </row>
        <row r="494">
          <cell r="J494" t="str">
            <v/>
          </cell>
          <cell r="L494" t="str">
            <v/>
          </cell>
          <cell r="N494" t="str">
            <v>22.03.07</v>
          </cell>
          <cell r="S494">
            <v>0</v>
          </cell>
          <cell r="T494">
            <v>5.3999999999999999E-2</v>
          </cell>
          <cell r="U494">
            <v>271.98</v>
          </cell>
        </row>
        <row r="495">
          <cell r="J495" t="str">
            <v/>
          </cell>
          <cell r="L495" t="str">
            <v/>
          </cell>
          <cell r="N495" t="str">
            <v>22.03.07</v>
          </cell>
          <cell r="S495">
            <v>0</v>
          </cell>
          <cell r="T495">
            <v>0.23300000000000001</v>
          </cell>
          <cell r="U495">
            <v>1166.6300000000001</v>
          </cell>
        </row>
        <row r="496">
          <cell r="J496" t="str">
            <v/>
          </cell>
          <cell r="L496" t="str">
            <v/>
          </cell>
          <cell r="N496" t="str">
            <v>22.03.07</v>
          </cell>
          <cell r="S496">
            <v>0</v>
          </cell>
          <cell r="T496">
            <v>0.11600000000000001</v>
          </cell>
          <cell r="U496">
            <v>580.46</v>
          </cell>
        </row>
        <row r="497">
          <cell r="J497" t="str">
            <v/>
          </cell>
          <cell r="L497" t="str">
            <v/>
          </cell>
          <cell r="N497" t="str">
            <v>11.05.07</v>
          </cell>
          <cell r="S497">
            <v>0</v>
          </cell>
          <cell r="T497">
            <v>1.4999999999999999E-2</v>
          </cell>
          <cell r="U497">
            <v>1026.72</v>
          </cell>
        </row>
        <row r="498">
          <cell r="J498" t="str">
            <v/>
          </cell>
          <cell r="L498" t="str">
            <v/>
          </cell>
          <cell r="N498" t="str">
            <v/>
          </cell>
          <cell r="S498">
            <v>0</v>
          </cell>
          <cell r="T498">
            <v>0</v>
          </cell>
          <cell r="U498">
            <v>641.69000000000005</v>
          </cell>
        </row>
        <row r="499">
          <cell r="J499" t="str">
            <v>30.06.07</v>
          </cell>
          <cell r="L499" t="str">
            <v/>
          </cell>
          <cell r="N499" t="str">
            <v>17.04.07</v>
          </cell>
          <cell r="S499">
            <v>0</v>
          </cell>
          <cell r="T499">
            <v>1</v>
          </cell>
          <cell r="U499">
            <v>641.69000000000005</v>
          </cell>
        </row>
        <row r="500">
          <cell r="J500" t="str">
            <v/>
          </cell>
          <cell r="L500" t="str">
            <v/>
          </cell>
          <cell r="N500" t="str">
            <v>17.04.07</v>
          </cell>
          <cell r="S500">
            <v>0</v>
          </cell>
          <cell r="T500">
            <v>1</v>
          </cell>
          <cell r="U500">
            <v>341.83</v>
          </cell>
        </row>
        <row r="501">
          <cell r="J501" t="str">
            <v/>
          </cell>
          <cell r="L501" t="str">
            <v/>
          </cell>
          <cell r="N501" t="str">
            <v/>
          </cell>
          <cell r="S501">
            <v>0</v>
          </cell>
          <cell r="T501">
            <v>0</v>
          </cell>
          <cell r="U501">
            <v>0</v>
          </cell>
        </row>
        <row r="502">
          <cell r="J502" t="str">
            <v/>
          </cell>
          <cell r="L502" t="str">
            <v/>
          </cell>
          <cell r="N502" t="str">
            <v/>
          </cell>
          <cell r="S502">
            <v>0</v>
          </cell>
          <cell r="T502">
            <v>0</v>
          </cell>
          <cell r="U502">
            <v>0</v>
          </cell>
        </row>
        <row r="503">
          <cell r="J503" t="str">
            <v/>
          </cell>
          <cell r="L503" t="str">
            <v/>
          </cell>
          <cell r="N503" t="str">
            <v/>
          </cell>
          <cell r="S503">
            <v>0</v>
          </cell>
          <cell r="T503">
            <v>0</v>
          </cell>
          <cell r="U503">
            <v>0</v>
          </cell>
        </row>
        <row r="504">
          <cell r="J504" t="str">
            <v/>
          </cell>
          <cell r="L504" t="str">
            <v/>
          </cell>
          <cell r="N504" t="str">
            <v/>
          </cell>
          <cell r="S504">
            <v>0</v>
          </cell>
          <cell r="T504">
            <v>0</v>
          </cell>
          <cell r="U504">
            <v>0</v>
          </cell>
        </row>
        <row r="505">
          <cell r="J505" t="str">
            <v/>
          </cell>
          <cell r="L505" t="str">
            <v/>
          </cell>
          <cell r="N505" t="str">
            <v/>
          </cell>
          <cell r="S505">
            <v>0</v>
          </cell>
          <cell r="T505">
            <v>0</v>
          </cell>
          <cell r="U505">
            <v>0</v>
          </cell>
        </row>
        <row r="506">
          <cell r="J506" t="str">
            <v/>
          </cell>
          <cell r="L506" t="str">
            <v/>
          </cell>
          <cell r="N506" t="str">
            <v/>
          </cell>
          <cell r="S506">
            <v>0</v>
          </cell>
          <cell r="T506">
            <v>0</v>
          </cell>
          <cell r="U506">
            <v>0</v>
          </cell>
        </row>
        <row r="507">
          <cell r="J507" t="str">
            <v/>
          </cell>
          <cell r="L507" t="str">
            <v/>
          </cell>
          <cell r="N507" t="str">
            <v/>
          </cell>
          <cell r="S507">
            <v>0</v>
          </cell>
          <cell r="T507">
            <v>0</v>
          </cell>
          <cell r="U507">
            <v>0</v>
          </cell>
        </row>
        <row r="508">
          <cell r="J508" t="str">
            <v/>
          </cell>
          <cell r="L508" t="str">
            <v/>
          </cell>
          <cell r="N508" t="str">
            <v/>
          </cell>
          <cell r="S508">
            <v>0</v>
          </cell>
          <cell r="T508">
            <v>0</v>
          </cell>
          <cell r="U508">
            <v>0</v>
          </cell>
        </row>
        <row r="509">
          <cell r="J509" t="str">
            <v/>
          </cell>
          <cell r="L509" t="str">
            <v/>
          </cell>
          <cell r="N509" t="str">
            <v/>
          </cell>
          <cell r="S509">
            <v>0</v>
          </cell>
          <cell r="T509">
            <v>0</v>
          </cell>
          <cell r="U509">
            <v>0</v>
          </cell>
        </row>
        <row r="510">
          <cell r="J510" t="str">
            <v/>
          </cell>
          <cell r="L510" t="str">
            <v/>
          </cell>
          <cell r="N510" t="str">
            <v/>
          </cell>
          <cell r="S510">
            <v>0</v>
          </cell>
          <cell r="T510">
            <v>0</v>
          </cell>
          <cell r="U510">
            <v>0</v>
          </cell>
        </row>
        <row r="511">
          <cell r="J511" t="str">
            <v/>
          </cell>
          <cell r="L511" t="str">
            <v/>
          </cell>
          <cell r="N511" t="str">
            <v/>
          </cell>
          <cell r="S511">
            <v>0</v>
          </cell>
          <cell r="T511">
            <v>0</v>
          </cell>
          <cell r="U511">
            <v>0</v>
          </cell>
        </row>
        <row r="512">
          <cell r="J512" t="str">
            <v/>
          </cell>
          <cell r="L512" t="str">
            <v/>
          </cell>
          <cell r="N512" t="str">
            <v/>
          </cell>
          <cell r="S512">
            <v>0</v>
          </cell>
          <cell r="T512">
            <v>0</v>
          </cell>
          <cell r="U512">
            <v>0</v>
          </cell>
        </row>
        <row r="513">
          <cell r="J513" t="str">
            <v/>
          </cell>
          <cell r="L513" t="str">
            <v/>
          </cell>
          <cell r="N513" t="str">
            <v/>
          </cell>
          <cell r="S513">
            <v>0</v>
          </cell>
          <cell r="T513">
            <v>0</v>
          </cell>
          <cell r="U513">
            <v>0</v>
          </cell>
        </row>
        <row r="514">
          <cell r="J514" t="str">
            <v/>
          </cell>
          <cell r="L514" t="str">
            <v/>
          </cell>
          <cell r="N514" t="str">
            <v/>
          </cell>
          <cell r="S514">
            <v>0</v>
          </cell>
          <cell r="T514">
            <v>0</v>
          </cell>
          <cell r="U514">
            <v>0</v>
          </cell>
        </row>
        <row r="515">
          <cell r="J515" t="str">
            <v/>
          </cell>
          <cell r="L515" t="str">
            <v/>
          </cell>
          <cell r="N515" t="str">
            <v/>
          </cell>
          <cell r="S515">
            <v>0</v>
          </cell>
          <cell r="T515">
            <v>0</v>
          </cell>
          <cell r="U515">
            <v>0</v>
          </cell>
        </row>
        <row r="516">
          <cell r="J516" t="str">
            <v/>
          </cell>
          <cell r="L516" t="str">
            <v/>
          </cell>
          <cell r="N516" t="str">
            <v/>
          </cell>
          <cell r="S516">
            <v>0</v>
          </cell>
          <cell r="T516">
            <v>0</v>
          </cell>
          <cell r="U516">
            <v>0</v>
          </cell>
        </row>
        <row r="517">
          <cell r="J517" t="str">
            <v/>
          </cell>
          <cell r="L517" t="str">
            <v/>
          </cell>
          <cell r="N517" t="str">
            <v/>
          </cell>
          <cell r="S517">
            <v>0</v>
          </cell>
          <cell r="T517">
            <v>0</v>
          </cell>
          <cell r="U517">
            <v>0</v>
          </cell>
        </row>
        <row r="518">
          <cell r="J518" t="str">
            <v/>
          </cell>
          <cell r="L518" t="str">
            <v/>
          </cell>
          <cell r="N518" t="str">
            <v/>
          </cell>
          <cell r="S518">
            <v>0</v>
          </cell>
          <cell r="T518">
            <v>0</v>
          </cell>
          <cell r="U518">
            <v>0</v>
          </cell>
        </row>
        <row r="519">
          <cell r="J519" t="str">
            <v/>
          </cell>
          <cell r="L519" t="str">
            <v/>
          </cell>
          <cell r="N519" t="str">
            <v/>
          </cell>
          <cell r="S519">
            <v>0</v>
          </cell>
          <cell r="T519">
            <v>0</v>
          </cell>
          <cell r="U519">
            <v>0</v>
          </cell>
        </row>
        <row r="520">
          <cell r="J520" t="str">
            <v/>
          </cell>
          <cell r="L520" t="str">
            <v/>
          </cell>
          <cell r="N520" t="str">
            <v/>
          </cell>
          <cell r="S520">
            <v>0</v>
          </cell>
          <cell r="T520">
            <v>0</v>
          </cell>
          <cell r="U520">
            <v>0</v>
          </cell>
        </row>
        <row r="521">
          <cell r="J521" t="str">
            <v/>
          </cell>
          <cell r="L521" t="str">
            <v/>
          </cell>
          <cell r="N521" t="str">
            <v/>
          </cell>
          <cell r="S521">
            <v>0</v>
          </cell>
          <cell r="T521">
            <v>0</v>
          </cell>
          <cell r="U521">
            <v>0</v>
          </cell>
        </row>
        <row r="522">
          <cell r="J522" t="str">
            <v/>
          </cell>
          <cell r="L522" t="str">
            <v/>
          </cell>
          <cell r="N522" t="str">
            <v/>
          </cell>
          <cell r="S522">
            <v>0</v>
          </cell>
          <cell r="T522">
            <v>0</v>
          </cell>
          <cell r="U522">
            <v>0</v>
          </cell>
        </row>
        <row r="523">
          <cell r="J523" t="str">
            <v/>
          </cell>
          <cell r="L523" t="str">
            <v/>
          </cell>
          <cell r="N523" t="str">
            <v/>
          </cell>
          <cell r="S523">
            <v>0</v>
          </cell>
          <cell r="T523">
            <v>0</v>
          </cell>
          <cell r="U523">
            <v>0</v>
          </cell>
        </row>
        <row r="524">
          <cell r="J524" t="str">
            <v/>
          </cell>
          <cell r="L524" t="str">
            <v/>
          </cell>
          <cell r="N524" t="str">
            <v/>
          </cell>
          <cell r="S524">
            <v>0</v>
          </cell>
          <cell r="T524">
            <v>0</v>
          </cell>
          <cell r="U524">
            <v>0</v>
          </cell>
        </row>
        <row r="525">
          <cell r="J525" t="str">
            <v/>
          </cell>
          <cell r="L525" t="str">
            <v/>
          </cell>
          <cell r="N525" t="str">
            <v/>
          </cell>
          <cell r="S525">
            <v>0</v>
          </cell>
          <cell r="T525">
            <v>0</v>
          </cell>
          <cell r="U525">
            <v>0</v>
          </cell>
        </row>
        <row r="526">
          <cell r="J526" t="str">
            <v/>
          </cell>
          <cell r="L526" t="str">
            <v/>
          </cell>
          <cell r="N526" t="str">
            <v/>
          </cell>
          <cell r="S526">
            <v>0</v>
          </cell>
          <cell r="T526">
            <v>0</v>
          </cell>
          <cell r="U526">
            <v>0</v>
          </cell>
        </row>
        <row r="527">
          <cell r="J527" t="str">
            <v/>
          </cell>
          <cell r="L527" t="str">
            <v/>
          </cell>
          <cell r="N527" t="str">
            <v/>
          </cell>
          <cell r="S527">
            <v>0</v>
          </cell>
          <cell r="T527">
            <v>0</v>
          </cell>
          <cell r="U527">
            <v>0</v>
          </cell>
        </row>
        <row r="528">
          <cell r="J528" t="str">
            <v/>
          </cell>
          <cell r="L528" t="str">
            <v/>
          </cell>
          <cell r="N528" t="str">
            <v/>
          </cell>
          <cell r="S528">
            <v>0</v>
          </cell>
          <cell r="T528">
            <v>0</v>
          </cell>
          <cell r="U528">
            <v>0</v>
          </cell>
        </row>
        <row r="529">
          <cell r="J529" t="str">
            <v/>
          </cell>
          <cell r="L529" t="str">
            <v/>
          </cell>
          <cell r="N529" t="str">
            <v/>
          </cell>
          <cell r="S529">
            <v>0</v>
          </cell>
          <cell r="T529">
            <v>0</v>
          </cell>
          <cell r="U529">
            <v>0</v>
          </cell>
        </row>
        <row r="530">
          <cell r="J530" t="str">
            <v/>
          </cell>
          <cell r="L530" t="str">
            <v/>
          </cell>
          <cell r="N530" t="str">
            <v/>
          </cell>
          <cell r="S530">
            <v>0</v>
          </cell>
          <cell r="T530">
            <v>0</v>
          </cell>
          <cell r="U530">
            <v>0</v>
          </cell>
        </row>
        <row r="531">
          <cell r="J531" t="str">
            <v/>
          </cell>
          <cell r="L531" t="str">
            <v/>
          </cell>
          <cell r="N531" t="str">
            <v/>
          </cell>
          <cell r="S531">
            <v>0</v>
          </cell>
          <cell r="T531">
            <v>0</v>
          </cell>
          <cell r="U531">
            <v>0</v>
          </cell>
        </row>
        <row r="532">
          <cell r="J532" t="str">
            <v/>
          </cell>
          <cell r="L532" t="str">
            <v/>
          </cell>
          <cell r="N532" t="str">
            <v/>
          </cell>
          <cell r="S532">
            <v>0</v>
          </cell>
          <cell r="T532">
            <v>0</v>
          </cell>
          <cell r="U532">
            <v>0</v>
          </cell>
        </row>
        <row r="533">
          <cell r="J533" t="str">
            <v/>
          </cell>
          <cell r="L533" t="str">
            <v/>
          </cell>
          <cell r="N533" t="str">
            <v/>
          </cell>
          <cell r="S533">
            <v>0</v>
          </cell>
          <cell r="T533">
            <v>0</v>
          </cell>
          <cell r="U533">
            <v>0</v>
          </cell>
        </row>
        <row r="534">
          <cell r="J534" t="str">
            <v/>
          </cell>
          <cell r="L534" t="str">
            <v/>
          </cell>
          <cell r="N534" t="str">
            <v/>
          </cell>
          <cell r="S534">
            <v>0</v>
          </cell>
          <cell r="T534">
            <v>0</v>
          </cell>
          <cell r="U534">
            <v>0</v>
          </cell>
        </row>
        <row r="535">
          <cell r="J535" t="str">
            <v/>
          </cell>
          <cell r="L535" t="str">
            <v/>
          </cell>
          <cell r="N535" t="str">
            <v/>
          </cell>
          <cell r="S535">
            <v>0</v>
          </cell>
          <cell r="T535">
            <v>0</v>
          </cell>
          <cell r="U535">
            <v>0</v>
          </cell>
        </row>
        <row r="536">
          <cell r="J536" t="str">
            <v/>
          </cell>
          <cell r="L536" t="str">
            <v/>
          </cell>
          <cell r="N536" t="str">
            <v/>
          </cell>
          <cell r="S536">
            <v>0</v>
          </cell>
          <cell r="T536">
            <v>0</v>
          </cell>
          <cell r="U536">
            <v>0</v>
          </cell>
        </row>
        <row r="537">
          <cell r="J537" t="str">
            <v/>
          </cell>
          <cell r="L537" t="str">
            <v/>
          </cell>
          <cell r="N537" t="str">
            <v/>
          </cell>
          <cell r="S537">
            <v>0</v>
          </cell>
          <cell r="T537">
            <v>0</v>
          </cell>
          <cell r="U537">
            <v>0</v>
          </cell>
        </row>
        <row r="538">
          <cell r="J538" t="str">
            <v/>
          </cell>
          <cell r="L538" t="str">
            <v/>
          </cell>
          <cell r="N538" t="str">
            <v/>
          </cell>
          <cell r="S538">
            <v>0</v>
          </cell>
          <cell r="T538">
            <v>0</v>
          </cell>
          <cell r="U538">
            <v>0</v>
          </cell>
        </row>
        <row r="539">
          <cell r="J539" t="str">
            <v/>
          </cell>
          <cell r="L539" t="str">
            <v/>
          </cell>
          <cell r="N539" t="str">
            <v/>
          </cell>
          <cell r="S539">
            <v>0</v>
          </cell>
          <cell r="T539">
            <v>0</v>
          </cell>
          <cell r="U539">
            <v>0</v>
          </cell>
        </row>
        <row r="540">
          <cell r="J540" t="str">
            <v/>
          </cell>
          <cell r="L540" t="str">
            <v/>
          </cell>
          <cell r="N540" t="str">
            <v/>
          </cell>
          <cell r="S540">
            <v>0</v>
          </cell>
          <cell r="T540">
            <v>0</v>
          </cell>
          <cell r="U540">
            <v>0</v>
          </cell>
        </row>
        <row r="541">
          <cell r="J541" t="str">
            <v/>
          </cell>
          <cell r="L541" t="str">
            <v/>
          </cell>
          <cell r="N541" t="str">
            <v/>
          </cell>
          <cell r="S541">
            <v>0</v>
          </cell>
          <cell r="T541">
            <v>0</v>
          </cell>
          <cell r="U541">
            <v>0</v>
          </cell>
        </row>
        <row r="542">
          <cell r="J542" t="str">
            <v/>
          </cell>
          <cell r="L542" t="str">
            <v/>
          </cell>
          <cell r="N542" t="str">
            <v/>
          </cell>
          <cell r="S542">
            <v>0</v>
          </cell>
          <cell r="T542">
            <v>0</v>
          </cell>
          <cell r="U542">
            <v>0</v>
          </cell>
        </row>
        <row r="543">
          <cell r="J543" t="str">
            <v/>
          </cell>
          <cell r="L543" t="str">
            <v/>
          </cell>
          <cell r="N543" t="str">
            <v/>
          </cell>
          <cell r="S543">
            <v>0</v>
          </cell>
          <cell r="T543">
            <v>0</v>
          </cell>
          <cell r="U543">
            <v>0</v>
          </cell>
        </row>
        <row r="544">
          <cell r="J544" t="str">
            <v/>
          </cell>
          <cell r="L544" t="str">
            <v/>
          </cell>
          <cell r="N544" t="str">
            <v/>
          </cell>
          <cell r="S544">
            <v>0</v>
          </cell>
          <cell r="T544">
            <v>0</v>
          </cell>
          <cell r="U544">
            <v>0</v>
          </cell>
        </row>
        <row r="545">
          <cell r="J545" t="str">
            <v/>
          </cell>
          <cell r="L545" t="str">
            <v/>
          </cell>
          <cell r="N545" t="str">
            <v/>
          </cell>
          <cell r="S545">
            <v>0</v>
          </cell>
          <cell r="T545">
            <v>0</v>
          </cell>
          <cell r="U545">
            <v>0</v>
          </cell>
        </row>
        <row r="546">
          <cell r="J546" t="str">
            <v/>
          </cell>
          <cell r="L546" t="str">
            <v/>
          </cell>
          <cell r="N546" t="str">
            <v/>
          </cell>
          <cell r="S546">
            <v>0</v>
          </cell>
          <cell r="T546">
            <v>0</v>
          </cell>
          <cell r="U546">
            <v>0</v>
          </cell>
        </row>
        <row r="547">
          <cell r="J547" t="str">
            <v/>
          </cell>
          <cell r="L547" t="str">
            <v/>
          </cell>
          <cell r="N547" t="str">
            <v/>
          </cell>
          <cell r="S547">
            <v>0</v>
          </cell>
          <cell r="T547">
            <v>0</v>
          </cell>
          <cell r="U547">
            <v>0</v>
          </cell>
        </row>
        <row r="548">
          <cell r="J548" t="str">
            <v/>
          </cell>
          <cell r="L548" t="str">
            <v/>
          </cell>
          <cell r="N548" t="str">
            <v/>
          </cell>
          <cell r="S548">
            <v>0</v>
          </cell>
          <cell r="T548">
            <v>0</v>
          </cell>
          <cell r="U548">
            <v>0</v>
          </cell>
        </row>
        <row r="549">
          <cell r="J549" t="str">
            <v/>
          </cell>
          <cell r="L549" t="str">
            <v/>
          </cell>
          <cell r="N549" t="str">
            <v/>
          </cell>
          <cell r="S549">
            <v>0</v>
          </cell>
          <cell r="T549">
            <v>0</v>
          </cell>
          <cell r="U549">
            <v>0</v>
          </cell>
        </row>
        <row r="550">
          <cell r="J550" t="str">
            <v/>
          </cell>
          <cell r="L550" t="str">
            <v/>
          </cell>
          <cell r="N550" t="str">
            <v/>
          </cell>
          <cell r="S550">
            <v>0</v>
          </cell>
          <cell r="T550">
            <v>0</v>
          </cell>
          <cell r="U550">
            <v>0</v>
          </cell>
        </row>
        <row r="551">
          <cell r="J551" t="str">
            <v/>
          </cell>
          <cell r="L551" t="str">
            <v/>
          </cell>
          <cell r="N551" t="str">
            <v/>
          </cell>
          <cell r="S551">
            <v>0</v>
          </cell>
          <cell r="T551">
            <v>0</v>
          </cell>
          <cell r="U551">
            <v>0</v>
          </cell>
        </row>
        <row r="552">
          <cell r="J552" t="str">
            <v/>
          </cell>
          <cell r="L552" t="str">
            <v/>
          </cell>
          <cell r="N552" t="str">
            <v/>
          </cell>
          <cell r="S552">
            <v>0</v>
          </cell>
          <cell r="T552">
            <v>0</v>
          </cell>
          <cell r="U552">
            <v>0</v>
          </cell>
        </row>
        <row r="553">
          <cell r="J553" t="str">
            <v/>
          </cell>
          <cell r="L553" t="str">
            <v/>
          </cell>
          <cell r="N553" t="str">
            <v/>
          </cell>
          <cell r="S553">
            <v>0</v>
          </cell>
          <cell r="T553">
            <v>0</v>
          </cell>
          <cell r="U553">
            <v>0</v>
          </cell>
        </row>
        <row r="554">
          <cell r="J554" t="str">
            <v/>
          </cell>
          <cell r="L554" t="str">
            <v/>
          </cell>
          <cell r="N554" t="str">
            <v/>
          </cell>
          <cell r="S554">
            <v>0</v>
          </cell>
          <cell r="T554">
            <v>0</v>
          </cell>
          <cell r="U554">
            <v>0</v>
          </cell>
        </row>
        <row r="555">
          <cell r="J555" t="str">
            <v/>
          </cell>
          <cell r="L555" t="str">
            <v/>
          </cell>
          <cell r="N555" t="str">
            <v/>
          </cell>
          <cell r="S555">
            <v>0</v>
          </cell>
          <cell r="T555">
            <v>0</v>
          </cell>
          <cell r="U555">
            <v>0</v>
          </cell>
        </row>
        <row r="556">
          <cell r="J556" t="str">
            <v/>
          </cell>
          <cell r="L556" t="str">
            <v/>
          </cell>
          <cell r="N556" t="str">
            <v/>
          </cell>
          <cell r="S556">
            <v>0</v>
          </cell>
          <cell r="T556">
            <v>0</v>
          </cell>
          <cell r="U556">
            <v>0</v>
          </cell>
        </row>
        <row r="557">
          <cell r="J557" t="str">
            <v/>
          </cell>
          <cell r="L557" t="str">
            <v/>
          </cell>
          <cell r="N557" t="str">
            <v/>
          </cell>
          <cell r="S557">
            <v>0</v>
          </cell>
          <cell r="T557">
            <v>0</v>
          </cell>
          <cell r="U557">
            <v>0</v>
          </cell>
        </row>
        <row r="558">
          <cell r="J558" t="str">
            <v/>
          </cell>
          <cell r="L558" t="str">
            <v/>
          </cell>
          <cell r="N558" t="str">
            <v/>
          </cell>
          <cell r="S558">
            <v>0</v>
          </cell>
          <cell r="T558">
            <v>0</v>
          </cell>
          <cell r="U558">
            <v>0</v>
          </cell>
        </row>
        <row r="559">
          <cell r="J559" t="str">
            <v/>
          </cell>
          <cell r="L559" t="str">
            <v/>
          </cell>
          <cell r="N559" t="str">
            <v/>
          </cell>
          <cell r="S559">
            <v>0</v>
          </cell>
          <cell r="T559">
            <v>0</v>
          </cell>
          <cell r="U559">
            <v>0</v>
          </cell>
        </row>
        <row r="560">
          <cell r="J560" t="str">
            <v/>
          </cell>
          <cell r="L560" t="str">
            <v/>
          </cell>
          <cell r="N560" t="str">
            <v/>
          </cell>
          <cell r="S560">
            <v>0</v>
          </cell>
          <cell r="T560">
            <v>0</v>
          </cell>
          <cell r="U560">
            <v>0</v>
          </cell>
        </row>
        <row r="561">
          <cell r="J561" t="str">
            <v/>
          </cell>
          <cell r="L561" t="str">
            <v/>
          </cell>
          <cell r="N561" t="str">
            <v/>
          </cell>
          <cell r="S561">
            <v>0</v>
          </cell>
          <cell r="T561">
            <v>0</v>
          </cell>
          <cell r="U561">
            <v>0</v>
          </cell>
        </row>
        <row r="562">
          <cell r="J562" t="str">
            <v/>
          </cell>
          <cell r="L562" t="str">
            <v/>
          </cell>
          <cell r="N562" t="str">
            <v/>
          </cell>
          <cell r="S562">
            <v>0</v>
          </cell>
          <cell r="T562">
            <v>0</v>
          </cell>
          <cell r="U562">
            <v>0</v>
          </cell>
        </row>
        <row r="563">
          <cell r="J563" t="str">
            <v/>
          </cell>
          <cell r="L563" t="str">
            <v/>
          </cell>
          <cell r="N563" t="str">
            <v/>
          </cell>
          <cell r="S563">
            <v>0</v>
          </cell>
          <cell r="T563">
            <v>0</v>
          </cell>
          <cell r="U563">
            <v>0</v>
          </cell>
        </row>
        <row r="564">
          <cell r="J564" t="str">
            <v/>
          </cell>
          <cell r="L564" t="str">
            <v/>
          </cell>
          <cell r="N564" t="str">
            <v/>
          </cell>
          <cell r="S564">
            <v>0</v>
          </cell>
          <cell r="T564">
            <v>0</v>
          </cell>
          <cell r="U564">
            <v>0</v>
          </cell>
        </row>
        <row r="565">
          <cell r="J565" t="str">
            <v/>
          </cell>
          <cell r="L565" t="str">
            <v/>
          </cell>
          <cell r="N565" t="str">
            <v/>
          </cell>
          <cell r="S565">
            <v>0</v>
          </cell>
          <cell r="T565">
            <v>0</v>
          </cell>
          <cell r="U565">
            <v>0</v>
          </cell>
        </row>
        <row r="566">
          <cell r="J566" t="str">
            <v/>
          </cell>
          <cell r="L566" t="str">
            <v/>
          </cell>
          <cell r="N566" t="str">
            <v/>
          </cell>
          <cell r="S566">
            <v>0</v>
          </cell>
          <cell r="T566">
            <v>0</v>
          </cell>
          <cell r="U566">
            <v>0</v>
          </cell>
        </row>
        <row r="567">
          <cell r="J567" t="str">
            <v/>
          </cell>
          <cell r="L567" t="str">
            <v/>
          </cell>
          <cell r="N567" t="str">
            <v/>
          </cell>
          <cell r="S567">
            <v>0</v>
          </cell>
          <cell r="T567">
            <v>0</v>
          </cell>
          <cell r="U567">
            <v>0</v>
          </cell>
        </row>
        <row r="568">
          <cell r="J568" t="str">
            <v/>
          </cell>
          <cell r="L568" t="str">
            <v/>
          </cell>
          <cell r="N568" t="str">
            <v/>
          </cell>
          <cell r="S568">
            <v>0</v>
          </cell>
          <cell r="T568">
            <v>0</v>
          </cell>
          <cell r="U568">
            <v>0</v>
          </cell>
        </row>
        <row r="569">
          <cell r="J569" t="str">
            <v/>
          </cell>
          <cell r="L569" t="str">
            <v/>
          </cell>
          <cell r="N569" t="str">
            <v/>
          </cell>
          <cell r="S569">
            <v>0</v>
          </cell>
          <cell r="T569">
            <v>0</v>
          </cell>
          <cell r="U569">
            <v>0</v>
          </cell>
        </row>
        <row r="570">
          <cell r="J570" t="str">
            <v/>
          </cell>
          <cell r="L570" t="str">
            <v/>
          </cell>
          <cell r="N570" t="str">
            <v/>
          </cell>
          <cell r="S570">
            <v>0</v>
          </cell>
          <cell r="T570">
            <v>0</v>
          </cell>
          <cell r="U570">
            <v>0</v>
          </cell>
        </row>
        <row r="571">
          <cell r="J571" t="str">
            <v/>
          </cell>
          <cell r="L571" t="str">
            <v/>
          </cell>
          <cell r="N571" t="str">
            <v/>
          </cell>
          <cell r="S571">
            <v>0</v>
          </cell>
          <cell r="T571">
            <v>0</v>
          </cell>
          <cell r="U571">
            <v>0</v>
          </cell>
        </row>
        <row r="572">
          <cell r="J572" t="str">
            <v/>
          </cell>
          <cell r="L572" t="str">
            <v/>
          </cell>
          <cell r="N572" t="str">
            <v/>
          </cell>
          <cell r="S572">
            <v>0</v>
          </cell>
          <cell r="T572">
            <v>0</v>
          </cell>
          <cell r="U572">
            <v>0</v>
          </cell>
        </row>
        <row r="573">
          <cell r="J573" t="str">
            <v/>
          </cell>
          <cell r="L573" t="str">
            <v/>
          </cell>
          <cell r="N573" t="str">
            <v/>
          </cell>
          <cell r="S573">
            <v>0</v>
          </cell>
          <cell r="T573">
            <v>0</v>
          </cell>
          <cell r="U573">
            <v>0</v>
          </cell>
        </row>
        <row r="574">
          <cell r="J574" t="str">
            <v/>
          </cell>
          <cell r="L574" t="str">
            <v/>
          </cell>
          <cell r="N574" t="str">
            <v/>
          </cell>
          <cell r="S574">
            <v>0</v>
          </cell>
          <cell r="T574">
            <v>0</v>
          </cell>
          <cell r="U574">
            <v>0</v>
          </cell>
        </row>
        <row r="575">
          <cell r="J575" t="str">
            <v/>
          </cell>
          <cell r="L575" t="str">
            <v/>
          </cell>
          <cell r="N575" t="str">
            <v/>
          </cell>
          <cell r="S575">
            <v>0</v>
          </cell>
          <cell r="T575">
            <v>0</v>
          </cell>
          <cell r="U575">
            <v>0</v>
          </cell>
        </row>
        <row r="576">
          <cell r="J576" t="str">
            <v/>
          </cell>
          <cell r="L576" t="str">
            <v/>
          </cell>
          <cell r="N576" t="str">
            <v/>
          </cell>
          <cell r="S576">
            <v>0</v>
          </cell>
          <cell r="T576">
            <v>0</v>
          </cell>
          <cell r="U576">
            <v>0</v>
          </cell>
        </row>
        <row r="577">
          <cell r="J577" t="str">
            <v/>
          </cell>
          <cell r="L577" t="str">
            <v/>
          </cell>
          <cell r="N577" t="str">
            <v/>
          </cell>
          <cell r="S577">
            <v>0</v>
          </cell>
          <cell r="T577">
            <v>0</v>
          </cell>
          <cell r="U577">
            <v>0</v>
          </cell>
        </row>
        <row r="578">
          <cell r="J578" t="str">
            <v/>
          </cell>
          <cell r="L578" t="str">
            <v/>
          </cell>
          <cell r="N578" t="str">
            <v/>
          </cell>
          <cell r="S578">
            <v>0</v>
          </cell>
          <cell r="T578">
            <v>0</v>
          </cell>
          <cell r="U578">
            <v>0</v>
          </cell>
        </row>
        <row r="579">
          <cell r="J579" t="str">
            <v/>
          </cell>
          <cell r="L579" t="str">
            <v/>
          </cell>
          <cell r="N579" t="str">
            <v/>
          </cell>
          <cell r="S579">
            <v>0</v>
          </cell>
          <cell r="T579">
            <v>0</v>
          </cell>
          <cell r="U579">
            <v>0</v>
          </cell>
        </row>
        <row r="580">
          <cell r="J580" t="str">
            <v/>
          </cell>
          <cell r="L580" t="str">
            <v/>
          </cell>
          <cell r="N580" t="str">
            <v/>
          </cell>
          <cell r="S580">
            <v>0</v>
          </cell>
          <cell r="T580">
            <v>0</v>
          </cell>
          <cell r="U580">
            <v>0</v>
          </cell>
        </row>
        <row r="581">
          <cell r="J581" t="str">
            <v/>
          </cell>
          <cell r="L581" t="str">
            <v/>
          </cell>
          <cell r="N581" t="str">
            <v/>
          </cell>
          <cell r="S581">
            <v>0</v>
          </cell>
          <cell r="T581">
            <v>0</v>
          </cell>
          <cell r="U581">
            <v>0</v>
          </cell>
        </row>
        <row r="582">
          <cell r="J582" t="str">
            <v/>
          </cell>
          <cell r="L582" t="str">
            <v/>
          </cell>
          <cell r="N582" t="str">
            <v/>
          </cell>
          <cell r="S582">
            <v>0</v>
          </cell>
          <cell r="T582">
            <v>0</v>
          </cell>
          <cell r="U582">
            <v>0</v>
          </cell>
        </row>
        <row r="583">
          <cell r="J583" t="str">
            <v/>
          </cell>
          <cell r="L583" t="str">
            <v/>
          </cell>
          <cell r="N583" t="str">
            <v/>
          </cell>
          <cell r="S583">
            <v>0</v>
          </cell>
          <cell r="T583">
            <v>0</v>
          </cell>
          <cell r="U583">
            <v>0</v>
          </cell>
        </row>
        <row r="584">
          <cell r="J584" t="str">
            <v/>
          </cell>
          <cell r="L584" t="str">
            <v/>
          </cell>
          <cell r="N584" t="str">
            <v/>
          </cell>
          <cell r="S584">
            <v>0</v>
          </cell>
          <cell r="T584">
            <v>0</v>
          </cell>
          <cell r="U584">
            <v>0</v>
          </cell>
        </row>
        <row r="585">
          <cell r="J585" t="str">
            <v/>
          </cell>
          <cell r="L585" t="str">
            <v/>
          </cell>
          <cell r="N585" t="str">
            <v/>
          </cell>
          <cell r="S585">
            <v>0</v>
          </cell>
          <cell r="T585">
            <v>0</v>
          </cell>
          <cell r="U585">
            <v>0</v>
          </cell>
        </row>
        <row r="586">
          <cell r="J586" t="str">
            <v/>
          </cell>
          <cell r="L586" t="str">
            <v/>
          </cell>
          <cell r="N586" t="str">
            <v/>
          </cell>
          <cell r="S586">
            <v>0</v>
          </cell>
          <cell r="T586">
            <v>0</v>
          </cell>
          <cell r="U586">
            <v>0</v>
          </cell>
        </row>
        <row r="587">
          <cell r="J587" t="str">
            <v/>
          </cell>
          <cell r="L587" t="str">
            <v/>
          </cell>
          <cell r="N587" t="str">
            <v/>
          </cell>
          <cell r="S587">
            <v>0</v>
          </cell>
          <cell r="T587">
            <v>0</v>
          </cell>
          <cell r="U587">
            <v>0</v>
          </cell>
        </row>
        <row r="588">
          <cell r="J588" t="str">
            <v/>
          </cell>
          <cell r="L588" t="str">
            <v/>
          </cell>
          <cell r="N588" t="str">
            <v/>
          </cell>
          <cell r="S588">
            <v>0</v>
          </cell>
          <cell r="T588">
            <v>0</v>
          </cell>
          <cell r="U588">
            <v>0</v>
          </cell>
        </row>
        <row r="589">
          <cell r="J589" t="str">
            <v/>
          </cell>
          <cell r="L589" t="str">
            <v/>
          </cell>
          <cell r="N589" t="str">
            <v/>
          </cell>
          <cell r="S589">
            <v>0</v>
          </cell>
          <cell r="T589">
            <v>0</v>
          </cell>
          <cell r="U589">
            <v>0</v>
          </cell>
        </row>
        <row r="590">
          <cell r="J590" t="str">
            <v/>
          </cell>
          <cell r="L590" t="str">
            <v/>
          </cell>
          <cell r="N590" t="str">
            <v/>
          </cell>
          <cell r="S590">
            <v>0</v>
          </cell>
          <cell r="T590">
            <v>0</v>
          </cell>
          <cell r="U590">
            <v>0</v>
          </cell>
        </row>
        <row r="591">
          <cell r="J591" t="str">
            <v/>
          </cell>
          <cell r="L591" t="str">
            <v/>
          </cell>
          <cell r="N591" t="str">
            <v/>
          </cell>
          <cell r="S591">
            <v>0</v>
          </cell>
          <cell r="T591">
            <v>0</v>
          </cell>
          <cell r="U591">
            <v>21469.4</v>
          </cell>
        </row>
        <row r="592">
          <cell r="J592" t="str">
            <v/>
          </cell>
          <cell r="L592" t="str">
            <v/>
          </cell>
          <cell r="N592" t="str">
            <v/>
          </cell>
          <cell r="S592">
            <v>0</v>
          </cell>
          <cell r="T592">
            <v>0</v>
          </cell>
          <cell r="U592">
            <v>21469.4</v>
          </cell>
        </row>
        <row r="593">
          <cell r="J593" t="str">
            <v/>
          </cell>
          <cell r="L593" t="str">
            <v/>
          </cell>
          <cell r="N593" t="str">
            <v/>
          </cell>
          <cell r="S593">
            <v>0</v>
          </cell>
          <cell r="T593">
            <v>0</v>
          </cell>
          <cell r="U593">
            <v>0</v>
          </cell>
        </row>
        <row r="594">
          <cell r="J594" t="str">
            <v/>
          </cell>
          <cell r="L594" t="str">
            <v/>
          </cell>
          <cell r="N594" t="str">
            <v/>
          </cell>
          <cell r="S594">
            <v>0</v>
          </cell>
          <cell r="T594">
            <v>0</v>
          </cell>
          <cell r="U594">
            <v>0</v>
          </cell>
        </row>
        <row r="595">
          <cell r="J595" t="str">
            <v/>
          </cell>
          <cell r="L595" t="str">
            <v/>
          </cell>
          <cell r="N595" t="str">
            <v/>
          </cell>
          <cell r="S595">
            <v>0</v>
          </cell>
          <cell r="T595">
            <v>0</v>
          </cell>
          <cell r="U595">
            <v>0</v>
          </cell>
        </row>
        <row r="596">
          <cell r="J596" t="str">
            <v/>
          </cell>
          <cell r="L596" t="str">
            <v/>
          </cell>
          <cell r="N596" t="str">
            <v/>
          </cell>
          <cell r="S596">
            <v>0</v>
          </cell>
          <cell r="T596">
            <v>0</v>
          </cell>
          <cell r="U596">
            <v>0</v>
          </cell>
        </row>
        <row r="597">
          <cell r="J597" t="str">
            <v/>
          </cell>
          <cell r="L597" t="str">
            <v/>
          </cell>
          <cell r="N597" t="str">
            <v/>
          </cell>
          <cell r="S597">
            <v>0</v>
          </cell>
          <cell r="T597">
            <v>0</v>
          </cell>
          <cell r="U597">
            <v>0</v>
          </cell>
        </row>
        <row r="598">
          <cell r="J598" t="str">
            <v/>
          </cell>
          <cell r="L598" t="str">
            <v/>
          </cell>
          <cell r="N598" t="str">
            <v/>
          </cell>
          <cell r="S598">
            <v>0</v>
          </cell>
          <cell r="T598">
            <v>0</v>
          </cell>
          <cell r="U598">
            <v>0</v>
          </cell>
        </row>
        <row r="599">
          <cell r="J599" t="str">
            <v/>
          </cell>
          <cell r="L599" t="str">
            <v/>
          </cell>
          <cell r="N599" t="str">
            <v/>
          </cell>
          <cell r="S599">
            <v>0</v>
          </cell>
          <cell r="T599">
            <v>0</v>
          </cell>
          <cell r="U599">
            <v>4282.1899999999996</v>
          </cell>
        </row>
        <row r="600">
          <cell r="J600" t="str">
            <v>27.02.08</v>
          </cell>
          <cell r="L600" t="str">
            <v>27.02.08</v>
          </cell>
          <cell r="N600" t="str">
            <v>26.02.08</v>
          </cell>
          <cell r="S600">
            <v>0</v>
          </cell>
          <cell r="T600">
            <v>1</v>
          </cell>
          <cell r="U600">
            <v>1468.64</v>
          </cell>
        </row>
        <row r="601">
          <cell r="J601" t="str">
            <v/>
          </cell>
          <cell r="L601" t="str">
            <v/>
          </cell>
          <cell r="N601" t="str">
            <v>26.02.08</v>
          </cell>
          <cell r="S601">
            <v>0</v>
          </cell>
          <cell r="T601">
            <v>1</v>
          </cell>
          <cell r="U601">
            <v>1468.64</v>
          </cell>
        </row>
        <row r="602">
          <cell r="J602" t="str">
            <v>11.04.08</v>
          </cell>
          <cell r="L602" t="str">
            <v>09.05.08</v>
          </cell>
          <cell r="N602" t="str">
            <v>14.05.08</v>
          </cell>
          <cell r="S602">
            <v>0</v>
          </cell>
          <cell r="T602">
            <v>6</v>
          </cell>
          <cell r="U602">
            <v>2813.55</v>
          </cell>
        </row>
        <row r="603">
          <cell r="J603" t="str">
            <v/>
          </cell>
          <cell r="L603" t="str">
            <v/>
          </cell>
          <cell r="N603" t="str">
            <v>14.05.08</v>
          </cell>
          <cell r="S603">
            <v>0</v>
          </cell>
          <cell r="T603">
            <v>6</v>
          </cell>
          <cell r="U603">
            <v>2813.55</v>
          </cell>
        </row>
        <row r="604">
          <cell r="J604" t="str">
            <v>11.04.08</v>
          </cell>
          <cell r="L604" t="str">
            <v>02.06.08</v>
          </cell>
          <cell r="N604" t="str">
            <v/>
          </cell>
          <cell r="S604">
            <v>0</v>
          </cell>
          <cell r="T604">
            <v>0</v>
          </cell>
          <cell r="U604">
            <v>0</v>
          </cell>
        </row>
        <row r="605">
          <cell r="J605" t="str">
            <v/>
          </cell>
          <cell r="L605" t="str">
            <v/>
          </cell>
          <cell r="N605" t="str">
            <v/>
          </cell>
          <cell r="S605">
            <v>0</v>
          </cell>
          <cell r="T605">
            <v>0</v>
          </cell>
          <cell r="U605">
            <v>0</v>
          </cell>
        </row>
        <row r="606">
          <cell r="J606" t="str">
            <v>15.05.08</v>
          </cell>
          <cell r="L606" t="str">
            <v>13.06.08</v>
          </cell>
          <cell r="N606" t="str">
            <v/>
          </cell>
          <cell r="S606">
            <v>0</v>
          </cell>
          <cell r="T606">
            <v>0</v>
          </cell>
          <cell r="U606">
            <v>0</v>
          </cell>
        </row>
        <row r="607">
          <cell r="J607" t="str">
            <v>15.05.08</v>
          </cell>
          <cell r="L607" t="str">
            <v>13.06.08</v>
          </cell>
          <cell r="N607" t="str">
            <v/>
          </cell>
          <cell r="S607">
            <v>0</v>
          </cell>
          <cell r="T607">
            <v>0</v>
          </cell>
          <cell r="U607">
            <v>0</v>
          </cell>
        </row>
        <row r="608">
          <cell r="J608" t="str">
            <v>15.05.08</v>
          </cell>
          <cell r="L608" t="str">
            <v>13.06.08</v>
          </cell>
          <cell r="N608" t="str">
            <v/>
          </cell>
          <cell r="S608">
            <v>0</v>
          </cell>
          <cell r="T608">
            <v>0</v>
          </cell>
          <cell r="U608">
            <v>0</v>
          </cell>
        </row>
        <row r="609">
          <cell r="J609" t="str">
            <v>15.05.08</v>
          </cell>
          <cell r="L609" t="str">
            <v>30.05.08</v>
          </cell>
          <cell r="N609" t="str">
            <v/>
          </cell>
          <cell r="S609">
            <v>0</v>
          </cell>
          <cell r="T609">
            <v>0</v>
          </cell>
          <cell r="U609">
            <v>0</v>
          </cell>
        </row>
        <row r="610">
          <cell r="J610" t="str">
            <v>15.05.08</v>
          </cell>
          <cell r="L610" t="str">
            <v>30.05.08</v>
          </cell>
          <cell r="N610" t="str">
            <v/>
          </cell>
          <cell r="S610">
            <v>0</v>
          </cell>
          <cell r="T610">
            <v>0</v>
          </cell>
          <cell r="U610">
            <v>0</v>
          </cell>
        </row>
        <row r="611">
          <cell r="J611" t="str">
            <v>11.04.08</v>
          </cell>
          <cell r="L611" t="str">
            <v/>
          </cell>
          <cell r="N611" t="str">
            <v/>
          </cell>
          <cell r="S611">
            <v>0</v>
          </cell>
          <cell r="T611">
            <v>0</v>
          </cell>
          <cell r="U611">
            <v>0</v>
          </cell>
        </row>
        <row r="612">
          <cell r="J612" t="str">
            <v>11.04.08</v>
          </cell>
          <cell r="L612" t="str">
            <v/>
          </cell>
          <cell r="N612" t="str">
            <v/>
          </cell>
          <cell r="S612">
            <v>0</v>
          </cell>
          <cell r="T612">
            <v>0</v>
          </cell>
          <cell r="U612">
            <v>0</v>
          </cell>
        </row>
        <row r="613">
          <cell r="J613" t="str">
            <v>11.04.08</v>
          </cell>
          <cell r="L613" t="str">
            <v/>
          </cell>
          <cell r="N613" t="str">
            <v/>
          </cell>
          <cell r="S613">
            <v>0</v>
          </cell>
          <cell r="T613">
            <v>0</v>
          </cell>
          <cell r="U613">
            <v>0</v>
          </cell>
        </row>
        <row r="614">
          <cell r="J614" t="str">
            <v>11.04.08</v>
          </cell>
          <cell r="L614" t="str">
            <v/>
          </cell>
          <cell r="N614" t="str">
            <v/>
          </cell>
          <cell r="S614">
            <v>0</v>
          </cell>
          <cell r="T614">
            <v>0</v>
          </cell>
          <cell r="U614">
            <v>0</v>
          </cell>
        </row>
        <row r="615">
          <cell r="J615" t="str">
            <v>11.04.08</v>
          </cell>
          <cell r="L615" t="str">
            <v/>
          </cell>
          <cell r="N615" t="str">
            <v/>
          </cell>
          <cell r="S615">
            <v>0</v>
          </cell>
          <cell r="T615">
            <v>0</v>
          </cell>
          <cell r="U615">
            <v>0</v>
          </cell>
        </row>
        <row r="616">
          <cell r="J616" t="str">
            <v>11.04.08</v>
          </cell>
          <cell r="L616" t="str">
            <v/>
          </cell>
          <cell r="N616" t="str">
            <v/>
          </cell>
          <cell r="S616">
            <v>0</v>
          </cell>
          <cell r="T616">
            <v>0</v>
          </cell>
          <cell r="U616">
            <v>0</v>
          </cell>
        </row>
        <row r="617">
          <cell r="J617" t="str">
            <v>11.04.08</v>
          </cell>
          <cell r="L617" t="str">
            <v/>
          </cell>
          <cell r="N617" t="str">
            <v/>
          </cell>
          <cell r="S617">
            <v>0</v>
          </cell>
          <cell r="T617">
            <v>0</v>
          </cell>
          <cell r="U617">
            <v>0</v>
          </cell>
        </row>
        <row r="618">
          <cell r="J618" t="str">
            <v>11.04.08</v>
          </cell>
          <cell r="L618" t="str">
            <v/>
          </cell>
          <cell r="N618" t="str">
            <v/>
          </cell>
          <cell r="S618">
            <v>0</v>
          </cell>
          <cell r="T618">
            <v>0</v>
          </cell>
          <cell r="U618">
            <v>0</v>
          </cell>
        </row>
        <row r="619">
          <cell r="J619" t="str">
            <v>11.04.08</v>
          </cell>
          <cell r="L619" t="str">
            <v/>
          </cell>
          <cell r="N619" t="str">
            <v/>
          </cell>
          <cell r="S619">
            <v>0</v>
          </cell>
          <cell r="T619">
            <v>0</v>
          </cell>
          <cell r="U619">
            <v>0</v>
          </cell>
        </row>
        <row r="620">
          <cell r="J620" t="str">
            <v>11.04.08</v>
          </cell>
          <cell r="L620" t="str">
            <v/>
          </cell>
          <cell r="N620" t="str">
            <v/>
          </cell>
          <cell r="S620">
            <v>0</v>
          </cell>
          <cell r="T620">
            <v>0</v>
          </cell>
          <cell r="U620">
            <v>0</v>
          </cell>
        </row>
        <row r="621">
          <cell r="J621" t="str">
            <v>11.04.08</v>
          </cell>
          <cell r="L621" t="str">
            <v/>
          </cell>
          <cell r="N621" t="str">
            <v/>
          </cell>
          <cell r="S621">
            <v>0</v>
          </cell>
          <cell r="T621">
            <v>0</v>
          </cell>
          <cell r="U621">
            <v>0</v>
          </cell>
        </row>
        <row r="622">
          <cell r="J622" t="str">
            <v>11.04.08</v>
          </cell>
          <cell r="L622" t="str">
            <v>13.06.08</v>
          </cell>
          <cell r="N622" t="str">
            <v/>
          </cell>
          <cell r="S622">
            <v>0</v>
          </cell>
          <cell r="T622">
            <v>0</v>
          </cell>
          <cell r="U622">
            <v>0</v>
          </cell>
        </row>
        <row r="623">
          <cell r="J623" t="str">
            <v>11.04.08</v>
          </cell>
          <cell r="L623" t="str">
            <v>13.06.08</v>
          </cell>
          <cell r="N623" t="str">
            <v/>
          </cell>
          <cell r="S623">
            <v>0</v>
          </cell>
          <cell r="T623">
            <v>0</v>
          </cell>
          <cell r="U623">
            <v>0</v>
          </cell>
        </row>
        <row r="624">
          <cell r="J624" t="str">
            <v>21.08.08</v>
          </cell>
          <cell r="L624" t="str">
            <v>13.06.08</v>
          </cell>
          <cell r="N624" t="str">
            <v/>
          </cell>
          <cell r="S624">
            <v>0</v>
          </cell>
          <cell r="T624">
            <v>0</v>
          </cell>
          <cell r="U624">
            <v>0</v>
          </cell>
        </row>
        <row r="625">
          <cell r="J625" t="str">
            <v>10.07.08</v>
          </cell>
          <cell r="L625" t="str">
            <v>13.06.08</v>
          </cell>
          <cell r="N625" t="str">
            <v/>
          </cell>
          <cell r="S625">
            <v>0</v>
          </cell>
          <cell r="T625">
            <v>0</v>
          </cell>
          <cell r="U625">
            <v>0</v>
          </cell>
        </row>
        <row r="626">
          <cell r="J626" t="str">
            <v>11.04.08</v>
          </cell>
          <cell r="L626" t="str">
            <v/>
          </cell>
          <cell r="N626" t="str">
            <v/>
          </cell>
          <cell r="S626">
            <v>0</v>
          </cell>
          <cell r="T626">
            <v>0</v>
          </cell>
          <cell r="U626">
            <v>0</v>
          </cell>
        </row>
        <row r="627">
          <cell r="J627" t="str">
            <v>11.04.08</v>
          </cell>
          <cell r="L627" t="str">
            <v/>
          </cell>
          <cell r="N627" t="str">
            <v/>
          </cell>
          <cell r="S627">
            <v>0</v>
          </cell>
          <cell r="T627">
            <v>0</v>
          </cell>
          <cell r="U627">
            <v>0</v>
          </cell>
        </row>
        <row r="628">
          <cell r="J628" t="str">
            <v>11.04.08</v>
          </cell>
          <cell r="L628" t="str">
            <v/>
          </cell>
          <cell r="N628" t="str">
            <v/>
          </cell>
          <cell r="S628">
            <v>0</v>
          </cell>
          <cell r="T628">
            <v>0</v>
          </cell>
          <cell r="U628">
            <v>0</v>
          </cell>
        </row>
        <row r="629">
          <cell r="J629" t="str">
            <v>11.04.08</v>
          </cell>
          <cell r="L629" t="str">
            <v/>
          </cell>
          <cell r="N629" t="str">
            <v/>
          </cell>
          <cell r="S629">
            <v>0</v>
          </cell>
          <cell r="T629">
            <v>0</v>
          </cell>
          <cell r="U629">
            <v>0</v>
          </cell>
        </row>
        <row r="630">
          <cell r="J630" t="str">
            <v>11.04.08</v>
          </cell>
          <cell r="L630" t="str">
            <v>13.06.08</v>
          </cell>
          <cell r="N630" t="str">
            <v/>
          </cell>
          <cell r="S630">
            <v>0</v>
          </cell>
          <cell r="T630">
            <v>0</v>
          </cell>
          <cell r="U630">
            <v>0</v>
          </cell>
        </row>
        <row r="631">
          <cell r="J631" t="str">
            <v>11.04.08</v>
          </cell>
          <cell r="L631" t="str">
            <v>13.06.08</v>
          </cell>
          <cell r="N631" t="str">
            <v/>
          </cell>
          <cell r="S631">
            <v>0</v>
          </cell>
          <cell r="T631">
            <v>0</v>
          </cell>
          <cell r="U631">
            <v>0</v>
          </cell>
        </row>
        <row r="632">
          <cell r="J632" t="str">
            <v>11.04.08</v>
          </cell>
          <cell r="L632" t="str">
            <v>13.06.08</v>
          </cell>
          <cell r="N632" t="str">
            <v/>
          </cell>
          <cell r="S632">
            <v>0</v>
          </cell>
          <cell r="T632">
            <v>0</v>
          </cell>
          <cell r="U632">
            <v>0</v>
          </cell>
        </row>
        <row r="633">
          <cell r="J633" t="str">
            <v>11.04.08</v>
          </cell>
          <cell r="L633" t="str">
            <v>13.06.08</v>
          </cell>
          <cell r="N633" t="str">
            <v/>
          </cell>
          <cell r="S633">
            <v>0</v>
          </cell>
          <cell r="T633">
            <v>0</v>
          </cell>
          <cell r="U633">
            <v>0</v>
          </cell>
        </row>
        <row r="634">
          <cell r="J634" t="str">
            <v>11.04.08</v>
          </cell>
          <cell r="L634" t="str">
            <v>13.06.08</v>
          </cell>
          <cell r="N634" t="str">
            <v/>
          </cell>
          <cell r="S634">
            <v>0</v>
          </cell>
          <cell r="T634">
            <v>0</v>
          </cell>
          <cell r="U634">
            <v>0</v>
          </cell>
        </row>
        <row r="635">
          <cell r="J635" t="str">
            <v>11.04.08</v>
          </cell>
          <cell r="L635" t="str">
            <v>13.06.08</v>
          </cell>
          <cell r="N635" t="str">
            <v/>
          </cell>
          <cell r="S635">
            <v>0</v>
          </cell>
          <cell r="T635">
            <v>0</v>
          </cell>
          <cell r="U635">
            <v>0</v>
          </cell>
        </row>
        <row r="636">
          <cell r="J636" t="str">
            <v>11.04.08</v>
          </cell>
          <cell r="L636" t="str">
            <v>13.06.08</v>
          </cell>
          <cell r="N636" t="str">
            <v/>
          </cell>
          <cell r="S636">
            <v>0</v>
          </cell>
          <cell r="T636">
            <v>0</v>
          </cell>
          <cell r="U636">
            <v>0</v>
          </cell>
        </row>
        <row r="637">
          <cell r="J637" t="str">
            <v/>
          </cell>
          <cell r="L637" t="str">
            <v/>
          </cell>
          <cell r="N637" t="str">
            <v/>
          </cell>
          <cell r="S637">
            <v>0</v>
          </cell>
          <cell r="T637">
            <v>0</v>
          </cell>
          <cell r="U637">
            <v>0</v>
          </cell>
        </row>
        <row r="638">
          <cell r="J638" t="str">
            <v/>
          </cell>
          <cell r="L638" t="str">
            <v/>
          </cell>
          <cell r="N638" t="str">
            <v/>
          </cell>
          <cell r="S638">
            <v>0</v>
          </cell>
          <cell r="T638">
            <v>0</v>
          </cell>
          <cell r="U638">
            <v>17187.21</v>
          </cell>
        </row>
        <row r="639">
          <cell r="J639" t="str">
            <v>11.04.08</v>
          </cell>
          <cell r="L639" t="str">
            <v>21.03.08</v>
          </cell>
          <cell r="N639" t="str">
            <v>20.03.08</v>
          </cell>
          <cell r="S639">
            <v>0</v>
          </cell>
          <cell r="T639">
            <v>2</v>
          </cell>
          <cell r="U639">
            <v>284.08</v>
          </cell>
        </row>
        <row r="640">
          <cell r="J640" t="str">
            <v/>
          </cell>
          <cell r="L640" t="str">
            <v/>
          </cell>
          <cell r="N640" t="str">
            <v>20.03.08</v>
          </cell>
          <cell r="S640">
            <v>0</v>
          </cell>
          <cell r="T640">
            <v>2</v>
          </cell>
          <cell r="U640">
            <v>284.08</v>
          </cell>
        </row>
        <row r="641">
          <cell r="J641" t="str">
            <v>11.04.08</v>
          </cell>
          <cell r="L641" t="str">
            <v>11.04.08</v>
          </cell>
          <cell r="N641" t="str">
            <v>09.04.08</v>
          </cell>
          <cell r="S641">
            <v>0</v>
          </cell>
          <cell r="T641">
            <v>28</v>
          </cell>
          <cell r="U641">
            <v>558.27</v>
          </cell>
        </row>
        <row r="642">
          <cell r="J642" t="str">
            <v/>
          </cell>
          <cell r="L642" t="str">
            <v/>
          </cell>
          <cell r="N642" t="str">
            <v>09.04.08</v>
          </cell>
          <cell r="S642">
            <v>0</v>
          </cell>
          <cell r="T642">
            <v>28</v>
          </cell>
          <cell r="U642">
            <v>558.27</v>
          </cell>
        </row>
        <row r="643">
          <cell r="J643" t="str">
            <v>11.04.08</v>
          </cell>
          <cell r="L643" t="str">
            <v>11.04.08</v>
          </cell>
          <cell r="N643" t="str">
            <v>09.04.08</v>
          </cell>
          <cell r="S643">
            <v>0</v>
          </cell>
          <cell r="T643">
            <v>9</v>
          </cell>
          <cell r="U643">
            <v>13174.97</v>
          </cell>
        </row>
        <row r="644">
          <cell r="J644" t="str">
            <v/>
          </cell>
          <cell r="L644" t="str">
            <v/>
          </cell>
          <cell r="N644" t="str">
            <v>09.04.08</v>
          </cell>
          <cell r="S644">
            <v>0</v>
          </cell>
          <cell r="T644">
            <v>9</v>
          </cell>
          <cell r="U644">
            <v>13174.97</v>
          </cell>
        </row>
        <row r="645">
          <cell r="J645" t="str">
            <v>11.04.08</v>
          </cell>
          <cell r="L645" t="str">
            <v>11.04.08</v>
          </cell>
          <cell r="N645" t="str">
            <v>09.04.08</v>
          </cell>
          <cell r="S645">
            <v>0</v>
          </cell>
          <cell r="T645">
            <v>2</v>
          </cell>
          <cell r="U645">
            <v>87.72</v>
          </cell>
        </row>
        <row r="646">
          <cell r="J646" t="str">
            <v/>
          </cell>
          <cell r="L646" t="str">
            <v/>
          </cell>
          <cell r="N646" t="str">
            <v>09.04.08</v>
          </cell>
          <cell r="S646">
            <v>0</v>
          </cell>
          <cell r="T646">
            <v>2</v>
          </cell>
          <cell r="U646">
            <v>87.72</v>
          </cell>
        </row>
        <row r="647">
          <cell r="J647" t="str">
            <v>11.04.08</v>
          </cell>
          <cell r="L647" t="str">
            <v>11.04.08</v>
          </cell>
          <cell r="N647" t="str">
            <v>09.04.08</v>
          </cell>
          <cell r="S647">
            <v>0</v>
          </cell>
          <cell r="T647">
            <v>1</v>
          </cell>
          <cell r="U647">
            <v>339.92</v>
          </cell>
        </row>
        <row r="648">
          <cell r="J648" t="str">
            <v/>
          </cell>
          <cell r="L648" t="str">
            <v/>
          </cell>
          <cell r="N648" t="str">
            <v>09.04.08</v>
          </cell>
          <cell r="S648">
            <v>0</v>
          </cell>
          <cell r="T648">
            <v>1</v>
          </cell>
          <cell r="U648">
            <v>339.92</v>
          </cell>
        </row>
        <row r="649">
          <cell r="J649" t="str">
            <v>11.04.08</v>
          </cell>
          <cell r="L649" t="str">
            <v>11.04.08</v>
          </cell>
          <cell r="N649" t="str">
            <v>09.04.08</v>
          </cell>
          <cell r="S649">
            <v>0</v>
          </cell>
          <cell r="T649">
            <v>1</v>
          </cell>
          <cell r="U649">
            <v>339.92</v>
          </cell>
        </row>
        <row r="650">
          <cell r="J650" t="str">
            <v/>
          </cell>
          <cell r="L650" t="str">
            <v/>
          </cell>
          <cell r="N650" t="str">
            <v>09.04.08</v>
          </cell>
          <cell r="S650">
            <v>0</v>
          </cell>
          <cell r="T650">
            <v>1</v>
          </cell>
          <cell r="U650">
            <v>339.92</v>
          </cell>
        </row>
        <row r="651">
          <cell r="J651" t="str">
            <v>11.04.08</v>
          </cell>
          <cell r="L651" t="str">
            <v>11.04.08</v>
          </cell>
          <cell r="N651" t="str">
            <v>11.04.08</v>
          </cell>
          <cell r="S651">
            <v>0</v>
          </cell>
          <cell r="T651">
            <v>5</v>
          </cell>
          <cell r="U651">
            <v>362.77</v>
          </cell>
        </row>
        <row r="652">
          <cell r="J652" t="str">
            <v/>
          </cell>
          <cell r="L652" t="str">
            <v/>
          </cell>
          <cell r="N652" t="str">
            <v>11.04.08</v>
          </cell>
          <cell r="S652">
            <v>0</v>
          </cell>
          <cell r="T652">
            <v>5</v>
          </cell>
          <cell r="U652">
            <v>362.77</v>
          </cell>
        </row>
        <row r="653">
          <cell r="J653" t="str">
            <v>11.04.08</v>
          </cell>
          <cell r="L653" t="str">
            <v>11.04.08</v>
          </cell>
          <cell r="N653" t="str">
            <v>11.04.08</v>
          </cell>
          <cell r="S653">
            <v>0</v>
          </cell>
          <cell r="T653">
            <v>2</v>
          </cell>
          <cell r="U653">
            <v>192.55</v>
          </cell>
        </row>
        <row r="654">
          <cell r="J654" t="str">
            <v/>
          </cell>
          <cell r="L654" t="str">
            <v/>
          </cell>
          <cell r="N654" t="str">
            <v>11.04.08</v>
          </cell>
          <cell r="S654">
            <v>0</v>
          </cell>
          <cell r="T654">
            <v>2</v>
          </cell>
          <cell r="U654">
            <v>192.55</v>
          </cell>
        </row>
        <row r="655">
          <cell r="J655" t="str">
            <v>11.04.08</v>
          </cell>
          <cell r="L655" t="str">
            <v>11.04.08</v>
          </cell>
          <cell r="N655" t="str">
            <v>11.04.08</v>
          </cell>
          <cell r="S655">
            <v>0</v>
          </cell>
          <cell r="T655">
            <v>6</v>
          </cell>
          <cell r="U655">
            <v>52.77</v>
          </cell>
        </row>
        <row r="656">
          <cell r="J656" t="str">
            <v/>
          </cell>
          <cell r="L656" t="str">
            <v/>
          </cell>
          <cell r="N656" t="str">
            <v>11.04.08</v>
          </cell>
          <cell r="S656">
            <v>0</v>
          </cell>
          <cell r="T656">
            <v>6</v>
          </cell>
          <cell r="U656">
            <v>52.77</v>
          </cell>
        </row>
        <row r="657">
          <cell r="J657" t="str">
            <v>11.04.08</v>
          </cell>
          <cell r="L657" t="str">
            <v>11.04.08</v>
          </cell>
          <cell r="N657" t="str">
            <v>11.04.08</v>
          </cell>
          <cell r="S657">
            <v>0</v>
          </cell>
          <cell r="T657">
            <v>2</v>
          </cell>
          <cell r="U657">
            <v>24.09</v>
          </cell>
        </row>
        <row r="658">
          <cell r="J658" t="str">
            <v/>
          </cell>
          <cell r="L658" t="str">
            <v/>
          </cell>
          <cell r="N658" t="str">
            <v>11.04.08</v>
          </cell>
          <cell r="S658">
            <v>0</v>
          </cell>
          <cell r="T658">
            <v>2</v>
          </cell>
          <cell r="U658">
            <v>24.09</v>
          </cell>
        </row>
        <row r="659">
          <cell r="J659" t="str">
            <v>11.04.08</v>
          </cell>
          <cell r="L659" t="str">
            <v>11.04.08</v>
          </cell>
          <cell r="N659" t="str">
            <v>11.04.08</v>
          </cell>
          <cell r="S659">
            <v>0</v>
          </cell>
          <cell r="T659">
            <v>15</v>
          </cell>
          <cell r="U659">
            <v>229.51</v>
          </cell>
        </row>
        <row r="660">
          <cell r="J660" t="str">
            <v/>
          </cell>
          <cell r="L660" t="str">
            <v/>
          </cell>
          <cell r="N660" t="str">
            <v>11.04.08</v>
          </cell>
          <cell r="S660">
            <v>0</v>
          </cell>
          <cell r="T660">
            <v>15</v>
          </cell>
          <cell r="U660">
            <v>229.51</v>
          </cell>
        </row>
        <row r="661">
          <cell r="J661" t="str">
            <v>11.04.08</v>
          </cell>
          <cell r="L661" t="str">
            <v>11.04.08</v>
          </cell>
          <cell r="N661" t="str">
            <v>11.04.08</v>
          </cell>
          <cell r="S661">
            <v>0</v>
          </cell>
          <cell r="T661">
            <v>8</v>
          </cell>
          <cell r="U661">
            <v>600.03</v>
          </cell>
        </row>
        <row r="662">
          <cell r="J662" t="str">
            <v/>
          </cell>
          <cell r="L662" t="str">
            <v/>
          </cell>
          <cell r="N662" t="str">
            <v>11.04.08</v>
          </cell>
          <cell r="S662">
            <v>0</v>
          </cell>
          <cell r="T662">
            <v>8</v>
          </cell>
          <cell r="U662">
            <v>600.03</v>
          </cell>
        </row>
        <row r="663">
          <cell r="J663" t="str">
            <v>11.04.08</v>
          </cell>
          <cell r="L663" t="str">
            <v>11.04.08</v>
          </cell>
          <cell r="N663" t="str">
            <v>09.04.08</v>
          </cell>
          <cell r="S663">
            <v>0</v>
          </cell>
          <cell r="T663">
            <v>1</v>
          </cell>
          <cell r="U663">
            <v>39.03</v>
          </cell>
        </row>
        <row r="664">
          <cell r="J664" t="str">
            <v/>
          </cell>
          <cell r="L664" t="str">
            <v/>
          </cell>
          <cell r="N664" t="str">
            <v>09.04.08</v>
          </cell>
          <cell r="S664">
            <v>0</v>
          </cell>
          <cell r="T664">
            <v>1</v>
          </cell>
          <cell r="U664">
            <v>39.03</v>
          </cell>
        </row>
        <row r="665">
          <cell r="J665" t="str">
            <v>11.04.08</v>
          </cell>
          <cell r="L665" t="str">
            <v>11.04.08</v>
          </cell>
          <cell r="N665" t="str">
            <v>09.04.08</v>
          </cell>
          <cell r="S665">
            <v>0</v>
          </cell>
          <cell r="T665">
            <v>1</v>
          </cell>
          <cell r="U665">
            <v>42.52</v>
          </cell>
        </row>
        <row r="666">
          <cell r="J666" t="str">
            <v/>
          </cell>
          <cell r="L666" t="str">
            <v/>
          </cell>
          <cell r="N666" t="str">
            <v>09.04.08</v>
          </cell>
          <cell r="S666">
            <v>0</v>
          </cell>
          <cell r="T666">
            <v>1</v>
          </cell>
          <cell r="U666">
            <v>42.52</v>
          </cell>
        </row>
        <row r="667">
          <cell r="J667" t="str">
            <v>11.04.08</v>
          </cell>
          <cell r="L667" t="str">
            <v>11.04.08</v>
          </cell>
          <cell r="N667" t="str">
            <v>09.04.08</v>
          </cell>
          <cell r="S667">
            <v>0</v>
          </cell>
          <cell r="T667">
            <v>1</v>
          </cell>
          <cell r="U667">
            <v>39.03</v>
          </cell>
        </row>
        <row r="668">
          <cell r="J668" t="str">
            <v/>
          </cell>
          <cell r="L668" t="str">
            <v/>
          </cell>
          <cell r="N668" t="str">
            <v>09.04.08</v>
          </cell>
          <cell r="S668">
            <v>0</v>
          </cell>
          <cell r="T668">
            <v>1</v>
          </cell>
          <cell r="U668">
            <v>39.03</v>
          </cell>
        </row>
        <row r="669">
          <cell r="J669" t="str">
            <v>11.04.08</v>
          </cell>
          <cell r="L669" t="str">
            <v>11.04.08</v>
          </cell>
          <cell r="N669" t="str">
            <v>09.04.08</v>
          </cell>
          <cell r="S669">
            <v>0</v>
          </cell>
          <cell r="T669">
            <v>1</v>
          </cell>
          <cell r="U669">
            <v>42.52</v>
          </cell>
        </row>
        <row r="670">
          <cell r="J670" t="str">
            <v/>
          </cell>
          <cell r="L670" t="str">
            <v/>
          </cell>
          <cell r="N670" t="str">
            <v>09.04.08</v>
          </cell>
          <cell r="S670">
            <v>0</v>
          </cell>
          <cell r="T670">
            <v>1</v>
          </cell>
          <cell r="U670">
            <v>42.52</v>
          </cell>
        </row>
        <row r="671">
          <cell r="J671" t="str">
            <v>11.04.08</v>
          </cell>
          <cell r="L671" t="str">
            <v>11.04.08</v>
          </cell>
          <cell r="N671" t="str">
            <v>09.04.08</v>
          </cell>
          <cell r="S671">
            <v>0</v>
          </cell>
          <cell r="T671">
            <v>1</v>
          </cell>
          <cell r="U671">
            <v>42.51</v>
          </cell>
        </row>
        <row r="672">
          <cell r="J672" t="str">
            <v/>
          </cell>
          <cell r="L672" t="str">
            <v/>
          </cell>
          <cell r="N672" t="str">
            <v>09.04.08</v>
          </cell>
          <cell r="S672">
            <v>0</v>
          </cell>
          <cell r="T672">
            <v>1</v>
          </cell>
          <cell r="U672">
            <v>42.51</v>
          </cell>
        </row>
        <row r="673">
          <cell r="J673" t="str">
            <v>11.04.08</v>
          </cell>
          <cell r="L673" t="str">
            <v>11.04.08</v>
          </cell>
          <cell r="N673" t="str">
            <v>11.04.08</v>
          </cell>
          <cell r="S673">
            <v>0</v>
          </cell>
          <cell r="T673">
            <v>100</v>
          </cell>
          <cell r="U673">
            <v>356.91</v>
          </cell>
        </row>
        <row r="674">
          <cell r="J674" t="str">
            <v/>
          </cell>
          <cell r="L674" t="str">
            <v/>
          </cell>
          <cell r="N674" t="str">
            <v>11.04.08</v>
          </cell>
          <cell r="S674">
            <v>0</v>
          </cell>
          <cell r="T674">
            <v>100</v>
          </cell>
          <cell r="U674">
            <v>356.91</v>
          </cell>
        </row>
        <row r="675">
          <cell r="J675" t="str">
            <v>11.04.08</v>
          </cell>
          <cell r="L675" t="str">
            <v>11.04.08</v>
          </cell>
          <cell r="N675" t="str">
            <v>11.04.08</v>
          </cell>
          <cell r="S675">
            <v>0</v>
          </cell>
          <cell r="T675">
            <v>350</v>
          </cell>
          <cell r="U675">
            <v>378.09</v>
          </cell>
        </row>
        <row r="676">
          <cell r="J676" t="str">
            <v/>
          </cell>
          <cell r="L676" t="str">
            <v/>
          </cell>
          <cell r="N676" t="str">
            <v>11.04.08</v>
          </cell>
          <cell r="S676">
            <v>0</v>
          </cell>
          <cell r="T676">
            <v>350</v>
          </cell>
          <cell r="U676">
            <v>378.09</v>
          </cell>
        </row>
        <row r="677">
          <cell r="J677" t="str">
            <v/>
          </cell>
          <cell r="L677" t="str">
            <v/>
          </cell>
          <cell r="N677" t="str">
            <v/>
          </cell>
          <cell r="S677">
            <v>0</v>
          </cell>
          <cell r="T677">
            <v>0</v>
          </cell>
          <cell r="U677">
            <v>0</v>
          </cell>
        </row>
        <row r="678">
          <cell r="J678" t="str">
            <v/>
          </cell>
          <cell r="L678" t="str">
            <v/>
          </cell>
          <cell r="N678" t="str">
            <v/>
          </cell>
          <cell r="S678">
            <v>0</v>
          </cell>
          <cell r="T678">
            <v>0</v>
          </cell>
          <cell r="U678">
            <v>0</v>
          </cell>
        </row>
        <row r="679">
          <cell r="J679" t="str">
            <v/>
          </cell>
          <cell r="L679" t="str">
            <v/>
          </cell>
          <cell r="N679" t="str">
            <v/>
          </cell>
          <cell r="S679">
            <v>0</v>
          </cell>
          <cell r="T679">
            <v>0</v>
          </cell>
          <cell r="U679">
            <v>0</v>
          </cell>
        </row>
        <row r="680">
          <cell r="J680" t="str">
            <v/>
          </cell>
          <cell r="L680" t="str">
            <v/>
          </cell>
          <cell r="N680" t="str">
            <v/>
          </cell>
          <cell r="S680">
            <v>0</v>
          </cell>
          <cell r="T680">
            <v>0</v>
          </cell>
          <cell r="U680">
            <v>0</v>
          </cell>
        </row>
        <row r="681">
          <cell r="J681" t="str">
            <v/>
          </cell>
          <cell r="L681" t="str">
            <v/>
          </cell>
          <cell r="N681" t="str">
            <v/>
          </cell>
          <cell r="S681">
            <v>0</v>
          </cell>
          <cell r="T681">
            <v>0</v>
          </cell>
          <cell r="U681">
            <v>0</v>
          </cell>
        </row>
        <row r="682">
          <cell r="J682" t="str">
            <v/>
          </cell>
          <cell r="L682" t="str">
            <v/>
          </cell>
          <cell r="N682" t="str">
            <v/>
          </cell>
          <cell r="S682">
            <v>0</v>
          </cell>
          <cell r="T682">
            <v>0</v>
          </cell>
          <cell r="U682">
            <v>0</v>
          </cell>
        </row>
        <row r="683">
          <cell r="J683" t="str">
            <v/>
          </cell>
          <cell r="L683" t="str">
            <v/>
          </cell>
          <cell r="N683" t="str">
            <v/>
          </cell>
          <cell r="S683">
            <v>0</v>
          </cell>
          <cell r="T683">
            <v>0</v>
          </cell>
          <cell r="U683">
            <v>0</v>
          </cell>
        </row>
        <row r="684">
          <cell r="J684" t="str">
            <v>22.10.08</v>
          </cell>
          <cell r="L684" t="str">
            <v/>
          </cell>
          <cell r="N684" t="str">
            <v/>
          </cell>
          <cell r="S684">
            <v>0</v>
          </cell>
          <cell r="T684">
            <v>0</v>
          </cell>
          <cell r="U684">
            <v>0</v>
          </cell>
        </row>
        <row r="685">
          <cell r="J685" t="str">
            <v/>
          </cell>
          <cell r="L685" t="str">
            <v/>
          </cell>
          <cell r="N685" t="str">
            <v/>
          </cell>
          <cell r="S685">
            <v>0</v>
          </cell>
          <cell r="T685">
            <v>0</v>
          </cell>
          <cell r="U685">
            <v>0</v>
          </cell>
        </row>
        <row r="686">
          <cell r="J686" t="str">
            <v/>
          </cell>
          <cell r="L686" t="str">
            <v/>
          </cell>
          <cell r="N686" t="str">
            <v/>
          </cell>
          <cell r="S686">
            <v>0</v>
          </cell>
          <cell r="T686">
            <v>0</v>
          </cell>
          <cell r="U686">
            <v>0</v>
          </cell>
        </row>
        <row r="687">
          <cell r="J687" t="str">
            <v/>
          </cell>
          <cell r="L687" t="str">
            <v/>
          </cell>
          <cell r="N687" t="str">
            <v/>
          </cell>
          <cell r="S687">
            <v>0</v>
          </cell>
          <cell r="T687">
            <v>0</v>
          </cell>
          <cell r="U687">
            <v>0</v>
          </cell>
        </row>
        <row r="688">
          <cell r="J688" t="str">
            <v/>
          </cell>
          <cell r="L688" t="str">
            <v/>
          </cell>
          <cell r="N688" t="str">
            <v/>
          </cell>
          <cell r="S688">
            <v>0</v>
          </cell>
          <cell r="T688">
            <v>0</v>
          </cell>
          <cell r="U688">
            <v>0</v>
          </cell>
        </row>
        <row r="689">
          <cell r="J689" t="str">
            <v/>
          </cell>
          <cell r="L689" t="str">
            <v/>
          </cell>
          <cell r="N689" t="str">
            <v/>
          </cell>
          <cell r="S689">
            <v>0</v>
          </cell>
          <cell r="T689">
            <v>0</v>
          </cell>
          <cell r="U689">
            <v>0</v>
          </cell>
        </row>
        <row r="690">
          <cell r="J690" t="str">
            <v/>
          </cell>
          <cell r="L690" t="str">
            <v/>
          </cell>
          <cell r="N690" t="str">
            <v/>
          </cell>
          <cell r="S690">
            <v>0</v>
          </cell>
          <cell r="T690">
            <v>0</v>
          </cell>
          <cell r="U690">
            <v>0</v>
          </cell>
        </row>
        <row r="691">
          <cell r="J691" t="str">
            <v/>
          </cell>
          <cell r="L691" t="str">
            <v/>
          </cell>
          <cell r="N691" t="str">
            <v/>
          </cell>
          <cell r="S691">
            <v>0</v>
          </cell>
          <cell r="T691">
            <v>0</v>
          </cell>
          <cell r="U691">
            <v>0</v>
          </cell>
        </row>
        <row r="692">
          <cell r="J692" t="str">
            <v/>
          </cell>
          <cell r="L692" t="str">
            <v/>
          </cell>
          <cell r="N692" t="str">
            <v/>
          </cell>
          <cell r="S692">
            <v>0</v>
          </cell>
          <cell r="T692">
            <v>0</v>
          </cell>
          <cell r="U692">
            <v>0</v>
          </cell>
        </row>
        <row r="693">
          <cell r="J693" t="str">
            <v/>
          </cell>
          <cell r="L693" t="str">
            <v/>
          </cell>
          <cell r="N693" t="str">
            <v/>
          </cell>
          <cell r="S693">
            <v>0</v>
          </cell>
          <cell r="T693">
            <v>0</v>
          </cell>
          <cell r="U693">
            <v>0</v>
          </cell>
        </row>
        <row r="694">
          <cell r="J694" t="str">
            <v/>
          </cell>
          <cell r="L694" t="str">
            <v/>
          </cell>
          <cell r="N694" t="str">
            <v/>
          </cell>
          <cell r="S694">
            <v>0</v>
          </cell>
          <cell r="T694">
            <v>0</v>
          </cell>
          <cell r="U694">
            <v>0</v>
          </cell>
        </row>
        <row r="695">
          <cell r="J695" t="str">
            <v/>
          </cell>
          <cell r="L695" t="str">
            <v/>
          </cell>
          <cell r="N695" t="str">
            <v/>
          </cell>
          <cell r="S695">
            <v>0</v>
          </cell>
          <cell r="T695">
            <v>0</v>
          </cell>
          <cell r="U695">
            <v>0</v>
          </cell>
        </row>
        <row r="696">
          <cell r="J696" t="str">
            <v/>
          </cell>
          <cell r="L696" t="str">
            <v/>
          </cell>
          <cell r="N696" t="str">
            <v/>
          </cell>
          <cell r="S696">
            <v>0</v>
          </cell>
          <cell r="T696">
            <v>0</v>
          </cell>
          <cell r="U696">
            <v>0</v>
          </cell>
        </row>
        <row r="697">
          <cell r="J697" t="str">
            <v/>
          </cell>
          <cell r="L697" t="str">
            <v/>
          </cell>
          <cell r="N697" t="str">
            <v/>
          </cell>
          <cell r="S697">
            <v>0</v>
          </cell>
          <cell r="T697">
            <v>0</v>
          </cell>
          <cell r="U697">
            <v>0</v>
          </cell>
        </row>
        <row r="698">
          <cell r="J698" t="str">
            <v/>
          </cell>
          <cell r="L698" t="str">
            <v/>
          </cell>
          <cell r="N698" t="str">
            <v/>
          </cell>
          <cell r="S698">
            <v>0</v>
          </cell>
          <cell r="T698">
            <v>0</v>
          </cell>
          <cell r="U698">
            <v>0</v>
          </cell>
        </row>
        <row r="699">
          <cell r="J699" t="str">
            <v/>
          </cell>
          <cell r="L699" t="str">
            <v/>
          </cell>
          <cell r="N699" t="str">
            <v/>
          </cell>
          <cell r="S699">
            <v>0</v>
          </cell>
          <cell r="T699">
            <v>0</v>
          </cell>
          <cell r="U699">
            <v>0</v>
          </cell>
        </row>
        <row r="700">
          <cell r="J700" t="str">
            <v/>
          </cell>
          <cell r="L700" t="str">
            <v/>
          </cell>
          <cell r="N700" t="str">
            <v/>
          </cell>
          <cell r="S700">
            <v>0</v>
          </cell>
          <cell r="T700">
            <v>0</v>
          </cell>
          <cell r="U700">
            <v>0</v>
          </cell>
        </row>
        <row r="701">
          <cell r="J701" t="str">
            <v/>
          </cell>
          <cell r="L701" t="str">
            <v/>
          </cell>
          <cell r="N701" t="str">
            <v/>
          </cell>
          <cell r="S701">
            <v>0</v>
          </cell>
          <cell r="T701">
            <v>0</v>
          </cell>
          <cell r="U701">
            <v>0</v>
          </cell>
        </row>
        <row r="702">
          <cell r="J702" t="str">
            <v/>
          </cell>
          <cell r="L702" t="str">
            <v/>
          </cell>
          <cell r="N702" t="str">
            <v/>
          </cell>
          <cell r="S702">
            <v>0</v>
          </cell>
          <cell r="T702">
            <v>0</v>
          </cell>
          <cell r="U702">
            <v>0</v>
          </cell>
        </row>
        <row r="703">
          <cell r="J703" t="str">
            <v/>
          </cell>
          <cell r="L703" t="str">
            <v/>
          </cell>
          <cell r="N703" t="str">
            <v/>
          </cell>
          <cell r="S703">
            <v>0</v>
          </cell>
          <cell r="T703">
            <v>0</v>
          </cell>
          <cell r="U703">
            <v>0</v>
          </cell>
        </row>
        <row r="704">
          <cell r="J704" t="str">
            <v/>
          </cell>
          <cell r="L704" t="str">
            <v/>
          </cell>
          <cell r="N704" t="str">
            <v/>
          </cell>
          <cell r="S704">
            <v>0</v>
          </cell>
          <cell r="T704">
            <v>0</v>
          </cell>
          <cell r="U704">
            <v>0</v>
          </cell>
        </row>
        <row r="705">
          <cell r="J705" t="str">
            <v/>
          </cell>
          <cell r="L705" t="str">
            <v/>
          </cell>
          <cell r="N705" t="str">
            <v/>
          </cell>
          <cell r="S705">
            <v>0</v>
          </cell>
          <cell r="T705">
            <v>0</v>
          </cell>
          <cell r="U705">
            <v>0</v>
          </cell>
        </row>
        <row r="706">
          <cell r="J706" t="str">
            <v/>
          </cell>
          <cell r="L706" t="str">
            <v/>
          </cell>
          <cell r="N706" t="str">
            <v/>
          </cell>
          <cell r="S706">
            <v>0</v>
          </cell>
          <cell r="T706">
            <v>0</v>
          </cell>
          <cell r="U706">
            <v>0</v>
          </cell>
        </row>
        <row r="707">
          <cell r="J707" t="str">
            <v>19.06.08</v>
          </cell>
          <cell r="L707" t="str">
            <v/>
          </cell>
          <cell r="N707" t="str">
            <v/>
          </cell>
          <cell r="S707">
            <v>0</v>
          </cell>
          <cell r="T707">
            <v>0</v>
          </cell>
          <cell r="U707">
            <v>0</v>
          </cell>
        </row>
        <row r="708">
          <cell r="J708" t="str">
            <v/>
          </cell>
          <cell r="L708" t="str">
            <v/>
          </cell>
          <cell r="N708" t="str">
            <v/>
          </cell>
          <cell r="S708">
            <v>0</v>
          </cell>
          <cell r="T708">
            <v>0</v>
          </cell>
          <cell r="U708">
            <v>0</v>
          </cell>
        </row>
        <row r="709">
          <cell r="J709" t="str">
            <v/>
          </cell>
          <cell r="L709" t="str">
            <v/>
          </cell>
          <cell r="N709" t="str">
            <v/>
          </cell>
          <cell r="S709">
            <v>0</v>
          </cell>
          <cell r="T709">
            <v>0</v>
          </cell>
          <cell r="U709">
            <v>0</v>
          </cell>
        </row>
        <row r="710">
          <cell r="J710" t="str">
            <v/>
          </cell>
          <cell r="L710" t="str">
            <v/>
          </cell>
          <cell r="N710" t="str">
            <v/>
          </cell>
          <cell r="S710">
            <v>0</v>
          </cell>
          <cell r="T710">
            <v>0</v>
          </cell>
          <cell r="U710">
            <v>0</v>
          </cell>
        </row>
        <row r="711">
          <cell r="J711" t="str">
            <v/>
          </cell>
          <cell r="L711" t="str">
            <v/>
          </cell>
          <cell r="N711" t="str">
            <v/>
          </cell>
          <cell r="S711">
            <v>0</v>
          </cell>
          <cell r="T711">
            <v>0</v>
          </cell>
          <cell r="U711">
            <v>612213.43000000005</v>
          </cell>
        </row>
        <row r="712">
          <cell r="J712" t="str">
            <v/>
          </cell>
          <cell r="L712" t="str">
            <v/>
          </cell>
          <cell r="N712" t="str">
            <v/>
          </cell>
          <cell r="S712">
            <v>0</v>
          </cell>
          <cell r="T712">
            <v>0</v>
          </cell>
          <cell r="U712">
            <v>612213.43000000005</v>
          </cell>
        </row>
        <row r="713">
          <cell r="J713" t="str">
            <v/>
          </cell>
          <cell r="L713" t="str">
            <v/>
          </cell>
          <cell r="N713" t="str">
            <v/>
          </cell>
          <cell r="S713">
            <v>0</v>
          </cell>
          <cell r="T713">
            <v>0</v>
          </cell>
          <cell r="U713">
            <v>0</v>
          </cell>
        </row>
        <row r="714">
          <cell r="J714" t="str">
            <v/>
          </cell>
          <cell r="L714" t="str">
            <v/>
          </cell>
          <cell r="N714" t="str">
            <v/>
          </cell>
          <cell r="S714">
            <v>0</v>
          </cell>
          <cell r="T714">
            <v>0</v>
          </cell>
          <cell r="U714">
            <v>0</v>
          </cell>
        </row>
        <row r="715">
          <cell r="J715" t="str">
            <v/>
          </cell>
          <cell r="L715" t="str">
            <v/>
          </cell>
          <cell r="N715" t="str">
            <v/>
          </cell>
          <cell r="S715">
            <v>0</v>
          </cell>
          <cell r="T715">
            <v>0</v>
          </cell>
          <cell r="U715">
            <v>0</v>
          </cell>
        </row>
        <row r="716">
          <cell r="J716" t="str">
            <v/>
          </cell>
          <cell r="L716" t="str">
            <v/>
          </cell>
          <cell r="N716" t="str">
            <v/>
          </cell>
          <cell r="S716">
            <v>0</v>
          </cell>
          <cell r="T716">
            <v>0</v>
          </cell>
          <cell r="U716">
            <v>0</v>
          </cell>
        </row>
        <row r="717">
          <cell r="J717" t="str">
            <v/>
          </cell>
          <cell r="L717" t="str">
            <v/>
          </cell>
          <cell r="N717" t="str">
            <v/>
          </cell>
          <cell r="S717">
            <v>0</v>
          </cell>
          <cell r="T717">
            <v>0</v>
          </cell>
          <cell r="U717">
            <v>0</v>
          </cell>
        </row>
        <row r="718">
          <cell r="J718" t="str">
            <v/>
          </cell>
          <cell r="L718" t="str">
            <v/>
          </cell>
          <cell r="N718" t="str">
            <v/>
          </cell>
          <cell r="S718">
            <v>0</v>
          </cell>
          <cell r="T718">
            <v>0</v>
          </cell>
          <cell r="U718">
            <v>0</v>
          </cell>
        </row>
        <row r="719">
          <cell r="J719" t="str">
            <v/>
          </cell>
          <cell r="L719" t="str">
            <v/>
          </cell>
          <cell r="N719" t="str">
            <v/>
          </cell>
          <cell r="S719">
            <v>0</v>
          </cell>
          <cell r="T719">
            <v>0</v>
          </cell>
          <cell r="U719">
            <v>373399.57</v>
          </cell>
        </row>
        <row r="720">
          <cell r="J720" t="str">
            <v>27.02.08</v>
          </cell>
          <cell r="L720" t="str">
            <v>27.02.08</v>
          </cell>
          <cell r="N720" t="str">
            <v>26.02.08</v>
          </cell>
          <cell r="S720">
            <v>0</v>
          </cell>
          <cell r="T720">
            <v>1</v>
          </cell>
          <cell r="U720">
            <v>1468.64</v>
          </cell>
        </row>
        <row r="721">
          <cell r="J721" t="str">
            <v/>
          </cell>
          <cell r="L721" t="str">
            <v/>
          </cell>
          <cell r="N721" t="str">
            <v>26.02.08</v>
          </cell>
          <cell r="S721">
            <v>0</v>
          </cell>
          <cell r="T721">
            <v>1</v>
          </cell>
          <cell r="U721">
            <v>1468.64</v>
          </cell>
        </row>
        <row r="722">
          <cell r="J722" t="str">
            <v>11.04.08</v>
          </cell>
          <cell r="L722" t="str">
            <v>09.05.08</v>
          </cell>
          <cell r="N722" t="str">
            <v>14.05.08</v>
          </cell>
          <cell r="S722">
            <v>0</v>
          </cell>
          <cell r="T722">
            <v>6</v>
          </cell>
          <cell r="U722">
            <v>2813.55</v>
          </cell>
        </row>
        <row r="723">
          <cell r="J723" t="str">
            <v/>
          </cell>
          <cell r="L723" t="str">
            <v/>
          </cell>
          <cell r="N723" t="str">
            <v>14.05.08</v>
          </cell>
          <cell r="S723">
            <v>0</v>
          </cell>
          <cell r="T723">
            <v>6</v>
          </cell>
          <cell r="U723">
            <v>2813.55</v>
          </cell>
        </row>
        <row r="724">
          <cell r="J724" t="str">
            <v>11.04.08</v>
          </cell>
          <cell r="L724" t="str">
            <v>02.06.08</v>
          </cell>
          <cell r="N724" t="str">
            <v/>
          </cell>
          <cell r="S724">
            <v>0</v>
          </cell>
          <cell r="T724">
            <v>0</v>
          </cell>
          <cell r="U724">
            <v>0</v>
          </cell>
        </row>
        <row r="725">
          <cell r="J725" t="str">
            <v/>
          </cell>
          <cell r="L725" t="str">
            <v/>
          </cell>
          <cell r="N725" t="str">
            <v/>
          </cell>
          <cell r="S725">
            <v>0</v>
          </cell>
          <cell r="T725">
            <v>0</v>
          </cell>
          <cell r="U725">
            <v>369117.38</v>
          </cell>
        </row>
        <row r="726">
          <cell r="J726" t="str">
            <v>16.11.07</v>
          </cell>
          <cell r="L726" t="str">
            <v>21.12.07</v>
          </cell>
          <cell r="N726" t="str">
            <v>10.01.08</v>
          </cell>
          <cell r="S726">
            <v>0</v>
          </cell>
          <cell r="T726">
            <v>1</v>
          </cell>
          <cell r="U726">
            <v>26965.91</v>
          </cell>
        </row>
        <row r="727">
          <cell r="J727" t="str">
            <v/>
          </cell>
          <cell r="L727" t="str">
            <v/>
          </cell>
          <cell r="N727" t="str">
            <v>10.01.08</v>
          </cell>
          <cell r="S727">
            <v>0</v>
          </cell>
          <cell r="T727">
            <v>1</v>
          </cell>
          <cell r="U727">
            <v>26965.91</v>
          </cell>
        </row>
        <row r="728">
          <cell r="J728" t="str">
            <v>16.11.07</v>
          </cell>
          <cell r="L728" t="str">
            <v>21.12.07</v>
          </cell>
          <cell r="N728" t="str">
            <v>10.01.08</v>
          </cell>
          <cell r="S728">
            <v>0</v>
          </cell>
          <cell r="T728">
            <v>2</v>
          </cell>
          <cell r="U728">
            <v>204.84</v>
          </cell>
        </row>
        <row r="729">
          <cell r="J729" t="str">
            <v/>
          </cell>
          <cell r="L729" t="str">
            <v/>
          </cell>
          <cell r="N729" t="str">
            <v>10.01.08</v>
          </cell>
          <cell r="S729">
            <v>0</v>
          </cell>
          <cell r="T729">
            <v>2</v>
          </cell>
          <cell r="U729">
            <v>204.84</v>
          </cell>
        </row>
        <row r="730">
          <cell r="J730" t="str">
            <v>16.11.07</v>
          </cell>
          <cell r="L730" t="str">
            <v>21.12.07</v>
          </cell>
          <cell r="N730" t="str">
            <v>10.01.08</v>
          </cell>
          <cell r="S730">
            <v>0</v>
          </cell>
          <cell r="T730">
            <v>1</v>
          </cell>
          <cell r="U730">
            <v>196.05</v>
          </cell>
        </row>
        <row r="731">
          <cell r="J731" t="str">
            <v/>
          </cell>
          <cell r="L731" t="str">
            <v/>
          </cell>
          <cell r="N731" t="str">
            <v>10.01.08</v>
          </cell>
          <cell r="S731">
            <v>0</v>
          </cell>
          <cell r="T731">
            <v>1</v>
          </cell>
          <cell r="U731">
            <v>196.05</v>
          </cell>
        </row>
        <row r="732">
          <cell r="J732" t="str">
            <v>16.11.07</v>
          </cell>
          <cell r="L732" t="str">
            <v>06.12.07</v>
          </cell>
          <cell r="N732" t="str">
            <v>29.11.07</v>
          </cell>
          <cell r="S732">
            <v>0</v>
          </cell>
          <cell r="T732">
            <v>1</v>
          </cell>
          <cell r="U732">
            <v>19136</v>
          </cell>
        </row>
        <row r="733">
          <cell r="J733" t="str">
            <v/>
          </cell>
          <cell r="L733" t="str">
            <v/>
          </cell>
          <cell r="N733" t="str">
            <v>29.11.07</v>
          </cell>
          <cell r="S733">
            <v>0</v>
          </cell>
          <cell r="T733">
            <v>1</v>
          </cell>
          <cell r="U733">
            <v>19136</v>
          </cell>
        </row>
        <row r="734">
          <cell r="J734" t="str">
            <v>16.11.07</v>
          </cell>
          <cell r="L734" t="str">
            <v>30.11.07</v>
          </cell>
          <cell r="N734" t="str">
            <v>10.01.08</v>
          </cell>
          <cell r="S734">
            <v>0</v>
          </cell>
          <cell r="T734">
            <v>1</v>
          </cell>
          <cell r="U734">
            <v>26965.55</v>
          </cell>
        </row>
        <row r="735">
          <cell r="J735" t="str">
            <v/>
          </cell>
          <cell r="L735" t="str">
            <v/>
          </cell>
          <cell r="N735" t="str">
            <v>10.01.08</v>
          </cell>
          <cell r="S735">
            <v>0</v>
          </cell>
          <cell r="T735">
            <v>1</v>
          </cell>
          <cell r="U735">
            <v>26965.55</v>
          </cell>
        </row>
        <row r="736">
          <cell r="J736" t="str">
            <v>16.11.07</v>
          </cell>
          <cell r="L736" t="str">
            <v>30.11.07</v>
          </cell>
          <cell r="N736" t="str">
            <v>10.01.08</v>
          </cell>
          <cell r="S736">
            <v>0</v>
          </cell>
          <cell r="T736">
            <v>1</v>
          </cell>
          <cell r="U736">
            <v>102.42</v>
          </cell>
        </row>
        <row r="737">
          <cell r="J737" t="str">
            <v/>
          </cell>
          <cell r="L737" t="str">
            <v/>
          </cell>
          <cell r="N737" t="str">
            <v>10.01.08</v>
          </cell>
          <cell r="S737">
            <v>0</v>
          </cell>
          <cell r="T737">
            <v>1</v>
          </cell>
          <cell r="U737">
            <v>102.42</v>
          </cell>
        </row>
        <row r="738">
          <cell r="J738" t="str">
            <v>16.11.07</v>
          </cell>
          <cell r="L738" t="str">
            <v>30.11.07</v>
          </cell>
          <cell r="N738" t="str">
            <v>10.01.08</v>
          </cell>
          <cell r="S738">
            <v>0</v>
          </cell>
          <cell r="T738">
            <v>2</v>
          </cell>
          <cell r="U738">
            <v>1455.5</v>
          </cell>
        </row>
        <row r="739">
          <cell r="J739" t="str">
            <v/>
          </cell>
          <cell r="L739" t="str">
            <v/>
          </cell>
          <cell r="N739" t="str">
            <v>10.01.08</v>
          </cell>
          <cell r="S739">
            <v>0</v>
          </cell>
          <cell r="T739">
            <v>2</v>
          </cell>
          <cell r="U739">
            <v>1455.5</v>
          </cell>
        </row>
        <row r="740">
          <cell r="J740" t="str">
            <v>16.11.07</v>
          </cell>
          <cell r="L740" t="str">
            <v>30.11.07</v>
          </cell>
          <cell r="N740" t="str">
            <v>25.01.08</v>
          </cell>
          <cell r="S740">
            <v>0</v>
          </cell>
          <cell r="T740">
            <v>1</v>
          </cell>
          <cell r="U740">
            <v>10090</v>
          </cell>
        </row>
        <row r="741">
          <cell r="J741" t="str">
            <v/>
          </cell>
          <cell r="L741" t="str">
            <v/>
          </cell>
          <cell r="N741" t="str">
            <v>25.01.08</v>
          </cell>
          <cell r="S741">
            <v>0</v>
          </cell>
          <cell r="T741">
            <v>1</v>
          </cell>
          <cell r="U741">
            <v>10090</v>
          </cell>
        </row>
        <row r="742">
          <cell r="J742" t="str">
            <v>16.11.07</v>
          </cell>
          <cell r="L742" t="str">
            <v>30.11.07</v>
          </cell>
          <cell r="N742" t="str">
            <v>25.01.08</v>
          </cell>
          <cell r="S742">
            <v>0</v>
          </cell>
          <cell r="T742">
            <v>1</v>
          </cell>
          <cell r="U742">
            <v>26960</v>
          </cell>
        </row>
        <row r="743">
          <cell r="J743" t="str">
            <v/>
          </cell>
          <cell r="L743" t="str">
            <v/>
          </cell>
          <cell r="N743" t="str">
            <v>25.01.08</v>
          </cell>
          <cell r="S743">
            <v>0</v>
          </cell>
          <cell r="T743">
            <v>1</v>
          </cell>
          <cell r="U743">
            <v>26960</v>
          </cell>
        </row>
        <row r="744">
          <cell r="J744" t="str">
            <v>16.11.07</v>
          </cell>
          <cell r="L744" t="str">
            <v>30.11.07</v>
          </cell>
          <cell r="N744" t="str">
            <v>25.01.08</v>
          </cell>
          <cell r="S744">
            <v>0</v>
          </cell>
          <cell r="T744">
            <v>2</v>
          </cell>
          <cell r="U744">
            <v>1455.2</v>
          </cell>
        </row>
        <row r="745">
          <cell r="J745" t="str">
            <v/>
          </cell>
          <cell r="L745" t="str">
            <v/>
          </cell>
          <cell r="N745" t="str">
            <v>25.01.08</v>
          </cell>
          <cell r="S745">
            <v>0</v>
          </cell>
          <cell r="T745">
            <v>2</v>
          </cell>
          <cell r="U745">
            <v>1455.2</v>
          </cell>
        </row>
        <row r="746">
          <cell r="J746" t="str">
            <v>16.11.07</v>
          </cell>
          <cell r="L746" t="str">
            <v>30.11.07</v>
          </cell>
          <cell r="N746" t="str">
            <v>25.01.08</v>
          </cell>
          <cell r="S746">
            <v>0</v>
          </cell>
          <cell r="T746">
            <v>1</v>
          </cell>
          <cell r="U746">
            <v>12580</v>
          </cell>
        </row>
        <row r="747">
          <cell r="J747" t="str">
            <v/>
          </cell>
          <cell r="L747" t="str">
            <v/>
          </cell>
          <cell r="N747" t="str">
            <v>25.01.08</v>
          </cell>
          <cell r="S747">
            <v>0</v>
          </cell>
          <cell r="T747">
            <v>1</v>
          </cell>
          <cell r="U747">
            <v>12580</v>
          </cell>
        </row>
        <row r="748">
          <cell r="J748" t="str">
            <v>16.11.07</v>
          </cell>
          <cell r="L748" t="str">
            <v>30.11.07</v>
          </cell>
          <cell r="N748" t="str">
            <v>25.01.08</v>
          </cell>
          <cell r="S748">
            <v>0</v>
          </cell>
          <cell r="T748">
            <v>1</v>
          </cell>
          <cell r="U748">
            <v>26960</v>
          </cell>
        </row>
        <row r="749">
          <cell r="J749" t="str">
            <v/>
          </cell>
          <cell r="L749" t="str">
            <v/>
          </cell>
          <cell r="N749" t="str">
            <v>25.01.08</v>
          </cell>
          <cell r="S749">
            <v>0</v>
          </cell>
          <cell r="T749">
            <v>1</v>
          </cell>
          <cell r="U749">
            <v>26960</v>
          </cell>
        </row>
        <row r="750">
          <cell r="J750" t="str">
            <v>16.11.07</v>
          </cell>
          <cell r="L750" t="str">
            <v>30.11.07</v>
          </cell>
          <cell r="N750" t="str">
            <v>25.01.08</v>
          </cell>
          <cell r="S750">
            <v>0</v>
          </cell>
          <cell r="T750">
            <v>2</v>
          </cell>
          <cell r="U750">
            <v>1455.2</v>
          </cell>
        </row>
        <row r="751">
          <cell r="J751" t="str">
            <v/>
          </cell>
          <cell r="L751" t="str">
            <v/>
          </cell>
          <cell r="N751" t="str">
            <v>25.01.08</v>
          </cell>
          <cell r="S751">
            <v>0</v>
          </cell>
          <cell r="T751">
            <v>2</v>
          </cell>
          <cell r="U751">
            <v>1455.2</v>
          </cell>
        </row>
        <row r="752">
          <cell r="J752" t="str">
            <v>16.11.07</v>
          </cell>
          <cell r="L752" t="str">
            <v>30.11.07</v>
          </cell>
          <cell r="N752" t="str">
            <v>10.01.08</v>
          </cell>
          <cell r="S752">
            <v>0</v>
          </cell>
          <cell r="T752">
            <v>1</v>
          </cell>
          <cell r="U752">
            <v>10094.83</v>
          </cell>
        </row>
        <row r="753">
          <cell r="J753" t="str">
            <v/>
          </cell>
          <cell r="L753" t="str">
            <v/>
          </cell>
          <cell r="N753" t="str">
            <v>10.01.08</v>
          </cell>
          <cell r="S753">
            <v>0</v>
          </cell>
          <cell r="T753">
            <v>1</v>
          </cell>
          <cell r="U753">
            <v>10094.83</v>
          </cell>
        </row>
        <row r="754">
          <cell r="J754" t="str">
            <v>16.11.07</v>
          </cell>
          <cell r="L754" t="str">
            <v>30.11.07</v>
          </cell>
          <cell r="N754" t="str">
            <v>10.01.08</v>
          </cell>
          <cell r="S754">
            <v>0</v>
          </cell>
          <cell r="T754">
            <v>1</v>
          </cell>
          <cell r="U754">
            <v>102.45</v>
          </cell>
        </row>
        <row r="755">
          <cell r="J755" t="str">
            <v/>
          </cell>
          <cell r="L755" t="str">
            <v/>
          </cell>
          <cell r="N755" t="str">
            <v>10.01.08</v>
          </cell>
          <cell r="S755">
            <v>0</v>
          </cell>
          <cell r="T755">
            <v>1</v>
          </cell>
          <cell r="U755">
            <v>102.45</v>
          </cell>
        </row>
        <row r="756">
          <cell r="J756" t="str">
            <v>16.11.07</v>
          </cell>
          <cell r="L756" t="str">
            <v>30.11.07</v>
          </cell>
          <cell r="N756" t="str">
            <v/>
          </cell>
          <cell r="S756">
            <v>0</v>
          </cell>
          <cell r="T756">
            <v>1</v>
          </cell>
          <cell r="U756">
            <v>26965.96</v>
          </cell>
        </row>
        <row r="757">
          <cell r="J757" t="str">
            <v/>
          </cell>
          <cell r="L757" t="str">
            <v/>
          </cell>
          <cell r="N757" t="str">
            <v>10.01.08</v>
          </cell>
          <cell r="S757">
            <v>0</v>
          </cell>
          <cell r="T757">
            <v>1</v>
          </cell>
          <cell r="U757">
            <v>26965.96</v>
          </cell>
        </row>
        <row r="758">
          <cell r="J758" t="str">
            <v/>
          </cell>
          <cell r="L758" t="str">
            <v/>
          </cell>
          <cell r="N758" t="str">
            <v>31.01.08</v>
          </cell>
          <cell r="S758">
            <v>0</v>
          </cell>
          <cell r="T758">
            <v>1</v>
          </cell>
          <cell r="U758">
            <v>26965.97</v>
          </cell>
        </row>
        <row r="759">
          <cell r="J759" t="str">
            <v/>
          </cell>
          <cell r="L759" t="str">
            <v/>
          </cell>
          <cell r="N759" t="str">
            <v>31.01.08</v>
          </cell>
          <cell r="S759">
            <v>0</v>
          </cell>
          <cell r="T759">
            <v>1</v>
          </cell>
          <cell r="U759">
            <v>-26965.97</v>
          </cell>
        </row>
        <row r="760">
          <cell r="J760" t="str">
            <v>16.11.07</v>
          </cell>
          <cell r="L760" t="str">
            <v>30.11.07</v>
          </cell>
          <cell r="N760" t="str">
            <v/>
          </cell>
          <cell r="S760">
            <v>0</v>
          </cell>
          <cell r="T760">
            <v>1</v>
          </cell>
          <cell r="U760">
            <v>102.42</v>
          </cell>
        </row>
        <row r="761">
          <cell r="J761" t="str">
            <v/>
          </cell>
          <cell r="L761" t="str">
            <v/>
          </cell>
          <cell r="N761" t="str">
            <v>10.01.08</v>
          </cell>
          <cell r="S761">
            <v>0</v>
          </cell>
          <cell r="T761">
            <v>1</v>
          </cell>
          <cell r="U761">
            <v>102.42</v>
          </cell>
        </row>
        <row r="762">
          <cell r="J762" t="str">
            <v/>
          </cell>
          <cell r="L762" t="str">
            <v/>
          </cell>
          <cell r="N762" t="str">
            <v>31.01.08</v>
          </cell>
          <cell r="S762">
            <v>0</v>
          </cell>
          <cell r="T762">
            <v>1</v>
          </cell>
          <cell r="U762">
            <v>102.42</v>
          </cell>
        </row>
        <row r="763">
          <cell r="J763" t="str">
            <v/>
          </cell>
          <cell r="L763" t="str">
            <v/>
          </cell>
          <cell r="N763" t="str">
            <v>31.01.08</v>
          </cell>
          <cell r="S763">
            <v>0</v>
          </cell>
          <cell r="T763">
            <v>1</v>
          </cell>
          <cell r="U763">
            <v>-102.42</v>
          </cell>
        </row>
        <row r="764">
          <cell r="J764" t="str">
            <v>16.11.07</v>
          </cell>
          <cell r="L764" t="str">
            <v>30.11.07</v>
          </cell>
          <cell r="N764" t="str">
            <v>10.01.08</v>
          </cell>
          <cell r="S764">
            <v>0</v>
          </cell>
          <cell r="T764">
            <v>1</v>
          </cell>
          <cell r="U764">
            <v>7465.42</v>
          </cell>
        </row>
        <row r="765">
          <cell r="J765" t="str">
            <v/>
          </cell>
          <cell r="L765" t="str">
            <v/>
          </cell>
          <cell r="N765" t="str">
            <v>10.01.08</v>
          </cell>
          <cell r="S765">
            <v>0</v>
          </cell>
          <cell r="T765">
            <v>1</v>
          </cell>
          <cell r="U765">
            <v>7465.42</v>
          </cell>
        </row>
        <row r="766">
          <cell r="J766" t="str">
            <v>16.11.07</v>
          </cell>
          <cell r="L766" t="str">
            <v>30.11.07</v>
          </cell>
          <cell r="N766" t="str">
            <v>10.01.08</v>
          </cell>
          <cell r="S766">
            <v>0</v>
          </cell>
          <cell r="T766">
            <v>1</v>
          </cell>
          <cell r="U766">
            <v>29485.49</v>
          </cell>
        </row>
        <row r="767">
          <cell r="J767" t="str">
            <v/>
          </cell>
          <cell r="L767" t="str">
            <v/>
          </cell>
          <cell r="N767" t="str">
            <v>10.01.08</v>
          </cell>
          <cell r="S767">
            <v>0</v>
          </cell>
          <cell r="T767">
            <v>1</v>
          </cell>
          <cell r="U767">
            <v>29485.49</v>
          </cell>
        </row>
        <row r="768">
          <cell r="J768" t="str">
            <v>16.11.07</v>
          </cell>
          <cell r="L768" t="str">
            <v>30.11.07</v>
          </cell>
          <cell r="N768" t="str">
            <v>10.01.08</v>
          </cell>
          <cell r="S768">
            <v>0</v>
          </cell>
          <cell r="T768">
            <v>2</v>
          </cell>
          <cell r="U768">
            <v>1455.47</v>
          </cell>
        </row>
        <row r="769">
          <cell r="J769" t="str">
            <v/>
          </cell>
          <cell r="L769" t="str">
            <v/>
          </cell>
          <cell r="N769" t="str">
            <v>10.01.08</v>
          </cell>
          <cell r="S769">
            <v>0</v>
          </cell>
          <cell r="T769">
            <v>2</v>
          </cell>
          <cell r="U769">
            <v>1455.47</v>
          </cell>
        </row>
        <row r="770">
          <cell r="J770" t="str">
            <v>16.11.07</v>
          </cell>
          <cell r="L770" t="str">
            <v>30.11.07</v>
          </cell>
          <cell r="N770" t="str">
            <v>25.01.08</v>
          </cell>
          <cell r="S770">
            <v>0</v>
          </cell>
          <cell r="T770">
            <v>1</v>
          </cell>
          <cell r="U770">
            <v>10090</v>
          </cell>
        </row>
        <row r="771">
          <cell r="J771" t="str">
            <v/>
          </cell>
          <cell r="L771" t="str">
            <v/>
          </cell>
          <cell r="N771" t="str">
            <v>25.01.08</v>
          </cell>
          <cell r="S771">
            <v>0</v>
          </cell>
          <cell r="T771">
            <v>1</v>
          </cell>
          <cell r="U771">
            <v>10090</v>
          </cell>
        </row>
        <row r="772">
          <cell r="J772" t="str">
            <v>16.11.07</v>
          </cell>
          <cell r="L772" t="str">
            <v>27.12.07</v>
          </cell>
          <cell r="N772" t="str">
            <v>10.01.08</v>
          </cell>
          <cell r="S772">
            <v>0</v>
          </cell>
          <cell r="T772">
            <v>1</v>
          </cell>
          <cell r="U772">
            <v>26965.93</v>
          </cell>
        </row>
        <row r="773">
          <cell r="J773" t="str">
            <v/>
          </cell>
          <cell r="L773" t="str">
            <v/>
          </cell>
          <cell r="N773" t="str">
            <v>10.01.08</v>
          </cell>
          <cell r="S773">
            <v>0</v>
          </cell>
          <cell r="T773">
            <v>1</v>
          </cell>
          <cell r="U773">
            <v>26965.93</v>
          </cell>
        </row>
        <row r="774">
          <cell r="J774" t="str">
            <v>16.11.07</v>
          </cell>
          <cell r="L774" t="str">
            <v>27.12.07</v>
          </cell>
          <cell r="N774" t="str">
            <v>10.01.08</v>
          </cell>
          <cell r="S774">
            <v>0</v>
          </cell>
          <cell r="T774">
            <v>1</v>
          </cell>
          <cell r="U774">
            <v>102.42</v>
          </cell>
        </row>
        <row r="775">
          <cell r="J775" t="str">
            <v/>
          </cell>
          <cell r="L775" t="str">
            <v/>
          </cell>
          <cell r="N775" t="str">
            <v>10.01.08</v>
          </cell>
          <cell r="S775">
            <v>0</v>
          </cell>
          <cell r="T775">
            <v>1</v>
          </cell>
          <cell r="U775">
            <v>102.42</v>
          </cell>
        </row>
        <row r="776">
          <cell r="J776" t="str">
            <v>16.11.07</v>
          </cell>
          <cell r="L776" t="str">
            <v>27.12.07</v>
          </cell>
          <cell r="N776" t="str">
            <v>10.01.08</v>
          </cell>
          <cell r="S776">
            <v>0</v>
          </cell>
          <cell r="T776">
            <v>1</v>
          </cell>
          <cell r="U776">
            <v>71.06</v>
          </cell>
        </row>
        <row r="777">
          <cell r="J777" t="str">
            <v/>
          </cell>
          <cell r="L777" t="str">
            <v/>
          </cell>
          <cell r="N777" t="str">
            <v>10.01.08</v>
          </cell>
          <cell r="S777">
            <v>0</v>
          </cell>
          <cell r="T777">
            <v>1</v>
          </cell>
          <cell r="U777">
            <v>71.06</v>
          </cell>
        </row>
        <row r="778">
          <cell r="J778" t="str">
            <v>16.11.07</v>
          </cell>
          <cell r="L778" t="str">
            <v>27.12.07</v>
          </cell>
          <cell r="N778" t="str">
            <v>10.01.08</v>
          </cell>
          <cell r="S778">
            <v>0</v>
          </cell>
          <cell r="T778">
            <v>1</v>
          </cell>
          <cell r="U778">
            <v>146.03</v>
          </cell>
        </row>
        <row r="779">
          <cell r="J779" t="str">
            <v/>
          </cell>
          <cell r="L779" t="str">
            <v/>
          </cell>
          <cell r="N779" t="str">
            <v>10.01.08</v>
          </cell>
          <cell r="S779">
            <v>0</v>
          </cell>
          <cell r="T779">
            <v>1</v>
          </cell>
          <cell r="U779">
            <v>146.03</v>
          </cell>
        </row>
        <row r="780">
          <cell r="J780" t="str">
            <v>16.11.07</v>
          </cell>
          <cell r="L780" t="str">
            <v>25.01.08</v>
          </cell>
          <cell r="N780" t="str">
            <v>25.01.08</v>
          </cell>
          <cell r="S780">
            <v>0</v>
          </cell>
          <cell r="T780">
            <v>207</v>
          </cell>
          <cell r="U780">
            <v>55184.13</v>
          </cell>
        </row>
        <row r="781">
          <cell r="J781" t="str">
            <v/>
          </cell>
          <cell r="L781" t="str">
            <v/>
          </cell>
          <cell r="N781" t="str">
            <v>25.01.08</v>
          </cell>
          <cell r="S781">
            <v>0</v>
          </cell>
          <cell r="T781">
            <v>207</v>
          </cell>
          <cell r="U781">
            <v>55184.13</v>
          </cell>
        </row>
        <row r="782">
          <cell r="J782" t="str">
            <v>16.11.07</v>
          </cell>
          <cell r="L782" t="str">
            <v>25.01.08</v>
          </cell>
          <cell r="N782" t="str">
            <v>25.01.08</v>
          </cell>
          <cell r="S782">
            <v>0</v>
          </cell>
          <cell r="T782">
            <v>70</v>
          </cell>
          <cell r="U782">
            <v>32685.1</v>
          </cell>
        </row>
        <row r="783">
          <cell r="J783" t="str">
            <v/>
          </cell>
          <cell r="L783" t="str">
            <v/>
          </cell>
          <cell r="N783" t="str">
            <v>25.01.08</v>
          </cell>
          <cell r="S783">
            <v>0</v>
          </cell>
          <cell r="T783">
            <v>70</v>
          </cell>
          <cell r="U783">
            <v>32685.1</v>
          </cell>
        </row>
        <row r="784">
          <cell r="J784" t="str">
            <v>16.11.07</v>
          </cell>
          <cell r="L784" t="str">
            <v>25.01.08</v>
          </cell>
          <cell r="N784" t="str">
            <v>25.01.08</v>
          </cell>
          <cell r="S784">
            <v>0</v>
          </cell>
          <cell r="T784">
            <v>20</v>
          </cell>
          <cell r="U784">
            <v>13674</v>
          </cell>
        </row>
        <row r="785">
          <cell r="J785" t="str">
            <v/>
          </cell>
          <cell r="L785" t="str">
            <v/>
          </cell>
          <cell r="N785" t="str">
            <v>25.01.08</v>
          </cell>
          <cell r="S785">
            <v>0</v>
          </cell>
          <cell r="T785">
            <v>20</v>
          </cell>
          <cell r="U785">
            <v>13674</v>
          </cell>
        </row>
        <row r="786">
          <cell r="J786" t="str">
            <v/>
          </cell>
          <cell r="L786" t="str">
            <v/>
          </cell>
          <cell r="N786" t="str">
            <v/>
          </cell>
          <cell r="S786">
            <v>0</v>
          </cell>
          <cell r="T786">
            <v>0</v>
          </cell>
          <cell r="U786">
            <v>0</v>
          </cell>
        </row>
        <row r="787">
          <cell r="J787" t="str">
            <v/>
          </cell>
          <cell r="L787" t="str">
            <v/>
          </cell>
          <cell r="N787" t="str">
            <v/>
          </cell>
          <cell r="S787">
            <v>0</v>
          </cell>
          <cell r="T787">
            <v>0</v>
          </cell>
          <cell r="U787">
            <v>170530.76</v>
          </cell>
        </row>
        <row r="788">
          <cell r="J788" t="str">
            <v>16.11.07</v>
          </cell>
          <cell r="L788" t="str">
            <v>16.11.07</v>
          </cell>
          <cell r="N788" t="str">
            <v/>
          </cell>
          <cell r="S788">
            <v>0</v>
          </cell>
          <cell r="T788">
            <v>2</v>
          </cell>
          <cell r="U788">
            <v>34275.26</v>
          </cell>
        </row>
        <row r="789">
          <cell r="J789" t="str">
            <v/>
          </cell>
          <cell r="L789" t="str">
            <v/>
          </cell>
          <cell r="N789" t="str">
            <v>11.12.07</v>
          </cell>
          <cell r="S789">
            <v>0</v>
          </cell>
          <cell r="T789">
            <v>1</v>
          </cell>
          <cell r="U789">
            <v>33159.46</v>
          </cell>
        </row>
        <row r="790">
          <cell r="J790" t="str">
            <v/>
          </cell>
          <cell r="L790" t="str">
            <v/>
          </cell>
          <cell r="N790" t="str">
            <v>06.03.08</v>
          </cell>
          <cell r="S790">
            <v>0</v>
          </cell>
          <cell r="T790">
            <v>1</v>
          </cell>
          <cell r="U790">
            <v>1115.8</v>
          </cell>
        </row>
        <row r="791">
          <cell r="J791" t="str">
            <v>16.11.07</v>
          </cell>
          <cell r="L791" t="str">
            <v>16.11.07</v>
          </cell>
          <cell r="N791" t="str">
            <v>11.12.07</v>
          </cell>
          <cell r="S791">
            <v>0</v>
          </cell>
          <cell r="T791">
            <v>1</v>
          </cell>
          <cell r="U791">
            <v>360.93</v>
          </cell>
        </row>
        <row r="792">
          <cell r="J792" t="str">
            <v/>
          </cell>
          <cell r="L792" t="str">
            <v/>
          </cell>
          <cell r="N792" t="str">
            <v>11.12.07</v>
          </cell>
          <cell r="S792">
            <v>0</v>
          </cell>
          <cell r="T792">
            <v>1</v>
          </cell>
          <cell r="U792">
            <v>360.93</v>
          </cell>
        </row>
        <row r="793">
          <cell r="J793" t="str">
            <v>16.11.07</v>
          </cell>
          <cell r="L793" t="str">
            <v>16.11.07</v>
          </cell>
          <cell r="N793" t="str">
            <v>11.12.07</v>
          </cell>
          <cell r="S793">
            <v>0</v>
          </cell>
          <cell r="T793">
            <v>50</v>
          </cell>
          <cell r="U793">
            <v>75020</v>
          </cell>
        </row>
        <row r="794">
          <cell r="J794" t="str">
            <v/>
          </cell>
          <cell r="L794" t="str">
            <v/>
          </cell>
          <cell r="N794" t="str">
            <v>11.12.07</v>
          </cell>
          <cell r="S794">
            <v>0</v>
          </cell>
          <cell r="T794">
            <v>50</v>
          </cell>
          <cell r="U794">
            <v>75020</v>
          </cell>
        </row>
        <row r="795">
          <cell r="J795" t="str">
            <v>16.11.07</v>
          </cell>
          <cell r="L795" t="str">
            <v>16.11.07</v>
          </cell>
          <cell r="N795" t="str">
            <v>11.12.07</v>
          </cell>
          <cell r="S795">
            <v>0</v>
          </cell>
          <cell r="T795">
            <v>10</v>
          </cell>
          <cell r="U795">
            <v>15004</v>
          </cell>
        </row>
        <row r="796">
          <cell r="J796" t="str">
            <v/>
          </cell>
          <cell r="L796" t="str">
            <v/>
          </cell>
          <cell r="N796" t="str">
            <v>11.12.07</v>
          </cell>
          <cell r="S796">
            <v>0</v>
          </cell>
          <cell r="T796">
            <v>10</v>
          </cell>
          <cell r="U796">
            <v>15004</v>
          </cell>
        </row>
        <row r="797">
          <cell r="J797" t="str">
            <v>16.11.07</v>
          </cell>
          <cell r="L797" t="str">
            <v>16.11.07</v>
          </cell>
          <cell r="N797" t="str">
            <v>11.12.07</v>
          </cell>
          <cell r="S797">
            <v>0</v>
          </cell>
          <cell r="T797">
            <v>6</v>
          </cell>
          <cell r="U797">
            <v>9002.4</v>
          </cell>
        </row>
        <row r="798">
          <cell r="J798" t="str">
            <v/>
          </cell>
          <cell r="L798" t="str">
            <v/>
          </cell>
          <cell r="N798" t="str">
            <v>11.12.07</v>
          </cell>
          <cell r="S798">
            <v>0</v>
          </cell>
          <cell r="T798">
            <v>6</v>
          </cell>
          <cell r="U798">
            <v>9002.4</v>
          </cell>
        </row>
        <row r="799">
          <cell r="J799" t="str">
            <v>16.11.07</v>
          </cell>
          <cell r="L799" t="str">
            <v>16.11.07</v>
          </cell>
          <cell r="N799" t="str">
            <v>11.12.07</v>
          </cell>
          <cell r="S799">
            <v>0</v>
          </cell>
          <cell r="T799">
            <v>1</v>
          </cell>
          <cell r="U799">
            <v>4005.2</v>
          </cell>
        </row>
        <row r="800">
          <cell r="J800" t="str">
            <v/>
          </cell>
          <cell r="L800" t="str">
            <v/>
          </cell>
          <cell r="N800" t="str">
            <v>11.12.07</v>
          </cell>
          <cell r="S800">
            <v>0</v>
          </cell>
          <cell r="T800">
            <v>1</v>
          </cell>
          <cell r="U800">
            <v>4005.2</v>
          </cell>
        </row>
        <row r="801">
          <cell r="J801" t="str">
            <v>16.11.07</v>
          </cell>
          <cell r="L801" t="str">
            <v>16.11.07</v>
          </cell>
          <cell r="N801" t="str">
            <v>11.12.07</v>
          </cell>
          <cell r="S801">
            <v>0</v>
          </cell>
          <cell r="T801">
            <v>1</v>
          </cell>
          <cell r="U801">
            <v>1500.4</v>
          </cell>
        </row>
        <row r="802">
          <cell r="J802" t="str">
            <v/>
          </cell>
          <cell r="L802" t="str">
            <v/>
          </cell>
          <cell r="N802" t="str">
            <v>11.12.07</v>
          </cell>
          <cell r="S802">
            <v>0</v>
          </cell>
          <cell r="T802">
            <v>1</v>
          </cell>
          <cell r="U802">
            <v>1500.4</v>
          </cell>
        </row>
        <row r="803">
          <cell r="J803" t="str">
            <v>16.11.07</v>
          </cell>
          <cell r="L803" t="str">
            <v>16.11.07</v>
          </cell>
          <cell r="N803" t="str">
            <v>11.12.07</v>
          </cell>
          <cell r="S803">
            <v>0</v>
          </cell>
          <cell r="T803">
            <v>6</v>
          </cell>
          <cell r="U803">
            <v>3002.04</v>
          </cell>
        </row>
        <row r="804">
          <cell r="J804" t="str">
            <v/>
          </cell>
          <cell r="L804" t="str">
            <v/>
          </cell>
          <cell r="N804" t="str">
            <v>11.12.07</v>
          </cell>
          <cell r="S804">
            <v>0</v>
          </cell>
          <cell r="T804">
            <v>6</v>
          </cell>
          <cell r="U804">
            <v>3002.04</v>
          </cell>
        </row>
        <row r="805">
          <cell r="J805" t="str">
            <v>16.11.07</v>
          </cell>
          <cell r="L805" t="str">
            <v>16.11.07</v>
          </cell>
          <cell r="N805" t="str">
            <v>11.12.07</v>
          </cell>
          <cell r="S805">
            <v>0</v>
          </cell>
          <cell r="T805">
            <v>1</v>
          </cell>
          <cell r="U805">
            <v>1749.21</v>
          </cell>
        </row>
        <row r="806">
          <cell r="J806" t="str">
            <v/>
          </cell>
          <cell r="L806" t="str">
            <v/>
          </cell>
          <cell r="N806" t="str">
            <v>11.12.07</v>
          </cell>
          <cell r="S806">
            <v>0</v>
          </cell>
          <cell r="T806">
            <v>1</v>
          </cell>
          <cell r="U806">
            <v>1749.21</v>
          </cell>
        </row>
        <row r="807">
          <cell r="J807" t="str">
            <v>16.11.07</v>
          </cell>
          <cell r="L807" t="str">
            <v>16.11.07</v>
          </cell>
          <cell r="N807" t="str">
            <v>11.12.07</v>
          </cell>
          <cell r="S807">
            <v>0</v>
          </cell>
          <cell r="T807">
            <v>2</v>
          </cell>
          <cell r="U807">
            <v>721.86</v>
          </cell>
        </row>
        <row r="808">
          <cell r="J808" t="str">
            <v/>
          </cell>
          <cell r="L808" t="str">
            <v/>
          </cell>
          <cell r="N808" t="str">
            <v>11.12.07</v>
          </cell>
          <cell r="S808">
            <v>0</v>
          </cell>
          <cell r="T808">
            <v>2</v>
          </cell>
          <cell r="U808">
            <v>721.86</v>
          </cell>
        </row>
        <row r="809">
          <cell r="J809" t="str">
            <v>16.11.07</v>
          </cell>
          <cell r="L809" t="str">
            <v>16.11.07</v>
          </cell>
          <cell r="N809" t="str">
            <v>11.12.07</v>
          </cell>
          <cell r="S809">
            <v>0</v>
          </cell>
          <cell r="T809">
            <v>2</v>
          </cell>
          <cell r="U809">
            <v>3622.42</v>
          </cell>
        </row>
        <row r="810">
          <cell r="J810" t="str">
            <v/>
          </cell>
          <cell r="L810" t="str">
            <v/>
          </cell>
          <cell r="N810" t="str">
            <v>11.12.07</v>
          </cell>
          <cell r="S810">
            <v>0</v>
          </cell>
          <cell r="T810">
            <v>2</v>
          </cell>
          <cell r="U810">
            <v>3622.42</v>
          </cell>
        </row>
        <row r="811">
          <cell r="J811" t="str">
            <v>16.11.07</v>
          </cell>
          <cell r="L811" t="str">
            <v>16.11.07</v>
          </cell>
          <cell r="N811" t="str">
            <v>11.12.07</v>
          </cell>
          <cell r="S811">
            <v>0</v>
          </cell>
          <cell r="T811">
            <v>8</v>
          </cell>
          <cell r="U811">
            <v>2887.44</v>
          </cell>
        </row>
        <row r="812">
          <cell r="J812" t="str">
            <v/>
          </cell>
          <cell r="L812" t="str">
            <v/>
          </cell>
          <cell r="N812" t="str">
            <v>11.12.07</v>
          </cell>
          <cell r="S812">
            <v>0</v>
          </cell>
          <cell r="T812">
            <v>8</v>
          </cell>
          <cell r="U812">
            <v>2887.44</v>
          </cell>
        </row>
        <row r="813">
          <cell r="J813" t="str">
            <v>16.11.07</v>
          </cell>
          <cell r="L813" t="str">
            <v>16.11.07</v>
          </cell>
          <cell r="N813" t="str">
            <v>11.12.07</v>
          </cell>
          <cell r="S813">
            <v>0</v>
          </cell>
          <cell r="T813">
            <v>1</v>
          </cell>
          <cell r="U813">
            <v>725.4</v>
          </cell>
        </row>
        <row r="814">
          <cell r="J814" t="str">
            <v/>
          </cell>
          <cell r="L814" t="str">
            <v/>
          </cell>
          <cell r="N814" t="str">
            <v>11.12.07</v>
          </cell>
          <cell r="S814">
            <v>0</v>
          </cell>
          <cell r="T814">
            <v>1</v>
          </cell>
          <cell r="U814">
            <v>725.4</v>
          </cell>
        </row>
        <row r="815">
          <cell r="J815" t="str">
            <v>16.11.07</v>
          </cell>
          <cell r="L815" t="str">
            <v>16.11.07</v>
          </cell>
          <cell r="N815" t="str">
            <v>11.12.07</v>
          </cell>
          <cell r="S815">
            <v>0</v>
          </cell>
          <cell r="T815">
            <v>1</v>
          </cell>
          <cell r="U815">
            <v>102.92</v>
          </cell>
        </row>
        <row r="816">
          <cell r="J816" t="str">
            <v/>
          </cell>
          <cell r="L816" t="str">
            <v/>
          </cell>
          <cell r="N816" t="str">
            <v>11.12.07</v>
          </cell>
          <cell r="S816">
            <v>0</v>
          </cell>
          <cell r="T816">
            <v>1</v>
          </cell>
          <cell r="U816">
            <v>102.92</v>
          </cell>
        </row>
        <row r="817">
          <cell r="J817" t="str">
            <v>15.10.07</v>
          </cell>
          <cell r="L817" t="str">
            <v>15.10.07</v>
          </cell>
          <cell r="N817" t="str">
            <v>16.10.07</v>
          </cell>
          <cell r="S817">
            <v>0</v>
          </cell>
          <cell r="T817">
            <v>1</v>
          </cell>
          <cell r="U817">
            <v>663.24</v>
          </cell>
        </row>
        <row r="818">
          <cell r="J818" t="str">
            <v/>
          </cell>
          <cell r="L818" t="str">
            <v/>
          </cell>
          <cell r="N818" t="str">
            <v>16.10.07</v>
          </cell>
          <cell r="S818">
            <v>0</v>
          </cell>
          <cell r="T818">
            <v>1</v>
          </cell>
          <cell r="U818">
            <v>663.24</v>
          </cell>
        </row>
        <row r="819">
          <cell r="J819" t="str">
            <v>15.10.07</v>
          </cell>
          <cell r="L819" t="str">
            <v>15.10.07</v>
          </cell>
          <cell r="N819" t="str">
            <v>16.10.07</v>
          </cell>
          <cell r="S819">
            <v>0</v>
          </cell>
          <cell r="T819">
            <v>1</v>
          </cell>
          <cell r="U819">
            <v>399.72</v>
          </cell>
        </row>
        <row r="820">
          <cell r="J820" t="str">
            <v/>
          </cell>
          <cell r="L820" t="str">
            <v/>
          </cell>
          <cell r="N820" t="str">
            <v>16.10.07</v>
          </cell>
          <cell r="S820">
            <v>0</v>
          </cell>
          <cell r="T820">
            <v>1</v>
          </cell>
          <cell r="U820">
            <v>399.72</v>
          </cell>
        </row>
        <row r="821">
          <cell r="J821" t="str">
            <v>15.10.07</v>
          </cell>
          <cell r="L821" t="str">
            <v>15.10.07</v>
          </cell>
          <cell r="N821" t="str">
            <v>16.10.07</v>
          </cell>
          <cell r="S821">
            <v>0</v>
          </cell>
          <cell r="T821">
            <v>1</v>
          </cell>
          <cell r="U821">
            <v>296.10000000000002</v>
          </cell>
        </row>
        <row r="822">
          <cell r="J822" t="str">
            <v/>
          </cell>
          <cell r="L822" t="str">
            <v/>
          </cell>
          <cell r="N822" t="str">
            <v>16.10.07</v>
          </cell>
          <cell r="S822">
            <v>0</v>
          </cell>
          <cell r="T822">
            <v>1</v>
          </cell>
          <cell r="U822">
            <v>296.10000000000002</v>
          </cell>
        </row>
        <row r="823">
          <cell r="J823" t="str">
            <v>16.11.07</v>
          </cell>
          <cell r="L823" t="str">
            <v>20.11.07</v>
          </cell>
          <cell r="N823" t="str">
            <v>30.10.07</v>
          </cell>
          <cell r="S823">
            <v>0</v>
          </cell>
          <cell r="T823">
            <v>2</v>
          </cell>
          <cell r="U823">
            <v>284.08</v>
          </cell>
        </row>
        <row r="824">
          <cell r="J824" t="str">
            <v/>
          </cell>
          <cell r="L824" t="str">
            <v/>
          </cell>
          <cell r="N824" t="str">
            <v>30.10.07</v>
          </cell>
          <cell r="S824">
            <v>0</v>
          </cell>
          <cell r="T824">
            <v>2</v>
          </cell>
          <cell r="U824">
            <v>284.08</v>
          </cell>
        </row>
        <row r="825">
          <cell r="J825" t="str">
            <v>16.11.07</v>
          </cell>
          <cell r="L825" t="str">
            <v>16.11.07</v>
          </cell>
          <cell r="N825" t="str">
            <v>16.11.07</v>
          </cell>
          <cell r="S825">
            <v>0</v>
          </cell>
          <cell r="T825">
            <v>28</v>
          </cell>
          <cell r="U825">
            <v>558.27</v>
          </cell>
        </row>
        <row r="826">
          <cell r="J826" t="str">
            <v/>
          </cell>
          <cell r="L826" t="str">
            <v/>
          </cell>
          <cell r="N826" t="str">
            <v>16.11.07</v>
          </cell>
          <cell r="S826">
            <v>0</v>
          </cell>
          <cell r="T826">
            <v>28</v>
          </cell>
          <cell r="U826">
            <v>558.27</v>
          </cell>
        </row>
        <row r="827">
          <cell r="J827" t="str">
            <v>16.11.07</v>
          </cell>
          <cell r="L827" t="str">
            <v>16.11.07</v>
          </cell>
          <cell r="N827" t="str">
            <v>16.11.07</v>
          </cell>
          <cell r="S827">
            <v>0</v>
          </cell>
          <cell r="T827">
            <v>9</v>
          </cell>
          <cell r="U827">
            <v>13174.97</v>
          </cell>
        </row>
        <row r="828">
          <cell r="J828" t="str">
            <v/>
          </cell>
          <cell r="L828" t="str">
            <v/>
          </cell>
          <cell r="N828" t="str">
            <v>16.11.07</v>
          </cell>
          <cell r="S828">
            <v>0</v>
          </cell>
          <cell r="T828">
            <v>9</v>
          </cell>
          <cell r="U828">
            <v>13174.97</v>
          </cell>
        </row>
        <row r="829">
          <cell r="J829" t="str">
            <v>16.11.07</v>
          </cell>
          <cell r="L829" t="str">
            <v>16.11.07</v>
          </cell>
          <cell r="N829" t="str">
            <v>16.11.07</v>
          </cell>
          <cell r="S829">
            <v>0</v>
          </cell>
          <cell r="T829">
            <v>2</v>
          </cell>
          <cell r="U829">
            <v>87.72</v>
          </cell>
        </row>
        <row r="830">
          <cell r="J830" t="str">
            <v/>
          </cell>
          <cell r="L830" t="str">
            <v/>
          </cell>
          <cell r="N830" t="str">
            <v>16.11.07</v>
          </cell>
          <cell r="S830">
            <v>0</v>
          </cell>
          <cell r="T830">
            <v>2</v>
          </cell>
          <cell r="U830">
            <v>87.72</v>
          </cell>
        </row>
        <row r="831">
          <cell r="J831" t="str">
            <v>21.08.07</v>
          </cell>
          <cell r="L831" t="str">
            <v>23.08.07</v>
          </cell>
          <cell r="N831" t="str">
            <v>22.08.07</v>
          </cell>
          <cell r="S831">
            <v>0</v>
          </cell>
          <cell r="T831">
            <v>1</v>
          </cell>
          <cell r="U831">
            <v>339.92</v>
          </cell>
        </row>
        <row r="832">
          <cell r="J832" t="str">
            <v/>
          </cell>
          <cell r="L832" t="str">
            <v/>
          </cell>
          <cell r="N832" t="str">
            <v>22.08.07</v>
          </cell>
          <cell r="S832">
            <v>0</v>
          </cell>
          <cell r="T832">
            <v>1</v>
          </cell>
          <cell r="U832">
            <v>339.92</v>
          </cell>
        </row>
        <row r="833">
          <cell r="J833" t="str">
            <v>21.08.07</v>
          </cell>
          <cell r="L833" t="str">
            <v>23.08.07</v>
          </cell>
          <cell r="N833" t="str">
            <v>22.08.07</v>
          </cell>
          <cell r="S833">
            <v>0</v>
          </cell>
          <cell r="T833">
            <v>1</v>
          </cell>
          <cell r="U833">
            <v>339.92</v>
          </cell>
        </row>
        <row r="834">
          <cell r="J834" t="str">
            <v/>
          </cell>
          <cell r="L834" t="str">
            <v/>
          </cell>
          <cell r="N834" t="str">
            <v>22.08.07</v>
          </cell>
          <cell r="S834">
            <v>0</v>
          </cell>
          <cell r="T834">
            <v>1</v>
          </cell>
          <cell r="U834">
            <v>339.92</v>
          </cell>
        </row>
        <row r="835">
          <cell r="J835" t="str">
            <v>16.11.07</v>
          </cell>
          <cell r="L835" t="str">
            <v>16.11.07</v>
          </cell>
          <cell r="N835" t="str">
            <v>16.11.07</v>
          </cell>
          <cell r="S835">
            <v>0</v>
          </cell>
          <cell r="T835">
            <v>5</v>
          </cell>
          <cell r="U835">
            <v>362.77</v>
          </cell>
        </row>
        <row r="836">
          <cell r="J836" t="str">
            <v/>
          </cell>
          <cell r="L836" t="str">
            <v/>
          </cell>
          <cell r="N836" t="str">
            <v>16.11.07</v>
          </cell>
          <cell r="S836">
            <v>0</v>
          </cell>
          <cell r="T836">
            <v>5</v>
          </cell>
          <cell r="U836">
            <v>362.77</v>
          </cell>
        </row>
        <row r="837">
          <cell r="J837" t="str">
            <v>16.11.07</v>
          </cell>
          <cell r="L837" t="str">
            <v>16.11.07</v>
          </cell>
          <cell r="N837" t="str">
            <v>16.11.07</v>
          </cell>
          <cell r="S837">
            <v>0</v>
          </cell>
          <cell r="T837">
            <v>2</v>
          </cell>
          <cell r="U837">
            <v>192.55</v>
          </cell>
        </row>
        <row r="838">
          <cell r="J838" t="str">
            <v/>
          </cell>
          <cell r="L838" t="str">
            <v/>
          </cell>
          <cell r="N838" t="str">
            <v>16.11.07</v>
          </cell>
          <cell r="S838">
            <v>0</v>
          </cell>
          <cell r="T838">
            <v>2</v>
          </cell>
          <cell r="U838">
            <v>192.55</v>
          </cell>
        </row>
        <row r="839">
          <cell r="J839" t="str">
            <v>16.11.07</v>
          </cell>
          <cell r="L839" t="str">
            <v>16.11.07</v>
          </cell>
          <cell r="N839" t="str">
            <v>16.11.07</v>
          </cell>
          <cell r="S839">
            <v>0</v>
          </cell>
          <cell r="T839">
            <v>6</v>
          </cell>
          <cell r="U839">
            <v>52.77</v>
          </cell>
        </row>
        <row r="840">
          <cell r="J840" t="str">
            <v/>
          </cell>
          <cell r="L840" t="str">
            <v/>
          </cell>
          <cell r="N840" t="str">
            <v>16.11.07</v>
          </cell>
          <cell r="S840">
            <v>0</v>
          </cell>
          <cell r="T840">
            <v>6</v>
          </cell>
          <cell r="U840">
            <v>52.77</v>
          </cell>
        </row>
        <row r="841">
          <cell r="J841" t="str">
            <v>16.11.07</v>
          </cell>
          <cell r="L841" t="str">
            <v>16.11.07</v>
          </cell>
          <cell r="N841" t="str">
            <v>16.11.07</v>
          </cell>
          <cell r="S841">
            <v>0</v>
          </cell>
          <cell r="T841">
            <v>2</v>
          </cell>
          <cell r="U841">
            <v>24.09</v>
          </cell>
        </row>
        <row r="842">
          <cell r="J842" t="str">
            <v/>
          </cell>
          <cell r="L842" t="str">
            <v/>
          </cell>
          <cell r="N842" t="str">
            <v>16.11.07</v>
          </cell>
          <cell r="S842">
            <v>0</v>
          </cell>
          <cell r="T842">
            <v>2</v>
          </cell>
          <cell r="U842">
            <v>24.09</v>
          </cell>
        </row>
        <row r="843">
          <cell r="J843" t="str">
            <v>16.11.07</v>
          </cell>
          <cell r="L843" t="str">
            <v>16.11.07</v>
          </cell>
          <cell r="N843" t="str">
            <v>16.11.07</v>
          </cell>
          <cell r="S843">
            <v>0</v>
          </cell>
          <cell r="T843">
            <v>15</v>
          </cell>
          <cell r="U843">
            <v>229.51</v>
          </cell>
        </row>
        <row r="844">
          <cell r="J844" t="str">
            <v/>
          </cell>
          <cell r="L844" t="str">
            <v/>
          </cell>
          <cell r="N844" t="str">
            <v>16.11.07</v>
          </cell>
          <cell r="S844">
            <v>0</v>
          </cell>
          <cell r="T844">
            <v>15</v>
          </cell>
          <cell r="U844">
            <v>229.51</v>
          </cell>
        </row>
        <row r="845">
          <cell r="J845" t="str">
            <v>16.11.07</v>
          </cell>
          <cell r="L845" t="str">
            <v>16.11.07</v>
          </cell>
          <cell r="N845" t="str">
            <v>16.11.07</v>
          </cell>
          <cell r="S845">
            <v>0</v>
          </cell>
          <cell r="T845">
            <v>8</v>
          </cell>
          <cell r="U845">
            <v>600.03</v>
          </cell>
        </row>
        <row r="846">
          <cell r="J846" t="str">
            <v/>
          </cell>
          <cell r="L846" t="str">
            <v/>
          </cell>
          <cell r="N846" t="str">
            <v>16.11.07</v>
          </cell>
          <cell r="S846">
            <v>0</v>
          </cell>
          <cell r="T846">
            <v>8</v>
          </cell>
          <cell r="U846">
            <v>600.03</v>
          </cell>
        </row>
        <row r="847">
          <cell r="J847" t="str">
            <v>16.11.07</v>
          </cell>
          <cell r="L847" t="str">
            <v>16.11.07</v>
          </cell>
          <cell r="N847" t="str">
            <v>16.11.07</v>
          </cell>
          <cell r="S847">
            <v>0</v>
          </cell>
          <cell r="T847">
            <v>100</v>
          </cell>
          <cell r="U847">
            <v>356.91</v>
          </cell>
        </row>
        <row r="848">
          <cell r="J848" t="str">
            <v/>
          </cell>
          <cell r="L848" t="str">
            <v/>
          </cell>
          <cell r="N848" t="str">
            <v>16.11.07</v>
          </cell>
          <cell r="S848">
            <v>0</v>
          </cell>
          <cell r="T848">
            <v>100</v>
          </cell>
          <cell r="U848">
            <v>356.91</v>
          </cell>
        </row>
        <row r="849">
          <cell r="J849" t="str">
            <v>16.11.07</v>
          </cell>
          <cell r="L849" t="str">
            <v>16.11.07</v>
          </cell>
          <cell r="N849" t="str">
            <v>16.11.07</v>
          </cell>
          <cell r="S849">
            <v>0</v>
          </cell>
          <cell r="T849">
            <v>350</v>
          </cell>
          <cell r="U849">
            <v>378.09</v>
          </cell>
        </row>
        <row r="850">
          <cell r="J850" t="str">
            <v/>
          </cell>
          <cell r="L850" t="str">
            <v/>
          </cell>
          <cell r="N850" t="str">
            <v>16.11.07</v>
          </cell>
          <cell r="S850">
            <v>0</v>
          </cell>
          <cell r="T850">
            <v>350</v>
          </cell>
          <cell r="U850">
            <v>378.09</v>
          </cell>
        </row>
        <row r="851">
          <cell r="J851" t="str">
            <v>16.11.07</v>
          </cell>
          <cell r="L851" t="str">
            <v>16.11.07</v>
          </cell>
          <cell r="N851" t="str">
            <v>16.11.07</v>
          </cell>
          <cell r="S851">
            <v>0</v>
          </cell>
          <cell r="T851">
            <v>1</v>
          </cell>
          <cell r="U851">
            <v>40.479999999999997</v>
          </cell>
        </row>
        <row r="852">
          <cell r="J852" t="str">
            <v/>
          </cell>
          <cell r="L852" t="str">
            <v/>
          </cell>
          <cell r="N852" t="str">
            <v>16.11.07</v>
          </cell>
          <cell r="S852">
            <v>0</v>
          </cell>
          <cell r="T852">
            <v>1</v>
          </cell>
          <cell r="U852">
            <v>40.479999999999997</v>
          </cell>
        </row>
        <row r="853">
          <cell r="J853" t="str">
            <v>16.11.07</v>
          </cell>
          <cell r="L853" t="str">
            <v>16.11.07</v>
          </cell>
          <cell r="N853" t="str">
            <v>16.11.07</v>
          </cell>
          <cell r="S853">
            <v>0</v>
          </cell>
          <cell r="T853">
            <v>1</v>
          </cell>
          <cell r="U853">
            <v>44.09</v>
          </cell>
        </row>
        <row r="854">
          <cell r="J854" t="str">
            <v/>
          </cell>
          <cell r="L854" t="str">
            <v/>
          </cell>
          <cell r="N854" t="str">
            <v>16.11.07</v>
          </cell>
          <cell r="S854">
            <v>0</v>
          </cell>
          <cell r="T854">
            <v>1</v>
          </cell>
          <cell r="U854">
            <v>44.09</v>
          </cell>
        </row>
        <row r="855">
          <cell r="J855" t="str">
            <v>16.11.07</v>
          </cell>
          <cell r="L855" t="str">
            <v>16.11.07</v>
          </cell>
          <cell r="N855" t="str">
            <v>16.11.07</v>
          </cell>
          <cell r="S855">
            <v>0</v>
          </cell>
          <cell r="T855">
            <v>1</v>
          </cell>
          <cell r="U855">
            <v>39.659999999999997</v>
          </cell>
        </row>
        <row r="856">
          <cell r="J856" t="str">
            <v/>
          </cell>
          <cell r="L856" t="str">
            <v/>
          </cell>
          <cell r="N856" t="str">
            <v>16.11.07</v>
          </cell>
          <cell r="S856">
            <v>0</v>
          </cell>
          <cell r="T856">
            <v>1</v>
          </cell>
          <cell r="U856">
            <v>39.659999999999997</v>
          </cell>
        </row>
        <row r="857">
          <cell r="J857" t="str">
            <v>16.11.07</v>
          </cell>
          <cell r="L857" t="str">
            <v>16.11.07</v>
          </cell>
          <cell r="N857" t="str">
            <v>16.11.07</v>
          </cell>
          <cell r="S857">
            <v>0</v>
          </cell>
          <cell r="T857">
            <v>1</v>
          </cell>
          <cell r="U857">
            <v>43.2</v>
          </cell>
        </row>
        <row r="858">
          <cell r="J858" t="str">
            <v/>
          </cell>
          <cell r="L858" t="str">
            <v/>
          </cell>
          <cell r="N858" t="str">
            <v>16.11.07</v>
          </cell>
          <cell r="S858">
            <v>0</v>
          </cell>
          <cell r="T858">
            <v>1</v>
          </cell>
          <cell r="U858">
            <v>43.2</v>
          </cell>
        </row>
        <row r="859">
          <cell r="J859" t="str">
            <v>16.11.07</v>
          </cell>
          <cell r="L859" t="str">
            <v>16.11.07</v>
          </cell>
          <cell r="N859" t="str">
            <v>16.11.07</v>
          </cell>
          <cell r="S859">
            <v>0</v>
          </cell>
          <cell r="T859">
            <v>1</v>
          </cell>
          <cell r="U859">
            <v>43.19</v>
          </cell>
        </row>
        <row r="860">
          <cell r="J860" t="str">
            <v/>
          </cell>
          <cell r="L860" t="str">
            <v/>
          </cell>
          <cell r="N860" t="str">
            <v>16.11.07</v>
          </cell>
          <cell r="S860">
            <v>0</v>
          </cell>
          <cell r="T860">
            <v>1</v>
          </cell>
          <cell r="U860">
            <v>43.19</v>
          </cell>
        </row>
        <row r="861">
          <cell r="J861" t="str">
            <v/>
          </cell>
          <cell r="L861" t="str">
            <v/>
          </cell>
          <cell r="N861" t="str">
            <v/>
          </cell>
          <cell r="S861">
            <v>0</v>
          </cell>
          <cell r="T861">
            <v>0</v>
          </cell>
          <cell r="U861">
            <v>0</v>
          </cell>
        </row>
        <row r="862">
          <cell r="J862" t="str">
            <v/>
          </cell>
          <cell r="L862" t="str">
            <v/>
          </cell>
          <cell r="N862" t="str">
            <v/>
          </cell>
          <cell r="S862">
            <v>0</v>
          </cell>
          <cell r="T862">
            <v>0</v>
          </cell>
          <cell r="U862">
            <v>68283.100000000006</v>
          </cell>
        </row>
        <row r="863">
          <cell r="J863" t="str">
            <v/>
          </cell>
          <cell r="L863" t="str">
            <v/>
          </cell>
          <cell r="N863" t="str">
            <v/>
          </cell>
          <cell r="S863">
            <v>0</v>
          </cell>
          <cell r="T863">
            <v>0</v>
          </cell>
          <cell r="U863">
            <v>68283.100000000006</v>
          </cell>
        </row>
        <row r="864">
          <cell r="J864" t="str">
            <v>16.11.07</v>
          </cell>
          <cell r="L864" t="str">
            <v>06.12.07</v>
          </cell>
          <cell r="N864" t="str">
            <v/>
          </cell>
          <cell r="S864">
            <v>0</v>
          </cell>
          <cell r="T864">
            <v>2</v>
          </cell>
          <cell r="U864">
            <v>20600.14</v>
          </cell>
        </row>
        <row r="865">
          <cell r="J865" t="str">
            <v/>
          </cell>
          <cell r="L865" t="str">
            <v/>
          </cell>
          <cell r="N865" t="str">
            <v>29.11.07</v>
          </cell>
          <cell r="S865">
            <v>0</v>
          </cell>
          <cell r="T865">
            <v>1</v>
          </cell>
          <cell r="U865">
            <v>19136</v>
          </cell>
        </row>
        <row r="866">
          <cell r="J866" t="str">
            <v/>
          </cell>
          <cell r="L866" t="str">
            <v/>
          </cell>
          <cell r="N866" t="str">
            <v>19.03.08</v>
          </cell>
          <cell r="S866">
            <v>0</v>
          </cell>
          <cell r="T866">
            <v>1</v>
          </cell>
          <cell r="U866">
            <v>1464.14</v>
          </cell>
        </row>
        <row r="867">
          <cell r="J867" t="str">
            <v>07.12.07</v>
          </cell>
          <cell r="L867" t="str">
            <v>30.01.08</v>
          </cell>
          <cell r="N867" t="str">
            <v>31.01.08</v>
          </cell>
          <cell r="S867">
            <v>0</v>
          </cell>
          <cell r="T867">
            <v>1</v>
          </cell>
          <cell r="U867">
            <v>40307</v>
          </cell>
        </row>
        <row r="868">
          <cell r="J868" t="str">
            <v/>
          </cell>
          <cell r="L868" t="str">
            <v/>
          </cell>
          <cell r="N868" t="str">
            <v>31.01.08</v>
          </cell>
          <cell r="S868">
            <v>0</v>
          </cell>
          <cell r="T868">
            <v>1</v>
          </cell>
          <cell r="U868">
            <v>40307</v>
          </cell>
        </row>
        <row r="869">
          <cell r="J869" t="str">
            <v>30.11.07</v>
          </cell>
          <cell r="L869" t="str">
            <v>29.11.07</v>
          </cell>
          <cell r="N869" t="str">
            <v>29.11.07</v>
          </cell>
          <cell r="S869">
            <v>0</v>
          </cell>
          <cell r="T869">
            <v>1</v>
          </cell>
          <cell r="U869">
            <v>6740.16</v>
          </cell>
        </row>
        <row r="870">
          <cell r="J870" t="str">
            <v/>
          </cell>
          <cell r="L870" t="str">
            <v/>
          </cell>
          <cell r="N870" t="str">
            <v>29.11.07</v>
          </cell>
          <cell r="S870">
            <v>0</v>
          </cell>
          <cell r="T870">
            <v>1</v>
          </cell>
          <cell r="U870">
            <v>6740.16</v>
          </cell>
        </row>
        <row r="871">
          <cell r="J871" t="str">
            <v>30.11.07</v>
          </cell>
          <cell r="L871" t="str">
            <v>29.11.07</v>
          </cell>
          <cell r="N871" t="str">
            <v>29.11.07</v>
          </cell>
          <cell r="S871">
            <v>0</v>
          </cell>
          <cell r="T871">
            <v>2</v>
          </cell>
          <cell r="U871">
            <v>635.79999999999995</v>
          </cell>
        </row>
        <row r="872">
          <cell r="J872" t="str">
            <v/>
          </cell>
          <cell r="L872" t="str">
            <v/>
          </cell>
          <cell r="N872" t="str">
            <v>29.11.07</v>
          </cell>
          <cell r="S872">
            <v>0</v>
          </cell>
          <cell r="T872">
            <v>2</v>
          </cell>
          <cell r="U872">
            <v>635.79999999999995</v>
          </cell>
        </row>
        <row r="873">
          <cell r="J873" t="str">
            <v/>
          </cell>
          <cell r="L873" t="str">
            <v/>
          </cell>
          <cell r="N873" t="str">
            <v/>
          </cell>
          <cell r="S873">
            <v>0</v>
          </cell>
          <cell r="T873">
            <v>0</v>
          </cell>
          <cell r="U873">
            <v>0</v>
          </cell>
        </row>
        <row r="874">
          <cell r="J874" t="str">
            <v/>
          </cell>
          <cell r="L874" t="str">
            <v/>
          </cell>
          <cell r="N874" t="str">
            <v/>
          </cell>
          <cell r="S874">
            <v>0</v>
          </cell>
          <cell r="T874">
            <v>0</v>
          </cell>
          <cell r="U874">
            <v>0</v>
          </cell>
        </row>
        <row r="875">
          <cell r="J875" t="str">
            <v/>
          </cell>
          <cell r="L875" t="str">
            <v/>
          </cell>
          <cell r="N875" t="str">
            <v/>
          </cell>
          <cell r="S875">
            <v>0</v>
          </cell>
          <cell r="T875">
            <v>0</v>
          </cell>
          <cell r="U875">
            <v>0</v>
          </cell>
        </row>
        <row r="876">
          <cell r="J876" t="str">
            <v/>
          </cell>
          <cell r="L876" t="str">
            <v/>
          </cell>
          <cell r="N876" t="str">
            <v/>
          </cell>
          <cell r="S876">
            <v>0</v>
          </cell>
          <cell r="T876">
            <v>0</v>
          </cell>
          <cell r="U876">
            <v>0</v>
          </cell>
        </row>
        <row r="877">
          <cell r="J877" t="str">
            <v>19.02.08</v>
          </cell>
          <cell r="L877" t="str">
            <v>19.02.08</v>
          </cell>
          <cell r="N877" t="str">
            <v/>
          </cell>
          <cell r="S877">
            <v>0</v>
          </cell>
          <cell r="T877">
            <v>0</v>
          </cell>
          <cell r="U877">
            <v>0</v>
          </cell>
        </row>
        <row r="878">
          <cell r="J878" t="str">
            <v/>
          </cell>
          <cell r="L878" t="str">
            <v/>
          </cell>
          <cell r="N878" t="str">
            <v/>
          </cell>
          <cell r="S878">
            <v>0</v>
          </cell>
          <cell r="T878">
            <v>0</v>
          </cell>
          <cell r="U878">
            <v>0</v>
          </cell>
        </row>
        <row r="879">
          <cell r="J879" t="str">
            <v/>
          </cell>
          <cell r="L879" t="str">
            <v/>
          </cell>
          <cell r="N879" t="str">
            <v/>
          </cell>
          <cell r="S879">
            <v>0</v>
          </cell>
          <cell r="T879">
            <v>0</v>
          </cell>
          <cell r="U879">
            <v>0</v>
          </cell>
        </row>
        <row r="880">
          <cell r="J880" t="str">
            <v/>
          </cell>
          <cell r="L880" t="str">
            <v/>
          </cell>
          <cell r="N880" t="str">
            <v/>
          </cell>
          <cell r="S880">
            <v>0</v>
          </cell>
          <cell r="T880">
            <v>0</v>
          </cell>
          <cell r="U880">
            <v>0</v>
          </cell>
        </row>
        <row r="881">
          <cell r="J881" t="str">
            <v/>
          </cell>
          <cell r="L881" t="str">
            <v/>
          </cell>
          <cell r="N881" t="str">
            <v/>
          </cell>
          <cell r="S881">
            <v>0</v>
          </cell>
          <cell r="T881">
            <v>0</v>
          </cell>
          <cell r="U881">
            <v>616986.75</v>
          </cell>
        </row>
        <row r="882">
          <cell r="J882" t="str">
            <v/>
          </cell>
          <cell r="L882" t="str">
            <v/>
          </cell>
          <cell r="N882" t="str">
            <v/>
          </cell>
          <cell r="S882">
            <v>0</v>
          </cell>
          <cell r="T882">
            <v>0</v>
          </cell>
          <cell r="U882">
            <v>616986.75</v>
          </cell>
        </row>
        <row r="883">
          <cell r="J883" t="str">
            <v/>
          </cell>
          <cell r="L883" t="str">
            <v/>
          </cell>
          <cell r="N883" t="str">
            <v/>
          </cell>
          <cell r="S883">
            <v>0</v>
          </cell>
          <cell r="T883">
            <v>0</v>
          </cell>
          <cell r="U883">
            <v>0</v>
          </cell>
        </row>
        <row r="884">
          <cell r="J884" t="str">
            <v/>
          </cell>
          <cell r="L884" t="str">
            <v/>
          </cell>
          <cell r="N884" t="str">
            <v/>
          </cell>
          <cell r="S884">
            <v>0</v>
          </cell>
          <cell r="T884">
            <v>0</v>
          </cell>
          <cell r="U884">
            <v>0</v>
          </cell>
        </row>
        <row r="885">
          <cell r="J885" t="str">
            <v/>
          </cell>
          <cell r="L885" t="str">
            <v/>
          </cell>
          <cell r="N885" t="str">
            <v/>
          </cell>
          <cell r="S885">
            <v>0</v>
          </cell>
          <cell r="T885">
            <v>0</v>
          </cell>
          <cell r="U885">
            <v>0</v>
          </cell>
        </row>
        <row r="886">
          <cell r="J886" t="str">
            <v/>
          </cell>
          <cell r="L886" t="str">
            <v/>
          </cell>
          <cell r="N886" t="str">
            <v/>
          </cell>
          <cell r="S886">
            <v>0</v>
          </cell>
          <cell r="T886">
            <v>0</v>
          </cell>
          <cell r="U886">
            <v>0</v>
          </cell>
        </row>
        <row r="887">
          <cell r="J887" t="str">
            <v/>
          </cell>
          <cell r="L887" t="str">
            <v/>
          </cell>
          <cell r="N887" t="str">
            <v/>
          </cell>
          <cell r="S887">
            <v>0</v>
          </cell>
          <cell r="T887">
            <v>0</v>
          </cell>
          <cell r="U887">
            <v>0</v>
          </cell>
        </row>
        <row r="888">
          <cell r="J888" t="str">
            <v/>
          </cell>
          <cell r="L888" t="str">
            <v/>
          </cell>
          <cell r="N888" t="str">
            <v/>
          </cell>
          <cell r="S888">
            <v>0</v>
          </cell>
          <cell r="T888">
            <v>0</v>
          </cell>
          <cell r="U888">
            <v>0</v>
          </cell>
        </row>
        <row r="889">
          <cell r="J889" t="str">
            <v/>
          </cell>
          <cell r="L889" t="str">
            <v/>
          </cell>
          <cell r="N889" t="str">
            <v/>
          </cell>
          <cell r="S889">
            <v>0</v>
          </cell>
          <cell r="T889">
            <v>0</v>
          </cell>
          <cell r="U889">
            <v>0</v>
          </cell>
        </row>
        <row r="890">
          <cell r="J890" t="str">
            <v/>
          </cell>
          <cell r="L890" t="str">
            <v/>
          </cell>
          <cell r="N890" t="str">
            <v/>
          </cell>
          <cell r="S890">
            <v>0</v>
          </cell>
          <cell r="T890">
            <v>0</v>
          </cell>
          <cell r="U890">
            <v>367797.28</v>
          </cell>
        </row>
        <row r="891">
          <cell r="J891" t="str">
            <v>27.02.08</v>
          </cell>
          <cell r="L891" t="str">
            <v>27.02.08</v>
          </cell>
          <cell r="N891" t="str">
            <v>26.02.08</v>
          </cell>
          <cell r="S891">
            <v>0</v>
          </cell>
          <cell r="T891">
            <v>1</v>
          </cell>
          <cell r="U891">
            <v>1468.64</v>
          </cell>
        </row>
        <row r="892">
          <cell r="J892" t="str">
            <v/>
          </cell>
          <cell r="L892" t="str">
            <v/>
          </cell>
          <cell r="N892" t="str">
            <v>26.02.08</v>
          </cell>
          <cell r="S892">
            <v>0</v>
          </cell>
          <cell r="T892">
            <v>1</v>
          </cell>
          <cell r="U892">
            <v>1468.64</v>
          </cell>
        </row>
        <row r="893">
          <cell r="J893" t="str">
            <v>11.04.08</v>
          </cell>
          <cell r="L893" t="str">
            <v>09.05.08</v>
          </cell>
          <cell r="N893" t="str">
            <v>14.05.08</v>
          </cell>
          <cell r="S893">
            <v>0</v>
          </cell>
          <cell r="T893">
            <v>5</v>
          </cell>
          <cell r="U893">
            <v>2346.62</v>
          </cell>
        </row>
        <row r="894">
          <cell r="J894" t="str">
            <v/>
          </cell>
          <cell r="L894" t="str">
            <v/>
          </cell>
          <cell r="N894" t="str">
            <v>14.05.08</v>
          </cell>
          <cell r="S894">
            <v>0</v>
          </cell>
          <cell r="T894">
            <v>5</v>
          </cell>
          <cell r="U894">
            <v>2346.62</v>
          </cell>
        </row>
        <row r="895">
          <cell r="J895" t="str">
            <v/>
          </cell>
          <cell r="L895" t="str">
            <v/>
          </cell>
          <cell r="N895" t="str">
            <v/>
          </cell>
          <cell r="S895">
            <v>0</v>
          </cell>
          <cell r="T895">
            <v>0</v>
          </cell>
          <cell r="U895">
            <v>267137.77</v>
          </cell>
        </row>
        <row r="896">
          <cell r="J896" t="str">
            <v>01.05.07</v>
          </cell>
          <cell r="L896" t="str">
            <v/>
          </cell>
          <cell r="N896" t="str">
            <v>25.06.07</v>
          </cell>
          <cell r="S896">
            <v>0</v>
          </cell>
          <cell r="T896">
            <v>1</v>
          </cell>
          <cell r="U896">
            <v>21199.53</v>
          </cell>
        </row>
        <row r="897">
          <cell r="J897" t="str">
            <v/>
          </cell>
          <cell r="L897" t="str">
            <v/>
          </cell>
          <cell r="N897" t="str">
            <v>25.06.07</v>
          </cell>
          <cell r="S897">
            <v>0</v>
          </cell>
          <cell r="T897">
            <v>1</v>
          </cell>
          <cell r="U897">
            <v>21199.53</v>
          </cell>
        </row>
        <row r="898">
          <cell r="J898" t="str">
            <v>30.05.07</v>
          </cell>
          <cell r="L898" t="str">
            <v>04.07.07</v>
          </cell>
          <cell r="N898" t="str">
            <v>04.07.07</v>
          </cell>
          <cell r="S898">
            <v>0</v>
          </cell>
          <cell r="T898">
            <v>1</v>
          </cell>
          <cell r="U898">
            <v>26640</v>
          </cell>
        </row>
        <row r="899">
          <cell r="J899" t="str">
            <v/>
          </cell>
          <cell r="L899" t="str">
            <v/>
          </cell>
          <cell r="N899" t="str">
            <v>04.07.07</v>
          </cell>
          <cell r="S899">
            <v>0</v>
          </cell>
          <cell r="T899">
            <v>1</v>
          </cell>
          <cell r="U899">
            <v>26640</v>
          </cell>
        </row>
        <row r="900">
          <cell r="J900" t="str">
            <v>30.05.07</v>
          </cell>
          <cell r="L900" t="str">
            <v>04.07.07</v>
          </cell>
          <cell r="N900" t="str">
            <v>04.07.07</v>
          </cell>
          <cell r="S900">
            <v>0</v>
          </cell>
          <cell r="T900">
            <v>1</v>
          </cell>
          <cell r="U900">
            <v>102.4</v>
          </cell>
        </row>
        <row r="901">
          <cell r="J901" t="str">
            <v/>
          </cell>
          <cell r="L901" t="str">
            <v/>
          </cell>
          <cell r="N901" t="str">
            <v>04.07.07</v>
          </cell>
          <cell r="S901">
            <v>0</v>
          </cell>
          <cell r="T901">
            <v>1</v>
          </cell>
          <cell r="U901">
            <v>102.4</v>
          </cell>
        </row>
        <row r="902">
          <cell r="J902" t="str">
            <v>30.05.07</v>
          </cell>
          <cell r="L902" t="str">
            <v>04.07.07</v>
          </cell>
          <cell r="N902" t="str">
            <v>04.07.07</v>
          </cell>
          <cell r="S902">
            <v>0</v>
          </cell>
          <cell r="T902">
            <v>2</v>
          </cell>
          <cell r="U902">
            <v>1455.2</v>
          </cell>
        </row>
        <row r="903">
          <cell r="J903" t="str">
            <v/>
          </cell>
          <cell r="L903" t="str">
            <v/>
          </cell>
          <cell r="N903" t="str">
            <v>04.07.07</v>
          </cell>
          <cell r="S903">
            <v>0</v>
          </cell>
          <cell r="T903">
            <v>2</v>
          </cell>
          <cell r="U903">
            <v>1455.2</v>
          </cell>
        </row>
        <row r="904">
          <cell r="J904" t="str">
            <v>30.05.07</v>
          </cell>
          <cell r="L904" t="str">
            <v>04.07.07</v>
          </cell>
          <cell r="N904" t="str">
            <v>04.07.07</v>
          </cell>
          <cell r="S904">
            <v>0</v>
          </cell>
          <cell r="T904">
            <v>1</v>
          </cell>
          <cell r="U904">
            <v>10040</v>
          </cell>
        </row>
        <row r="905">
          <cell r="J905" t="str">
            <v/>
          </cell>
          <cell r="L905" t="str">
            <v/>
          </cell>
          <cell r="N905" t="str">
            <v>04.07.07</v>
          </cell>
          <cell r="S905">
            <v>0</v>
          </cell>
          <cell r="T905">
            <v>1</v>
          </cell>
          <cell r="U905">
            <v>10040</v>
          </cell>
        </row>
        <row r="906">
          <cell r="J906" t="str">
            <v>30.05.07</v>
          </cell>
          <cell r="L906" t="str">
            <v>02.07.07</v>
          </cell>
          <cell r="N906" t="str">
            <v>04.07.07</v>
          </cell>
          <cell r="S906">
            <v>0</v>
          </cell>
          <cell r="T906">
            <v>1</v>
          </cell>
          <cell r="U906">
            <v>26640</v>
          </cell>
        </row>
        <row r="907">
          <cell r="J907" t="str">
            <v/>
          </cell>
          <cell r="L907" t="str">
            <v/>
          </cell>
          <cell r="N907" t="str">
            <v>04.07.07</v>
          </cell>
          <cell r="S907">
            <v>0</v>
          </cell>
          <cell r="T907">
            <v>1</v>
          </cell>
          <cell r="U907">
            <v>26640</v>
          </cell>
        </row>
        <row r="908">
          <cell r="J908" t="str">
            <v>30.05.07</v>
          </cell>
          <cell r="L908" t="str">
            <v>02.07.07</v>
          </cell>
          <cell r="N908" t="str">
            <v>04.07.07</v>
          </cell>
          <cell r="S908">
            <v>0</v>
          </cell>
          <cell r="T908">
            <v>2</v>
          </cell>
          <cell r="U908">
            <v>1455.2</v>
          </cell>
        </row>
        <row r="909">
          <cell r="J909" t="str">
            <v/>
          </cell>
          <cell r="L909" t="str">
            <v/>
          </cell>
          <cell r="N909" t="str">
            <v>04.07.07</v>
          </cell>
          <cell r="S909">
            <v>0</v>
          </cell>
          <cell r="T909">
            <v>2</v>
          </cell>
          <cell r="U909">
            <v>1455.2</v>
          </cell>
        </row>
        <row r="910">
          <cell r="J910" t="str">
            <v>30.05.07</v>
          </cell>
          <cell r="L910" t="str">
            <v>02.07.07</v>
          </cell>
          <cell r="N910" t="str">
            <v>04.07.07</v>
          </cell>
          <cell r="S910">
            <v>0</v>
          </cell>
          <cell r="T910">
            <v>1</v>
          </cell>
          <cell r="U910">
            <v>12530</v>
          </cell>
        </row>
        <row r="911">
          <cell r="J911" t="str">
            <v/>
          </cell>
          <cell r="L911" t="str">
            <v/>
          </cell>
          <cell r="N911" t="str">
            <v>04.07.07</v>
          </cell>
          <cell r="S911">
            <v>0</v>
          </cell>
          <cell r="T911">
            <v>1</v>
          </cell>
          <cell r="U911">
            <v>12530</v>
          </cell>
        </row>
        <row r="912">
          <cell r="J912" t="str">
            <v>30.05.07</v>
          </cell>
          <cell r="L912" t="str">
            <v>05.07.07</v>
          </cell>
          <cell r="N912" t="str">
            <v>05.07.07</v>
          </cell>
          <cell r="S912">
            <v>0</v>
          </cell>
          <cell r="T912">
            <v>1</v>
          </cell>
          <cell r="U912">
            <v>10040</v>
          </cell>
        </row>
        <row r="913">
          <cell r="J913" t="str">
            <v/>
          </cell>
          <cell r="L913" t="str">
            <v/>
          </cell>
          <cell r="N913" t="str">
            <v>05.07.07</v>
          </cell>
          <cell r="S913">
            <v>0</v>
          </cell>
          <cell r="T913">
            <v>1</v>
          </cell>
          <cell r="U913">
            <v>10040</v>
          </cell>
        </row>
        <row r="914">
          <cell r="J914" t="str">
            <v>30.05.07</v>
          </cell>
          <cell r="L914" t="str">
            <v>05.07.07</v>
          </cell>
          <cell r="N914" t="str">
            <v>05.07.07</v>
          </cell>
          <cell r="S914">
            <v>0</v>
          </cell>
          <cell r="T914">
            <v>1</v>
          </cell>
          <cell r="U914">
            <v>102.4</v>
          </cell>
        </row>
        <row r="915">
          <cell r="J915" t="str">
            <v/>
          </cell>
          <cell r="L915" t="str">
            <v/>
          </cell>
          <cell r="N915" t="str">
            <v>05.07.07</v>
          </cell>
          <cell r="S915">
            <v>0</v>
          </cell>
          <cell r="T915">
            <v>1</v>
          </cell>
          <cell r="U915">
            <v>102.4</v>
          </cell>
        </row>
        <row r="916">
          <cell r="J916" t="str">
            <v>30.05.07</v>
          </cell>
          <cell r="L916" t="str">
            <v>02.07.07</v>
          </cell>
          <cell r="N916" t="str">
            <v>04.07.07</v>
          </cell>
          <cell r="S916">
            <v>0</v>
          </cell>
          <cell r="T916">
            <v>1</v>
          </cell>
          <cell r="U916">
            <v>26640</v>
          </cell>
        </row>
        <row r="917">
          <cell r="J917" t="str">
            <v/>
          </cell>
          <cell r="L917" t="str">
            <v/>
          </cell>
          <cell r="N917" t="str">
            <v>04.07.07</v>
          </cell>
          <cell r="S917">
            <v>0</v>
          </cell>
          <cell r="T917">
            <v>1</v>
          </cell>
          <cell r="U917">
            <v>26640</v>
          </cell>
        </row>
        <row r="918">
          <cell r="J918" t="str">
            <v>30.05.07</v>
          </cell>
          <cell r="L918" t="str">
            <v>02.07.07</v>
          </cell>
          <cell r="N918" t="str">
            <v>04.07.07</v>
          </cell>
          <cell r="S918">
            <v>0</v>
          </cell>
          <cell r="T918">
            <v>1</v>
          </cell>
          <cell r="U918">
            <v>102.4</v>
          </cell>
        </row>
        <row r="919">
          <cell r="J919" t="str">
            <v/>
          </cell>
          <cell r="L919" t="str">
            <v/>
          </cell>
          <cell r="N919" t="str">
            <v>04.07.07</v>
          </cell>
          <cell r="S919">
            <v>0</v>
          </cell>
          <cell r="T919">
            <v>1</v>
          </cell>
          <cell r="U919">
            <v>102.4</v>
          </cell>
        </row>
        <row r="920">
          <cell r="J920" t="str">
            <v>30.05.07</v>
          </cell>
          <cell r="L920" t="str">
            <v>12.07.07</v>
          </cell>
          <cell r="N920" t="str">
            <v>13.07.07</v>
          </cell>
          <cell r="S920">
            <v>0</v>
          </cell>
          <cell r="T920">
            <v>1</v>
          </cell>
          <cell r="U920">
            <v>29160</v>
          </cell>
        </row>
        <row r="921">
          <cell r="J921" t="str">
            <v/>
          </cell>
          <cell r="L921" t="str">
            <v/>
          </cell>
          <cell r="N921" t="str">
            <v>13.07.07</v>
          </cell>
          <cell r="S921">
            <v>0</v>
          </cell>
          <cell r="T921">
            <v>1</v>
          </cell>
          <cell r="U921">
            <v>29160</v>
          </cell>
        </row>
        <row r="922">
          <cell r="J922" t="str">
            <v>30.05.07</v>
          </cell>
          <cell r="L922" t="str">
            <v>12.07.07</v>
          </cell>
          <cell r="N922" t="str">
            <v>13.07.07</v>
          </cell>
          <cell r="S922">
            <v>0</v>
          </cell>
          <cell r="T922">
            <v>2</v>
          </cell>
          <cell r="U922">
            <v>1455.2</v>
          </cell>
        </row>
        <row r="923">
          <cell r="J923" t="str">
            <v/>
          </cell>
          <cell r="L923" t="str">
            <v/>
          </cell>
          <cell r="N923" t="str">
            <v>13.07.07</v>
          </cell>
          <cell r="S923">
            <v>0</v>
          </cell>
          <cell r="T923">
            <v>2</v>
          </cell>
          <cell r="U923">
            <v>1455.2</v>
          </cell>
        </row>
        <row r="924">
          <cell r="J924" t="str">
            <v>30.05.07</v>
          </cell>
          <cell r="L924" t="str">
            <v>13.07.07</v>
          </cell>
          <cell r="N924" t="str">
            <v>13.07.07</v>
          </cell>
          <cell r="S924">
            <v>0</v>
          </cell>
          <cell r="T924">
            <v>1</v>
          </cell>
          <cell r="U924">
            <v>10040</v>
          </cell>
        </row>
        <row r="925">
          <cell r="J925" t="str">
            <v/>
          </cell>
          <cell r="L925" t="str">
            <v/>
          </cell>
          <cell r="N925" t="str">
            <v>13.07.07</v>
          </cell>
          <cell r="S925">
            <v>0</v>
          </cell>
          <cell r="T925">
            <v>1</v>
          </cell>
          <cell r="U925">
            <v>10040</v>
          </cell>
        </row>
        <row r="926">
          <cell r="J926" t="str">
            <v>30.05.07</v>
          </cell>
          <cell r="L926" t="str">
            <v>02.07.07</v>
          </cell>
          <cell r="N926" t="str">
            <v>04.07.07</v>
          </cell>
          <cell r="S926">
            <v>0</v>
          </cell>
          <cell r="T926">
            <v>1</v>
          </cell>
          <cell r="U926">
            <v>26640</v>
          </cell>
        </row>
        <row r="927">
          <cell r="J927" t="str">
            <v/>
          </cell>
          <cell r="L927" t="str">
            <v/>
          </cell>
          <cell r="N927" t="str">
            <v>04.07.07</v>
          </cell>
          <cell r="S927">
            <v>0</v>
          </cell>
          <cell r="T927">
            <v>1</v>
          </cell>
          <cell r="U927">
            <v>26640</v>
          </cell>
        </row>
        <row r="928">
          <cell r="J928" t="str">
            <v>30.05.07</v>
          </cell>
          <cell r="L928" t="str">
            <v>02.07.07</v>
          </cell>
          <cell r="N928" t="str">
            <v>04.07.07</v>
          </cell>
          <cell r="S928">
            <v>0</v>
          </cell>
          <cell r="T928">
            <v>1</v>
          </cell>
          <cell r="U928">
            <v>102.4</v>
          </cell>
        </row>
        <row r="929">
          <cell r="J929" t="str">
            <v/>
          </cell>
          <cell r="L929" t="str">
            <v/>
          </cell>
          <cell r="N929" t="str">
            <v>04.07.07</v>
          </cell>
          <cell r="S929">
            <v>0</v>
          </cell>
          <cell r="T929">
            <v>1</v>
          </cell>
          <cell r="U929">
            <v>102.4</v>
          </cell>
        </row>
        <row r="930">
          <cell r="J930" t="str">
            <v>30.05.07</v>
          </cell>
          <cell r="L930" t="str">
            <v>02.07.07</v>
          </cell>
          <cell r="N930" t="str">
            <v>04.07.07</v>
          </cell>
          <cell r="S930">
            <v>0</v>
          </cell>
          <cell r="T930">
            <v>1</v>
          </cell>
          <cell r="U930">
            <v>71.040000000000006</v>
          </cell>
        </row>
        <row r="931">
          <cell r="J931" t="str">
            <v/>
          </cell>
          <cell r="L931" t="str">
            <v/>
          </cell>
          <cell r="N931" t="str">
            <v>04.07.07</v>
          </cell>
          <cell r="S931">
            <v>0</v>
          </cell>
          <cell r="T931">
            <v>1</v>
          </cell>
          <cell r="U931">
            <v>71.040000000000006</v>
          </cell>
        </row>
        <row r="932">
          <cell r="J932" t="str">
            <v>30.05.07</v>
          </cell>
          <cell r="L932" t="str">
            <v>02.07.07</v>
          </cell>
          <cell r="N932" t="str">
            <v>04.07.07</v>
          </cell>
          <cell r="S932">
            <v>0</v>
          </cell>
          <cell r="T932">
            <v>1</v>
          </cell>
          <cell r="U932">
            <v>186</v>
          </cell>
        </row>
        <row r="933">
          <cell r="J933" t="str">
            <v/>
          </cell>
          <cell r="L933" t="str">
            <v/>
          </cell>
          <cell r="N933" t="str">
            <v>04.07.07</v>
          </cell>
          <cell r="S933">
            <v>0</v>
          </cell>
          <cell r="T933">
            <v>1</v>
          </cell>
          <cell r="U933">
            <v>186</v>
          </cell>
        </row>
        <row r="934">
          <cell r="J934" t="str">
            <v>30.05.07</v>
          </cell>
          <cell r="L934" t="str">
            <v>02.07.07</v>
          </cell>
          <cell r="N934" t="str">
            <v>04.07.07</v>
          </cell>
          <cell r="S934">
            <v>0</v>
          </cell>
          <cell r="T934">
            <v>1</v>
          </cell>
          <cell r="U934">
            <v>26640</v>
          </cell>
        </row>
        <row r="935">
          <cell r="J935" t="str">
            <v/>
          </cell>
          <cell r="L935" t="str">
            <v/>
          </cell>
          <cell r="N935" t="str">
            <v>04.07.07</v>
          </cell>
          <cell r="S935">
            <v>0</v>
          </cell>
          <cell r="T935">
            <v>1</v>
          </cell>
          <cell r="U935">
            <v>26640</v>
          </cell>
        </row>
        <row r="936">
          <cell r="J936" t="str">
            <v>30.05.07</v>
          </cell>
          <cell r="L936" t="str">
            <v>02.07.07</v>
          </cell>
          <cell r="N936" t="str">
            <v>04.07.07</v>
          </cell>
          <cell r="S936">
            <v>0</v>
          </cell>
          <cell r="T936">
            <v>2</v>
          </cell>
          <cell r="U936">
            <v>204.8</v>
          </cell>
        </row>
        <row r="937">
          <cell r="J937" t="str">
            <v/>
          </cell>
          <cell r="L937" t="str">
            <v/>
          </cell>
          <cell r="N937" t="str">
            <v>04.07.07</v>
          </cell>
          <cell r="S937">
            <v>0</v>
          </cell>
          <cell r="T937">
            <v>2</v>
          </cell>
          <cell r="U937">
            <v>204.8</v>
          </cell>
        </row>
        <row r="938">
          <cell r="J938" t="str">
            <v>30.05.07</v>
          </cell>
          <cell r="L938" t="str">
            <v>02.07.07</v>
          </cell>
          <cell r="N938" t="str">
            <v>04.07.07</v>
          </cell>
          <cell r="S938">
            <v>0</v>
          </cell>
          <cell r="T938">
            <v>1</v>
          </cell>
          <cell r="U938">
            <v>186</v>
          </cell>
        </row>
        <row r="939">
          <cell r="J939" t="str">
            <v/>
          </cell>
          <cell r="L939" t="str">
            <v/>
          </cell>
          <cell r="N939" t="str">
            <v>04.07.07</v>
          </cell>
          <cell r="S939">
            <v>0</v>
          </cell>
          <cell r="T939">
            <v>1</v>
          </cell>
          <cell r="U939">
            <v>186</v>
          </cell>
        </row>
        <row r="940">
          <cell r="J940" t="str">
            <v>30.05.07</v>
          </cell>
          <cell r="L940" t="str">
            <v>05.07.07</v>
          </cell>
          <cell r="N940" t="str">
            <v>05.07.07</v>
          </cell>
          <cell r="S940">
            <v>0</v>
          </cell>
          <cell r="T940">
            <v>1</v>
          </cell>
          <cell r="U940">
            <v>26640</v>
          </cell>
        </row>
        <row r="941">
          <cell r="J941" t="str">
            <v/>
          </cell>
          <cell r="L941" t="str">
            <v/>
          </cell>
          <cell r="N941" t="str">
            <v>05.07.07</v>
          </cell>
          <cell r="S941">
            <v>0</v>
          </cell>
          <cell r="T941">
            <v>1</v>
          </cell>
          <cell r="U941">
            <v>26640</v>
          </cell>
        </row>
        <row r="942">
          <cell r="J942" t="str">
            <v>30.05.07</v>
          </cell>
          <cell r="L942" t="str">
            <v>05.07.07</v>
          </cell>
          <cell r="N942" t="str">
            <v>05.07.07</v>
          </cell>
          <cell r="S942">
            <v>0</v>
          </cell>
          <cell r="T942">
            <v>2</v>
          </cell>
          <cell r="U942">
            <v>1455.2</v>
          </cell>
        </row>
        <row r="943">
          <cell r="J943" t="str">
            <v/>
          </cell>
          <cell r="L943" t="str">
            <v/>
          </cell>
          <cell r="N943" t="str">
            <v>05.07.07</v>
          </cell>
          <cell r="S943">
            <v>0</v>
          </cell>
          <cell r="T943">
            <v>2</v>
          </cell>
          <cell r="U943">
            <v>1455.2</v>
          </cell>
        </row>
        <row r="944">
          <cell r="J944" t="str">
            <v>31.10.06</v>
          </cell>
          <cell r="L944" t="str">
            <v>02.07.07</v>
          </cell>
          <cell r="N944" t="str">
            <v>04.07.07</v>
          </cell>
          <cell r="S944">
            <v>0</v>
          </cell>
          <cell r="T944">
            <v>1</v>
          </cell>
          <cell r="U944">
            <v>7410</v>
          </cell>
        </row>
        <row r="945">
          <cell r="J945" t="str">
            <v/>
          </cell>
          <cell r="L945" t="str">
            <v/>
          </cell>
          <cell r="N945" t="str">
            <v>04.07.07</v>
          </cell>
          <cell r="S945">
            <v>0</v>
          </cell>
          <cell r="T945">
            <v>1</v>
          </cell>
          <cell r="U945">
            <v>7410</v>
          </cell>
        </row>
        <row r="946">
          <cell r="J946" t="str">
            <v/>
          </cell>
          <cell r="L946" t="str">
            <v/>
          </cell>
          <cell r="N946" t="str">
            <v/>
          </cell>
          <cell r="S946">
            <v>0</v>
          </cell>
          <cell r="T946">
            <v>0</v>
          </cell>
          <cell r="U946">
            <v>96844.25</v>
          </cell>
        </row>
        <row r="947">
          <cell r="J947" t="str">
            <v>30.05.07</v>
          </cell>
          <cell r="L947" t="str">
            <v>11.07.07</v>
          </cell>
          <cell r="N947" t="str">
            <v>10.07.07</v>
          </cell>
          <cell r="S947">
            <v>0</v>
          </cell>
          <cell r="T947">
            <v>191</v>
          </cell>
          <cell r="U947">
            <v>50918.69</v>
          </cell>
        </row>
        <row r="948">
          <cell r="J948" t="str">
            <v/>
          </cell>
          <cell r="L948" t="str">
            <v/>
          </cell>
          <cell r="N948" t="str">
            <v>10.07.07</v>
          </cell>
          <cell r="S948">
            <v>0</v>
          </cell>
          <cell r="T948">
            <v>191</v>
          </cell>
          <cell r="U948">
            <v>50918.69</v>
          </cell>
        </row>
        <row r="949">
          <cell r="J949" t="str">
            <v>30.05.07</v>
          </cell>
          <cell r="L949" t="str">
            <v>11.07.07</v>
          </cell>
          <cell r="N949" t="str">
            <v>10.07.07</v>
          </cell>
          <cell r="S949">
            <v>0</v>
          </cell>
          <cell r="T949">
            <v>72</v>
          </cell>
          <cell r="U949">
            <v>33618.959999999999</v>
          </cell>
        </row>
        <row r="950">
          <cell r="J950" t="str">
            <v/>
          </cell>
          <cell r="L950" t="str">
            <v/>
          </cell>
          <cell r="N950" t="str">
            <v>10.07.07</v>
          </cell>
          <cell r="S950">
            <v>0</v>
          </cell>
          <cell r="T950">
            <v>72</v>
          </cell>
          <cell r="U950">
            <v>33618.959999999999</v>
          </cell>
        </row>
        <row r="951">
          <cell r="J951" t="str">
            <v>30.05.07</v>
          </cell>
          <cell r="L951" t="str">
            <v>11.07.07</v>
          </cell>
          <cell r="N951" t="str">
            <v>10.07.07</v>
          </cell>
          <cell r="S951">
            <v>0</v>
          </cell>
          <cell r="T951">
            <v>18</v>
          </cell>
          <cell r="U951">
            <v>12306.6</v>
          </cell>
        </row>
        <row r="952">
          <cell r="J952" t="str">
            <v/>
          </cell>
          <cell r="L952" t="str">
            <v/>
          </cell>
          <cell r="N952" t="str">
            <v>10.07.07</v>
          </cell>
          <cell r="S952">
            <v>0</v>
          </cell>
          <cell r="T952">
            <v>18</v>
          </cell>
          <cell r="U952">
            <v>12306.6</v>
          </cell>
        </row>
        <row r="953">
          <cell r="J953" t="str">
            <v/>
          </cell>
          <cell r="L953" t="str">
            <v/>
          </cell>
          <cell r="N953" t="str">
            <v/>
          </cell>
          <cell r="S953">
            <v>0</v>
          </cell>
          <cell r="T953">
            <v>0</v>
          </cell>
          <cell r="U953">
            <v>183061.93</v>
          </cell>
        </row>
        <row r="954">
          <cell r="J954" t="str">
            <v>02.02.07</v>
          </cell>
          <cell r="L954" t="str">
            <v>02.02.07</v>
          </cell>
          <cell r="N954" t="str">
            <v/>
          </cell>
          <cell r="S954">
            <v>0</v>
          </cell>
          <cell r="T954">
            <v>2</v>
          </cell>
          <cell r="U954">
            <v>31202.44</v>
          </cell>
        </row>
        <row r="955">
          <cell r="J955" t="str">
            <v/>
          </cell>
          <cell r="L955" t="str">
            <v/>
          </cell>
          <cell r="N955" t="str">
            <v>19.02.07</v>
          </cell>
          <cell r="S955">
            <v>0</v>
          </cell>
          <cell r="T955">
            <v>1</v>
          </cell>
          <cell r="U955">
            <v>30977.07</v>
          </cell>
        </row>
        <row r="956">
          <cell r="J956" t="str">
            <v/>
          </cell>
          <cell r="L956" t="str">
            <v/>
          </cell>
          <cell r="N956" t="str">
            <v>11.04.07</v>
          </cell>
          <cell r="S956">
            <v>0</v>
          </cell>
          <cell r="T956">
            <v>1</v>
          </cell>
          <cell r="U956">
            <v>225.37</v>
          </cell>
        </row>
        <row r="957">
          <cell r="J957" t="str">
            <v>02.02.07</v>
          </cell>
          <cell r="L957" t="str">
            <v>02.02.07</v>
          </cell>
          <cell r="N957" t="str">
            <v>19.02.07</v>
          </cell>
          <cell r="S957">
            <v>0</v>
          </cell>
          <cell r="T957">
            <v>1</v>
          </cell>
          <cell r="U957">
            <v>431.42</v>
          </cell>
        </row>
        <row r="958">
          <cell r="J958" t="str">
            <v/>
          </cell>
          <cell r="L958" t="str">
            <v/>
          </cell>
          <cell r="N958" t="str">
            <v>19.02.07</v>
          </cell>
          <cell r="S958">
            <v>0</v>
          </cell>
          <cell r="T958">
            <v>1</v>
          </cell>
          <cell r="U958">
            <v>431.42</v>
          </cell>
        </row>
        <row r="959">
          <cell r="J959" t="str">
            <v>02.02.07</v>
          </cell>
          <cell r="L959" t="str">
            <v>02.02.07</v>
          </cell>
          <cell r="N959" t="str">
            <v>19.02.07</v>
          </cell>
          <cell r="S959">
            <v>0</v>
          </cell>
          <cell r="T959">
            <v>50</v>
          </cell>
          <cell r="U959">
            <v>75020</v>
          </cell>
        </row>
        <row r="960">
          <cell r="J960" t="str">
            <v/>
          </cell>
          <cell r="L960" t="str">
            <v/>
          </cell>
          <cell r="N960" t="str">
            <v>19.02.07</v>
          </cell>
          <cell r="S960">
            <v>0</v>
          </cell>
          <cell r="T960">
            <v>50</v>
          </cell>
          <cell r="U960">
            <v>75020</v>
          </cell>
        </row>
        <row r="961">
          <cell r="J961" t="str">
            <v>02.02.07</v>
          </cell>
          <cell r="L961" t="str">
            <v>02.02.07</v>
          </cell>
          <cell r="N961" t="str">
            <v>19.02.07</v>
          </cell>
          <cell r="S961">
            <v>0</v>
          </cell>
          <cell r="T961">
            <v>10</v>
          </cell>
          <cell r="U961">
            <v>15004</v>
          </cell>
        </row>
        <row r="962">
          <cell r="J962" t="str">
            <v/>
          </cell>
          <cell r="L962" t="str">
            <v/>
          </cell>
          <cell r="N962" t="str">
            <v>19.02.07</v>
          </cell>
          <cell r="S962">
            <v>0</v>
          </cell>
          <cell r="T962">
            <v>10</v>
          </cell>
          <cell r="U962">
            <v>15004</v>
          </cell>
        </row>
        <row r="963">
          <cell r="J963" t="str">
            <v>02.02.07</v>
          </cell>
          <cell r="L963" t="str">
            <v>02.02.07</v>
          </cell>
          <cell r="N963" t="str">
            <v>19.02.07</v>
          </cell>
          <cell r="S963">
            <v>0</v>
          </cell>
          <cell r="T963">
            <v>6</v>
          </cell>
          <cell r="U963">
            <v>9002.4</v>
          </cell>
        </row>
        <row r="964">
          <cell r="J964" t="str">
            <v/>
          </cell>
          <cell r="L964" t="str">
            <v/>
          </cell>
          <cell r="N964" t="str">
            <v>19.02.07</v>
          </cell>
          <cell r="S964">
            <v>0</v>
          </cell>
          <cell r="T964">
            <v>6</v>
          </cell>
          <cell r="U964">
            <v>9002.4</v>
          </cell>
        </row>
        <row r="965">
          <cell r="J965" t="str">
            <v>02.02.07</v>
          </cell>
          <cell r="L965" t="str">
            <v>02.02.07</v>
          </cell>
          <cell r="N965" t="str">
            <v>19.02.07</v>
          </cell>
          <cell r="S965">
            <v>0</v>
          </cell>
          <cell r="T965">
            <v>1</v>
          </cell>
          <cell r="U965">
            <v>4005.2</v>
          </cell>
        </row>
        <row r="966">
          <cell r="J966" t="str">
            <v/>
          </cell>
          <cell r="L966" t="str">
            <v/>
          </cell>
          <cell r="N966" t="str">
            <v>19.02.07</v>
          </cell>
          <cell r="S966">
            <v>0</v>
          </cell>
          <cell r="T966">
            <v>1</v>
          </cell>
          <cell r="U966">
            <v>4005.2</v>
          </cell>
        </row>
        <row r="967">
          <cell r="J967" t="str">
            <v>02.02.07</v>
          </cell>
          <cell r="L967" t="str">
            <v>02.02.07</v>
          </cell>
          <cell r="N967" t="str">
            <v>19.02.07</v>
          </cell>
          <cell r="S967">
            <v>0</v>
          </cell>
          <cell r="T967">
            <v>1</v>
          </cell>
          <cell r="U967">
            <v>1500.4</v>
          </cell>
        </row>
        <row r="968">
          <cell r="J968" t="str">
            <v/>
          </cell>
          <cell r="L968" t="str">
            <v/>
          </cell>
          <cell r="N968" t="str">
            <v>19.02.07</v>
          </cell>
          <cell r="S968">
            <v>0</v>
          </cell>
          <cell r="T968">
            <v>1</v>
          </cell>
          <cell r="U968">
            <v>1500.4</v>
          </cell>
        </row>
        <row r="969">
          <cell r="J969" t="str">
            <v>02.02.07</v>
          </cell>
          <cell r="L969" t="str">
            <v>02.02.07</v>
          </cell>
          <cell r="N969" t="str">
            <v>19.02.07</v>
          </cell>
          <cell r="S969">
            <v>0</v>
          </cell>
          <cell r="T969">
            <v>6</v>
          </cell>
          <cell r="U969">
            <v>3002.04</v>
          </cell>
        </row>
        <row r="970">
          <cell r="J970" t="str">
            <v/>
          </cell>
          <cell r="L970" t="str">
            <v/>
          </cell>
          <cell r="N970" t="str">
            <v>19.02.07</v>
          </cell>
          <cell r="S970">
            <v>0</v>
          </cell>
          <cell r="T970">
            <v>6</v>
          </cell>
          <cell r="U970">
            <v>3002.04</v>
          </cell>
        </row>
        <row r="971">
          <cell r="J971" t="str">
            <v>02.02.07</v>
          </cell>
          <cell r="L971" t="str">
            <v>02.02.07</v>
          </cell>
          <cell r="N971" t="str">
            <v>19.02.07</v>
          </cell>
          <cell r="S971">
            <v>0</v>
          </cell>
          <cell r="T971">
            <v>1</v>
          </cell>
          <cell r="U971">
            <v>1748.59</v>
          </cell>
        </row>
        <row r="972">
          <cell r="J972" t="str">
            <v/>
          </cell>
          <cell r="L972" t="str">
            <v/>
          </cell>
          <cell r="N972" t="str">
            <v>19.02.07</v>
          </cell>
          <cell r="S972">
            <v>0</v>
          </cell>
          <cell r="T972">
            <v>1</v>
          </cell>
          <cell r="U972">
            <v>1748.59</v>
          </cell>
        </row>
        <row r="973">
          <cell r="J973" t="str">
            <v>02.02.07</v>
          </cell>
          <cell r="L973" t="str">
            <v>02.02.07</v>
          </cell>
          <cell r="N973" t="str">
            <v>19.02.07</v>
          </cell>
          <cell r="S973">
            <v>0</v>
          </cell>
          <cell r="T973">
            <v>2</v>
          </cell>
          <cell r="U973">
            <v>862.84</v>
          </cell>
        </row>
        <row r="974">
          <cell r="J974" t="str">
            <v/>
          </cell>
          <cell r="L974" t="str">
            <v/>
          </cell>
          <cell r="N974" t="str">
            <v>19.02.07</v>
          </cell>
          <cell r="S974">
            <v>0</v>
          </cell>
          <cell r="T974">
            <v>2</v>
          </cell>
          <cell r="U974">
            <v>862.84</v>
          </cell>
        </row>
        <row r="975">
          <cell r="J975" t="str">
            <v>02.02.07</v>
          </cell>
          <cell r="L975" t="str">
            <v>02.02.07</v>
          </cell>
          <cell r="N975" t="str">
            <v>19.02.07</v>
          </cell>
          <cell r="S975">
            <v>0</v>
          </cell>
          <cell r="T975">
            <v>2</v>
          </cell>
          <cell r="U975">
            <v>3621.18</v>
          </cell>
        </row>
        <row r="976">
          <cell r="J976" t="str">
            <v/>
          </cell>
          <cell r="L976" t="str">
            <v/>
          </cell>
          <cell r="N976" t="str">
            <v>19.02.07</v>
          </cell>
          <cell r="S976">
            <v>0</v>
          </cell>
          <cell r="T976">
            <v>2</v>
          </cell>
          <cell r="U976">
            <v>3621.18</v>
          </cell>
        </row>
        <row r="977">
          <cell r="J977" t="str">
            <v>02.02.07</v>
          </cell>
          <cell r="L977" t="str">
            <v>02.02.07</v>
          </cell>
          <cell r="N977" t="str">
            <v>19.02.07</v>
          </cell>
          <cell r="S977">
            <v>0</v>
          </cell>
          <cell r="T977">
            <v>8</v>
          </cell>
          <cell r="U977">
            <v>3451.36</v>
          </cell>
        </row>
        <row r="978">
          <cell r="J978" t="str">
            <v/>
          </cell>
          <cell r="L978" t="str">
            <v/>
          </cell>
          <cell r="N978" t="str">
            <v>19.02.07</v>
          </cell>
          <cell r="S978">
            <v>0</v>
          </cell>
          <cell r="T978">
            <v>8</v>
          </cell>
          <cell r="U978">
            <v>3451.36</v>
          </cell>
        </row>
        <row r="979">
          <cell r="J979" t="str">
            <v>02.02.07</v>
          </cell>
          <cell r="L979" t="str">
            <v>02.02.07</v>
          </cell>
          <cell r="N979" t="str">
            <v>19.02.07</v>
          </cell>
          <cell r="S979">
            <v>0</v>
          </cell>
          <cell r="T979">
            <v>1</v>
          </cell>
          <cell r="U979">
            <v>682</v>
          </cell>
        </row>
        <row r="980">
          <cell r="J980" t="str">
            <v/>
          </cell>
          <cell r="L980" t="str">
            <v/>
          </cell>
          <cell r="N980" t="str">
            <v>19.02.07</v>
          </cell>
          <cell r="S980">
            <v>0</v>
          </cell>
          <cell r="T980">
            <v>1</v>
          </cell>
          <cell r="U980">
            <v>682</v>
          </cell>
        </row>
        <row r="981">
          <cell r="J981" t="str">
            <v>01.02.07</v>
          </cell>
          <cell r="L981" t="str">
            <v>01.02.07</v>
          </cell>
          <cell r="N981" t="str">
            <v>30.01.07</v>
          </cell>
          <cell r="S981">
            <v>0</v>
          </cell>
          <cell r="T981">
            <v>1</v>
          </cell>
          <cell r="U981">
            <v>663.24</v>
          </cell>
        </row>
        <row r="982">
          <cell r="J982" t="str">
            <v/>
          </cell>
          <cell r="L982" t="str">
            <v/>
          </cell>
          <cell r="N982" t="str">
            <v>30.01.07</v>
          </cell>
          <cell r="S982">
            <v>0</v>
          </cell>
          <cell r="T982">
            <v>1</v>
          </cell>
          <cell r="U982">
            <v>663.24</v>
          </cell>
        </row>
        <row r="983">
          <cell r="J983" t="str">
            <v>01.02.07</v>
          </cell>
          <cell r="L983" t="str">
            <v>01.02.07</v>
          </cell>
          <cell r="N983" t="str">
            <v>30.01.07</v>
          </cell>
          <cell r="S983">
            <v>0</v>
          </cell>
          <cell r="T983">
            <v>1</v>
          </cell>
          <cell r="U983">
            <v>399.72</v>
          </cell>
        </row>
        <row r="984">
          <cell r="J984" t="str">
            <v/>
          </cell>
          <cell r="L984" t="str">
            <v/>
          </cell>
          <cell r="N984" t="str">
            <v>30.01.07</v>
          </cell>
          <cell r="S984">
            <v>0</v>
          </cell>
          <cell r="T984">
            <v>1</v>
          </cell>
          <cell r="U984">
            <v>399.72</v>
          </cell>
        </row>
        <row r="985">
          <cell r="J985" t="str">
            <v>01.02.07</v>
          </cell>
          <cell r="L985" t="str">
            <v>01.02.07</v>
          </cell>
          <cell r="N985" t="str">
            <v>30.01.07</v>
          </cell>
          <cell r="S985">
            <v>0</v>
          </cell>
          <cell r="T985">
            <v>1</v>
          </cell>
          <cell r="U985">
            <v>296.10000000000002</v>
          </cell>
        </row>
        <row r="986">
          <cell r="J986" t="str">
            <v/>
          </cell>
          <cell r="L986" t="str">
            <v/>
          </cell>
          <cell r="N986" t="str">
            <v>30.01.07</v>
          </cell>
          <cell r="S986">
            <v>0</v>
          </cell>
          <cell r="T986">
            <v>1</v>
          </cell>
          <cell r="U986">
            <v>296.10000000000002</v>
          </cell>
        </row>
        <row r="987">
          <cell r="J987" t="str">
            <v>02.02.07</v>
          </cell>
          <cell r="L987" t="str">
            <v>02.02.07</v>
          </cell>
          <cell r="N987" t="str">
            <v/>
          </cell>
          <cell r="S987">
            <v>0</v>
          </cell>
          <cell r="T987">
            <v>2</v>
          </cell>
          <cell r="U987">
            <v>127.12</v>
          </cell>
        </row>
        <row r="988">
          <cell r="J988" t="str">
            <v/>
          </cell>
          <cell r="L988" t="str">
            <v/>
          </cell>
          <cell r="N988" t="str">
            <v>19.02.07</v>
          </cell>
          <cell r="S988">
            <v>0</v>
          </cell>
          <cell r="T988">
            <v>1</v>
          </cell>
          <cell r="U988">
            <v>102.92</v>
          </cell>
        </row>
        <row r="989">
          <cell r="J989" t="str">
            <v/>
          </cell>
          <cell r="L989" t="str">
            <v/>
          </cell>
          <cell r="N989" t="str">
            <v>11.04.07</v>
          </cell>
          <cell r="S989">
            <v>0</v>
          </cell>
          <cell r="T989">
            <v>1</v>
          </cell>
          <cell r="U989">
            <v>24.2</v>
          </cell>
        </row>
        <row r="990">
          <cell r="J990" t="str">
            <v>24.08.07</v>
          </cell>
          <cell r="L990" t="str">
            <v>24.08.07</v>
          </cell>
          <cell r="N990" t="str">
            <v>23.08.07</v>
          </cell>
          <cell r="S990">
            <v>0</v>
          </cell>
          <cell r="T990">
            <v>28</v>
          </cell>
          <cell r="U990">
            <v>558.27</v>
          </cell>
        </row>
        <row r="991">
          <cell r="J991" t="str">
            <v/>
          </cell>
          <cell r="L991" t="str">
            <v/>
          </cell>
          <cell r="N991" t="str">
            <v>23.08.07</v>
          </cell>
          <cell r="S991">
            <v>0</v>
          </cell>
          <cell r="T991">
            <v>28</v>
          </cell>
          <cell r="U991">
            <v>558.27</v>
          </cell>
        </row>
        <row r="992">
          <cell r="J992" t="str">
            <v>24.08.07</v>
          </cell>
          <cell r="L992" t="str">
            <v>24.08.07</v>
          </cell>
          <cell r="N992" t="str">
            <v>23.08.07</v>
          </cell>
          <cell r="S992">
            <v>0</v>
          </cell>
          <cell r="T992">
            <v>9</v>
          </cell>
          <cell r="U992">
            <v>13174.97</v>
          </cell>
        </row>
        <row r="993">
          <cell r="J993" t="str">
            <v/>
          </cell>
          <cell r="L993" t="str">
            <v/>
          </cell>
          <cell r="N993" t="str">
            <v>23.08.07</v>
          </cell>
          <cell r="S993">
            <v>0</v>
          </cell>
          <cell r="T993">
            <v>9</v>
          </cell>
          <cell r="U993">
            <v>13174.97</v>
          </cell>
        </row>
        <row r="994">
          <cell r="J994" t="str">
            <v>24.08.07</v>
          </cell>
          <cell r="L994" t="str">
            <v>24.08.07</v>
          </cell>
          <cell r="N994" t="str">
            <v>23.08.07</v>
          </cell>
          <cell r="S994">
            <v>0</v>
          </cell>
          <cell r="T994">
            <v>2</v>
          </cell>
          <cell r="U994">
            <v>87.72</v>
          </cell>
        </row>
        <row r="995">
          <cell r="J995" t="str">
            <v/>
          </cell>
          <cell r="L995" t="str">
            <v/>
          </cell>
          <cell r="N995" t="str">
            <v>23.08.07</v>
          </cell>
          <cell r="S995">
            <v>0</v>
          </cell>
          <cell r="T995">
            <v>2</v>
          </cell>
          <cell r="U995">
            <v>87.72</v>
          </cell>
        </row>
        <row r="996">
          <cell r="J996" t="str">
            <v>24.08.07</v>
          </cell>
          <cell r="L996" t="str">
            <v>24.08.07</v>
          </cell>
          <cell r="N996" t="str">
            <v>23.08.07</v>
          </cell>
          <cell r="S996">
            <v>0</v>
          </cell>
          <cell r="T996">
            <v>1</v>
          </cell>
          <cell r="U996">
            <v>339.92</v>
          </cell>
        </row>
        <row r="997">
          <cell r="J997" t="str">
            <v/>
          </cell>
          <cell r="L997" t="str">
            <v/>
          </cell>
          <cell r="N997" t="str">
            <v>23.08.07</v>
          </cell>
          <cell r="S997">
            <v>0</v>
          </cell>
          <cell r="T997">
            <v>1</v>
          </cell>
          <cell r="U997">
            <v>339.92</v>
          </cell>
        </row>
        <row r="998">
          <cell r="J998" t="str">
            <v>24.08.07</v>
          </cell>
          <cell r="L998" t="str">
            <v>24.08.07</v>
          </cell>
          <cell r="N998" t="str">
            <v>23.08.07</v>
          </cell>
          <cell r="S998">
            <v>0</v>
          </cell>
          <cell r="T998">
            <v>1</v>
          </cell>
          <cell r="U998">
            <v>339.92</v>
          </cell>
        </row>
        <row r="999">
          <cell r="J999" t="str">
            <v/>
          </cell>
          <cell r="L999" t="str">
            <v/>
          </cell>
          <cell r="N999" t="str">
            <v>23.08.07</v>
          </cell>
          <cell r="S999">
            <v>0</v>
          </cell>
          <cell r="T999">
            <v>1</v>
          </cell>
          <cell r="U999">
            <v>339.92</v>
          </cell>
        </row>
        <row r="1000">
          <cell r="J1000" t="str">
            <v>24.08.07</v>
          </cell>
          <cell r="L1000" t="str">
            <v>24.08.07</v>
          </cell>
          <cell r="N1000" t="str">
            <v>24.08.07</v>
          </cell>
          <cell r="S1000">
            <v>0</v>
          </cell>
          <cell r="T1000">
            <v>5</v>
          </cell>
          <cell r="U1000">
            <v>362.77</v>
          </cell>
        </row>
        <row r="1001">
          <cell r="J1001" t="str">
            <v/>
          </cell>
          <cell r="L1001" t="str">
            <v/>
          </cell>
          <cell r="N1001" t="str">
            <v>24.08.07</v>
          </cell>
          <cell r="S1001">
            <v>0</v>
          </cell>
          <cell r="T1001">
            <v>5</v>
          </cell>
          <cell r="U1001">
            <v>362.77</v>
          </cell>
        </row>
        <row r="1002">
          <cell r="J1002" t="str">
            <v>24.08.07</v>
          </cell>
          <cell r="L1002" t="str">
            <v>24.08.07</v>
          </cell>
          <cell r="N1002" t="str">
            <v>24.08.07</v>
          </cell>
          <cell r="S1002">
            <v>0</v>
          </cell>
          <cell r="T1002">
            <v>2</v>
          </cell>
          <cell r="U1002">
            <v>192.55</v>
          </cell>
        </row>
        <row r="1003">
          <cell r="J1003" t="str">
            <v/>
          </cell>
          <cell r="L1003" t="str">
            <v/>
          </cell>
          <cell r="N1003" t="str">
            <v>24.08.07</v>
          </cell>
          <cell r="S1003">
            <v>0</v>
          </cell>
          <cell r="T1003">
            <v>2</v>
          </cell>
          <cell r="U1003">
            <v>192.55</v>
          </cell>
        </row>
        <row r="1004">
          <cell r="J1004" t="str">
            <v>24.08.07</v>
          </cell>
          <cell r="L1004" t="str">
            <v>24.08.07</v>
          </cell>
          <cell r="N1004" t="str">
            <v>24.08.07</v>
          </cell>
          <cell r="S1004">
            <v>0</v>
          </cell>
          <cell r="T1004">
            <v>6</v>
          </cell>
          <cell r="U1004">
            <v>52.77</v>
          </cell>
        </row>
        <row r="1005">
          <cell r="J1005" t="str">
            <v/>
          </cell>
          <cell r="L1005" t="str">
            <v/>
          </cell>
          <cell r="N1005" t="str">
            <v>24.08.07</v>
          </cell>
          <cell r="S1005">
            <v>0</v>
          </cell>
          <cell r="T1005">
            <v>6</v>
          </cell>
          <cell r="U1005">
            <v>52.77</v>
          </cell>
        </row>
        <row r="1006">
          <cell r="J1006" t="str">
            <v>24.08.07</v>
          </cell>
          <cell r="L1006" t="str">
            <v>24.08.07</v>
          </cell>
          <cell r="N1006" t="str">
            <v>24.08.07</v>
          </cell>
          <cell r="S1006">
            <v>0</v>
          </cell>
          <cell r="T1006">
            <v>2</v>
          </cell>
          <cell r="U1006">
            <v>24.09</v>
          </cell>
        </row>
        <row r="1007">
          <cell r="J1007" t="str">
            <v/>
          </cell>
          <cell r="L1007" t="str">
            <v/>
          </cell>
          <cell r="N1007" t="str">
            <v>24.08.07</v>
          </cell>
          <cell r="S1007">
            <v>0</v>
          </cell>
          <cell r="T1007">
            <v>2</v>
          </cell>
          <cell r="U1007">
            <v>24.09</v>
          </cell>
        </row>
        <row r="1008">
          <cell r="J1008" t="str">
            <v>24.08.07</v>
          </cell>
          <cell r="L1008" t="str">
            <v>24.08.07</v>
          </cell>
          <cell r="N1008" t="str">
            <v>24.08.07</v>
          </cell>
          <cell r="S1008">
            <v>0</v>
          </cell>
          <cell r="T1008">
            <v>15</v>
          </cell>
          <cell r="U1008">
            <v>229.51</v>
          </cell>
        </row>
        <row r="1009">
          <cell r="J1009" t="str">
            <v/>
          </cell>
          <cell r="L1009" t="str">
            <v/>
          </cell>
          <cell r="N1009" t="str">
            <v>24.08.07</v>
          </cell>
          <cell r="S1009">
            <v>0</v>
          </cell>
          <cell r="T1009">
            <v>15</v>
          </cell>
          <cell r="U1009">
            <v>229.51</v>
          </cell>
        </row>
        <row r="1010">
          <cell r="J1010" t="str">
            <v>24.08.07</v>
          </cell>
          <cell r="L1010" t="str">
            <v>24.08.07</v>
          </cell>
          <cell r="N1010" t="str">
            <v>24.08.07</v>
          </cell>
          <cell r="S1010">
            <v>0</v>
          </cell>
          <cell r="T1010">
            <v>8</v>
          </cell>
          <cell r="U1010">
            <v>600.03</v>
          </cell>
        </row>
        <row r="1011">
          <cell r="J1011" t="str">
            <v/>
          </cell>
          <cell r="L1011" t="str">
            <v/>
          </cell>
          <cell r="N1011" t="str">
            <v>24.08.07</v>
          </cell>
          <cell r="S1011">
            <v>0</v>
          </cell>
          <cell r="T1011">
            <v>8</v>
          </cell>
          <cell r="U1011">
            <v>600.03</v>
          </cell>
        </row>
        <row r="1012">
          <cell r="J1012" t="str">
            <v>24.08.07</v>
          </cell>
          <cell r="L1012" t="str">
            <v>24.08.07</v>
          </cell>
          <cell r="N1012" t="str">
            <v>24.08.07</v>
          </cell>
          <cell r="S1012">
            <v>0</v>
          </cell>
          <cell r="T1012">
            <v>100</v>
          </cell>
          <cell r="U1012">
            <v>356.91</v>
          </cell>
        </row>
        <row r="1013">
          <cell r="J1013" t="str">
            <v/>
          </cell>
          <cell r="L1013" t="str">
            <v/>
          </cell>
          <cell r="N1013" t="str">
            <v>24.08.07</v>
          </cell>
          <cell r="S1013">
            <v>0</v>
          </cell>
          <cell r="T1013">
            <v>100</v>
          </cell>
          <cell r="U1013">
            <v>356.91</v>
          </cell>
        </row>
        <row r="1014">
          <cell r="J1014" t="str">
            <v>24.08.07</v>
          </cell>
          <cell r="L1014" t="str">
            <v>24.08.07</v>
          </cell>
          <cell r="N1014" t="str">
            <v>24.08.07</v>
          </cell>
          <cell r="S1014">
            <v>0</v>
          </cell>
          <cell r="T1014">
            <v>350</v>
          </cell>
          <cell r="U1014">
            <v>378.09</v>
          </cell>
        </row>
        <row r="1015">
          <cell r="J1015" t="str">
            <v/>
          </cell>
          <cell r="L1015" t="str">
            <v/>
          </cell>
          <cell r="N1015" t="str">
            <v>24.08.07</v>
          </cell>
          <cell r="S1015">
            <v>0</v>
          </cell>
          <cell r="T1015">
            <v>350</v>
          </cell>
          <cell r="U1015">
            <v>378.09</v>
          </cell>
        </row>
        <row r="1016">
          <cell r="J1016" t="str">
            <v>28.08.07</v>
          </cell>
          <cell r="L1016" t="str">
            <v>28.08.07</v>
          </cell>
          <cell r="N1016" t="str">
            <v>29.08.07</v>
          </cell>
          <cell r="S1016">
            <v>0</v>
          </cell>
          <cell r="T1016">
            <v>2</v>
          </cell>
          <cell r="U1016">
            <v>340.36</v>
          </cell>
        </row>
        <row r="1017">
          <cell r="J1017" t="str">
            <v/>
          </cell>
          <cell r="L1017" t="str">
            <v/>
          </cell>
          <cell r="N1017" t="str">
            <v>29.08.07</v>
          </cell>
          <cell r="S1017">
            <v>0</v>
          </cell>
          <cell r="T1017">
            <v>2</v>
          </cell>
          <cell r="U1017">
            <v>340.36</v>
          </cell>
        </row>
        <row r="1018">
          <cell r="J1018" t="str">
            <v>20.11.07</v>
          </cell>
          <cell r="L1018" t="str">
            <v>20.11.07</v>
          </cell>
          <cell r="N1018" t="str">
            <v>11.12.07</v>
          </cell>
          <cell r="S1018">
            <v>0</v>
          </cell>
          <cell r="T1018">
            <v>50</v>
          </cell>
          <cell r="U1018">
            <v>15004</v>
          </cell>
        </row>
        <row r="1019">
          <cell r="J1019" t="str">
            <v/>
          </cell>
          <cell r="L1019" t="str">
            <v/>
          </cell>
          <cell r="N1019" t="str">
            <v>11.12.07</v>
          </cell>
          <cell r="S1019">
            <v>0</v>
          </cell>
          <cell r="T1019">
            <v>50</v>
          </cell>
          <cell r="U1019">
            <v>15004</v>
          </cell>
        </row>
        <row r="1020">
          <cell r="J1020" t="str">
            <v/>
          </cell>
          <cell r="L1020" t="str">
            <v/>
          </cell>
          <cell r="N1020" t="str">
            <v/>
          </cell>
          <cell r="S1020">
            <v>0</v>
          </cell>
          <cell r="T1020">
            <v>0</v>
          </cell>
          <cell r="U1020">
            <v>0</v>
          </cell>
        </row>
        <row r="1021">
          <cell r="J1021" t="str">
            <v/>
          </cell>
          <cell r="L1021" t="str">
            <v/>
          </cell>
          <cell r="N1021" t="str">
            <v/>
          </cell>
          <cell r="S1021">
            <v>0</v>
          </cell>
          <cell r="T1021">
            <v>0</v>
          </cell>
          <cell r="U1021">
            <v>66127.539999999994</v>
          </cell>
        </row>
        <row r="1022">
          <cell r="J1022" t="str">
            <v/>
          </cell>
          <cell r="L1022" t="str">
            <v/>
          </cell>
          <cell r="N1022" t="str">
            <v/>
          </cell>
          <cell r="S1022">
            <v>0</v>
          </cell>
          <cell r="T1022">
            <v>0</v>
          </cell>
          <cell r="U1022">
            <v>66127.539999999994</v>
          </cell>
        </row>
        <row r="1023">
          <cell r="J1023" t="str">
            <v>01.05.07</v>
          </cell>
          <cell r="L1023" t="str">
            <v/>
          </cell>
          <cell r="N1023" t="str">
            <v>25.06.07</v>
          </cell>
          <cell r="S1023">
            <v>0</v>
          </cell>
          <cell r="T1023">
            <v>1</v>
          </cell>
          <cell r="U1023">
            <v>18270.95</v>
          </cell>
        </row>
        <row r="1024">
          <cell r="J1024" t="str">
            <v/>
          </cell>
          <cell r="L1024" t="str">
            <v/>
          </cell>
          <cell r="N1024" t="str">
            <v>25.06.07</v>
          </cell>
          <cell r="S1024">
            <v>0</v>
          </cell>
          <cell r="T1024">
            <v>1</v>
          </cell>
          <cell r="U1024">
            <v>18270.95</v>
          </cell>
        </row>
        <row r="1025">
          <cell r="J1025" t="str">
            <v>20.07.07</v>
          </cell>
          <cell r="L1025" t="str">
            <v>16.08.07</v>
          </cell>
          <cell r="N1025" t="str">
            <v>16.08.07</v>
          </cell>
          <cell r="S1025">
            <v>0</v>
          </cell>
          <cell r="T1025">
            <v>1</v>
          </cell>
          <cell r="U1025">
            <v>40275</v>
          </cell>
        </row>
        <row r="1026">
          <cell r="J1026" t="str">
            <v/>
          </cell>
          <cell r="L1026" t="str">
            <v/>
          </cell>
          <cell r="N1026" t="str">
            <v>16.08.07</v>
          </cell>
          <cell r="S1026">
            <v>0</v>
          </cell>
          <cell r="T1026">
            <v>1</v>
          </cell>
          <cell r="U1026">
            <v>40275</v>
          </cell>
        </row>
        <row r="1027">
          <cell r="J1027" t="str">
            <v>12.07.07</v>
          </cell>
          <cell r="L1027" t="str">
            <v>26.07.07</v>
          </cell>
          <cell r="N1027" t="str">
            <v>26.07.07</v>
          </cell>
          <cell r="S1027">
            <v>0</v>
          </cell>
          <cell r="T1027">
            <v>1</v>
          </cell>
          <cell r="U1027">
            <v>6740.16</v>
          </cell>
        </row>
        <row r="1028">
          <cell r="J1028" t="str">
            <v/>
          </cell>
          <cell r="L1028" t="str">
            <v/>
          </cell>
          <cell r="N1028" t="str">
            <v>26.07.07</v>
          </cell>
          <cell r="S1028">
            <v>0</v>
          </cell>
          <cell r="T1028">
            <v>1</v>
          </cell>
          <cell r="U1028">
            <v>6740.16</v>
          </cell>
        </row>
        <row r="1029">
          <cell r="J1029" t="str">
            <v>12.07.07</v>
          </cell>
          <cell r="L1029" t="str">
            <v>26.07.07</v>
          </cell>
          <cell r="N1029" t="str">
            <v>26.07.07</v>
          </cell>
          <cell r="S1029">
            <v>0</v>
          </cell>
          <cell r="T1029">
            <v>2</v>
          </cell>
          <cell r="U1029">
            <v>635.79999999999995</v>
          </cell>
        </row>
        <row r="1030">
          <cell r="J1030" t="str">
            <v/>
          </cell>
          <cell r="L1030" t="str">
            <v/>
          </cell>
          <cell r="N1030" t="str">
            <v>26.07.07</v>
          </cell>
          <cell r="S1030">
            <v>0</v>
          </cell>
          <cell r="T1030">
            <v>2</v>
          </cell>
          <cell r="U1030">
            <v>635.79999999999995</v>
          </cell>
        </row>
        <row r="1031">
          <cell r="J1031" t="str">
            <v>15.08.07</v>
          </cell>
          <cell r="L1031" t="str">
            <v>15.08.07</v>
          </cell>
          <cell r="N1031" t="str">
            <v>15.08.07</v>
          </cell>
          <cell r="S1031">
            <v>0</v>
          </cell>
          <cell r="T1031">
            <v>10</v>
          </cell>
          <cell r="U1031">
            <v>45.5</v>
          </cell>
        </row>
        <row r="1032">
          <cell r="J1032" t="str">
            <v/>
          </cell>
          <cell r="L1032" t="str">
            <v/>
          </cell>
          <cell r="N1032" t="str">
            <v>15.08.07</v>
          </cell>
          <cell r="S1032">
            <v>0</v>
          </cell>
          <cell r="T1032">
            <v>10</v>
          </cell>
          <cell r="U1032">
            <v>45.5</v>
          </cell>
        </row>
        <row r="1033">
          <cell r="J1033" t="str">
            <v>16.08.07</v>
          </cell>
          <cell r="L1033" t="str">
            <v>16.08.07</v>
          </cell>
          <cell r="N1033" t="str">
            <v>20.09.07</v>
          </cell>
          <cell r="S1033">
            <v>0</v>
          </cell>
          <cell r="T1033">
            <v>1</v>
          </cell>
          <cell r="U1033">
            <v>160.13</v>
          </cell>
        </row>
        <row r="1034">
          <cell r="J1034" t="str">
            <v/>
          </cell>
          <cell r="L1034" t="str">
            <v/>
          </cell>
          <cell r="N1034" t="str">
            <v>20.09.07</v>
          </cell>
          <cell r="S1034">
            <v>0</v>
          </cell>
          <cell r="T1034">
            <v>1</v>
          </cell>
          <cell r="U1034">
            <v>160.13</v>
          </cell>
        </row>
        <row r="1035">
          <cell r="J1035" t="str">
            <v/>
          </cell>
          <cell r="L1035" t="str">
            <v/>
          </cell>
          <cell r="N1035" t="str">
            <v/>
          </cell>
          <cell r="S1035">
            <v>0</v>
          </cell>
          <cell r="T1035">
            <v>0</v>
          </cell>
          <cell r="U1035">
            <v>0</v>
          </cell>
        </row>
        <row r="1036">
          <cell r="J1036" t="str">
            <v/>
          </cell>
          <cell r="L1036" t="str">
            <v/>
          </cell>
          <cell r="N1036" t="str">
            <v/>
          </cell>
          <cell r="S1036">
            <v>0</v>
          </cell>
          <cell r="T1036">
            <v>0</v>
          </cell>
          <cell r="U1036">
            <v>0</v>
          </cell>
        </row>
        <row r="1037">
          <cell r="J1037" t="str">
            <v/>
          </cell>
          <cell r="L1037" t="str">
            <v/>
          </cell>
          <cell r="N1037" t="str">
            <v/>
          </cell>
          <cell r="S1037">
            <v>0</v>
          </cell>
          <cell r="T1037">
            <v>0</v>
          </cell>
          <cell r="U1037">
            <v>0</v>
          </cell>
        </row>
        <row r="1038">
          <cell r="J1038" t="str">
            <v/>
          </cell>
          <cell r="L1038" t="str">
            <v/>
          </cell>
          <cell r="N1038" t="str">
            <v/>
          </cell>
          <cell r="S1038">
            <v>0</v>
          </cell>
          <cell r="T1038">
            <v>0</v>
          </cell>
          <cell r="U1038">
            <v>0</v>
          </cell>
        </row>
        <row r="1039">
          <cell r="J1039" t="str">
            <v>21.11.07</v>
          </cell>
          <cell r="L1039" t="str">
            <v/>
          </cell>
          <cell r="N1039" t="str">
            <v/>
          </cell>
          <cell r="S1039">
            <v>0</v>
          </cell>
          <cell r="T1039">
            <v>0</v>
          </cell>
          <cell r="U1039">
            <v>0</v>
          </cell>
        </row>
        <row r="1040">
          <cell r="J1040" t="str">
            <v/>
          </cell>
          <cell r="L1040" t="str">
            <v/>
          </cell>
          <cell r="N1040" t="str">
            <v/>
          </cell>
          <cell r="S1040">
            <v>0</v>
          </cell>
          <cell r="T1040">
            <v>0</v>
          </cell>
          <cell r="U1040">
            <v>0</v>
          </cell>
        </row>
        <row r="1041">
          <cell r="J1041" t="str">
            <v/>
          </cell>
          <cell r="L1041" t="str">
            <v/>
          </cell>
          <cell r="N1041" t="str">
            <v/>
          </cell>
          <cell r="S1041">
            <v>0</v>
          </cell>
          <cell r="T1041">
            <v>0</v>
          </cell>
          <cell r="U1041">
            <v>0</v>
          </cell>
        </row>
        <row r="1042">
          <cell r="J1042" t="str">
            <v/>
          </cell>
          <cell r="L1042" t="str">
            <v/>
          </cell>
          <cell r="N1042" t="str">
            <v/>
          </cell>
          <cell r="S1042">
            <v>0</v>
          </cell>
          <cell r="T1042">
            <v>0</v>
          </cell>
          <cell r="U1042">
            <v>0</v>
          </cell>
        </row>
        <row r="1043">
          <cell r="J1043" t="str">
            <v/>
          </cell>
          <cell r="L1043" t="str">
            <v/>
          </cell>
          <cell r="N1043" t="str">
            <v/>
          </cell>
          <cell r="S1043">
            <v>0</v>
          </cell>
          <cell r="T1043">
            <v>0</v>
          </cell>
          <cell r="U1043">
            <v>811026.63</v>
          </cell>
        </row>
        <row r="1044">
          <cell r="J1044" t="str">
            <v/>
          </cell>
          <cell r="L1044" t="str">
            <v/>
          </cell>
          <cell r="N1044" t="str">
            <v/>
          </cell>
          <cell r="S1044">
            <v>0</v>
          </cell>
          <cell r="T1044">
            <v>0</v>
          </cell>
          <cell r="U1044">
            <v>811026.63</v>
          </cell>
        </row>
        <row r="1045">
          <cell r="J1045" t="str">
            <v/>
          </cell>
          <cell r="L1045" t="str">
            <v/>
          </cell>
          <cell r="N1045" t="str">
            <v/>
          </cell>
          <cell r="S1045">
            <v>0</v>
          </cell>
          <cell r="T1045">
            <v>0</v>
          </cell>
          <cell r="U1045">
            <v>0</v>
          </cell>
        </row>
        <row r="1046">
          <cell r="J1046" t="str">
            <v/>
          </cell>
          <cell r="L1046" t="str">
            <v/>
          </cell>
          <cell r="N1046" t="str">
            <v/>
          </cell>
          <cell r="S1046">
            <v>0</v>
          </cell>
          <cell r="T1046">
            <v>0</v>
          </cell>
          <cell r="U1046">
            <v>0</v>
          </cell>
        </row>
        <row r="1047">
          <cell r="J1047" t="str">
            <v/>
          </cell>
          <cell r="L1047" t="str">
            <v/>
          </cell>
          <cell r="N1047" t="str">
            <v/>
          </cell>
          <cell r="S1047">
            <v>0</v>
          </cell>
          <cell r="T1047">
            <v>0</v>
          </cell>
          <cell r="U1047">
            <v>0</v>
          </cell>
        </row>
        <row r="1048">
          <cell r="J1048" t="str">
            <v/>
          </cell>
          <cell r="L1048" t="str">
            <v/>
          </cell>
          <cell r="N1048" t="str">
            <v/>
          </cell>
          <cell r="S1048">
            <v>0</v>
          </cell>
          <cell r="T1048">
            <v>0</v>
          </cell>
          <cell r="U1048">
            <v>0</v>
          </cell>
        </row>
        <row r="1049">
          <cell r="J1049" t="str">
            <v/>
          </cell>
          <cell r="L1049" t="str">
            <v/>
          </cell>
          <cell r="N1049" t="str">
            <v/>
          </cell>
          <cell r="S1049">
            <v>0</v>
          </cell>
          <cell r="T1049">
            <v>0</v>
          </cell>
          <cell r="U1049">
            <v>0</v>
          </cell>
        </row>
        <row r="1050">
          <cell r="J1050" t="str">
            <v/>
          </cell>
          <cell r="L1050" t="str">
            <v/>
          </cell>
          <cell r="N1050" t="str">
            <v/>
          </cell>
          <cell r="S1050">
            <v>0</v>
          </cell>
          <cell r="T1050">
            <v>0</v>
          </cell>
          <cell r="U1050">
            <v>0</v>
          </cell>
        </row>
        <row r="1051">
          <cell r="J1051" t="str">
            <v/>
          </cell>
          <cell r="L1051" t="str">
            <v/>
          </cell>
          <cell r="N1051" t="str">
            <v/>
          </cell>
          <cell r="S1051">
            <v>0</v>
          </cell>
          <cell r="T1051">
            <v>0</v>
          </cell>
          <cell r="U1051">
            <v>420118.15</v>
          </cell>
        </row>
        <row r="1052">
          <cell r="J1052" t="str">
            <v>27.10.06</v>
          </cell>
          <cell r="L1052" t="str">
            <v>27.10.06</v>
          </cell>
          <cell r="N1052" t="str">
            <v>26.10.06</v>
          </cell>
          <cell r="S1052">
            <v>0</v>
          </cell>
          <cell r="T1052">
            <v>2</v>
          </cell>
          <cell r="U1052">
            <v>78.56</v>
          </cell>
        </row>
        <row r="1053">
          <cell r="J1053" t="str">
            <v/>
          </cell>
          <cell r="L1053" t="str">
            <v/>
          </cell>
          <cell r="N1053" t="str">
            <v>26.10.06</v>
          </cell>
          <cell r="S1053">
            <v>0</v>
          </cell>
          <cell r="T1053">
            <v>2</v>
          </cell>
          <cell r="U1053">
            <v>78.56</v>
          </cell>
        </row>
        <row r="1054">
          <cell r="J1054" t="str">
            <v>27.10.06</v>
          </cell>
          <cell r="L1054" t="str">
            <v>27.10.06</v>
          </cell>
          <cell r="N1054" t="str">
            <v>26.10.06</v>
          </cell>
          <cell r="S1054">
            <v>0</v>
          </cell>
          <cell r="T1054">
            <v>1</v>
          </cell>
          <cell r="U1054">
            <v>42.79</v>
          </cell>
        </row>
        <row r="1055">
          <cell r="J1055" t="str">
            <v/>
          </cell>
          <cell r="L1055" t="str">
            <v/>
          </cell>
          <cell r="N1055" t="str">
            <v>26.10.06</v>
          </cell>
          <cell r="S1055">
            <v>0</v>
          </cell>
          <cell r="T1055">
            <v>1</v>
          </cell>
          <cell r="U1055">
            <v>42.79</v>
          </cell>
        </row>
        <row r="1056">
          <cell r="J1056" t="str">
            <v>27.10.06</v>
          </cell>
          <cell r="L1056" t="str">
            <v>27.10.06</v>
          </cell>
          <cell r="N1056" t="str">
            <v>26.10.06</v>
          </cell>
          <cell r="S1056">
            <v>0</v>
          </cell>
          <cell r="T1056">
            <v>1</v>
          </cell>
          <cell r="U1056">
            <v>42.78</v>
          </cell>
        </row>
        <row r="1057">
          <cell r="J1057" t="str">
            <v/>
          </cell>
          <cell r="L1057" t="str">
            <v/>
          </cell>
          <cell r="N1057" t="str">
            <v>26.10.06</v>
          </cell>
          <cell r="S1057">
            <v>0</v>
          </cell>
          <cell r="T1057">
            <v>1</v>
          </cell>
          <cell r="U1057">
            <v>42.78</v>
          </cell>
        </row>
        <row r="1058">
          <cell r="J1058" t="str">
            <v>27.02.08</v>
          </cell>
          <cell r="L1058" t="str">
            <v>27.02.08</v>
          </cell>
          <cell r="N1058" t="str">
            <v>26.02.08</v>
          </cell>
          <cell r="S1058">
            <v>0</v>
          </cell>
          <cell r="T1058">
            <v>1</v>
          </cell>
          <cell r="U1058">
            <v>1468.64</v>
          </cell>
        </row>
        <row r="1059">
          <cell r="J1059" t="str">
            <v/>
          </cell>
          <cell r="L1059" t="str">
            <v/>
          </cell>
          <cell r="N1059" t="str">
            <v>26.02.08</v>
          </cell>
          <cell r="S1059">
            <v>0</v>
          </cell>
          <cell r="T1059">
            <v>1</v>
          </cell>
          <cell r="U1059">
            <v>1468.64</v>
          </cell>
        </row>
        <row r="1060">
          <cell r="J1060" t="str">
            <v>01.04.08</v>
          </cell>
          <cell r="L1060" t="str">
            <v>14.05.08</v>
          </cell>
          <cell r="N1060" t="str">
            <v/>
          </cell>
          <cell r="S1060">
            <v>0</v>
          </cell>
          <cell r="T1060">
            <v>0</v>
          </cell>
          <cell r="U1060">
            <v>0</v>
          </cell>
        </row>
        <row r="1061">
          <cell r="J1061" t="str">
            <v>14.04.08</v>
          </cell>
          <cell r="L1061" t="str">
            <v/>
          </cell>
          <cell r="N1061" t="str">
            <v>05.05.08</v>
          </cell>
          <cell r="S1061">
            <v>0</v>
          </cell>
          <cell r="T1061">
            <v>30</v>
          </cell>
          <cell r="U1061">
            <v>45012</v>
          </cell>
        </row>
        <row r="1062">
          <cell r="J1062" t="str">
            <v/>
          </cell>
          <cell r="L1062" t="str">
            <v/>
          </cell>
          <cell r="N1062" t="str">
            <v>05.05.08</v>
          </cell>
          <cell r="S1062">
            <v>0</v>
          </cell>
          <cell r="T1062">
            <v>30</v>
          </cell>
          <cell r="U1062">
            <v>45012</v>
          </cell>
        </row>
        <row r="1063">
          <cell r="J1063" t="str">
            <v>14.04.08</v>
          </cell>
          <cell r="L1063" t="str">
            <v/>
          </cell>
          <cell r="N1063" t="str">
            <v>05.05.08</v>
          </cell>
          <cell r="S1063">
            <v>0</v>
          </cell>
          <cell r="T1063">
            <v>1</v>
          </cell>
          <cell r="U1063">
            <v>200.26</v>
          </cell>
        </row>
        <row r="1064">
          <cell r="J1064" t="str">
            <v/>
          </cell>
          <cell r="L1064" t="str">
            <v/>
          </cell>
          <cell r="N1064" t="str">
            <v>05.05.08</v>
          </cell>
          <cell r="S1064">
            <v>0</v>
          </cell>
          <cell r="T1064">
            <v>1</v>
          </cell>
          <cell r="U1064">
            <v>200.26</v>
          </cell>
        </row>
        <row r="1065">
          <cell r="J1065" t="str">
            <v>11.04.08</v>
          </cell>
          <cell r="L1065" t="str">
            <v>09.05.08</v>
          </cell>
          <cell r="N1065" t="str">
            <v>14.05.08</v>
          </cell>
          <cell r="S1065">
            <v>0</v>
          </cell>
          <cell r="T1065">
            <v>5</v>
          </cell>
          <cell r="U1065">
            <v>2346.62</v>
          </cell>
        </row>
        <row r="1066">
          <cell r="J1066" t="str">
            <v/>
          </cell>
          <cell r="L1066" t="str">
            <v/>
          </cell>
          <cell r="N1066" t="str">
            <v>14.05.08</v>
          </cell>
          <cell r="S1066">
            <v>0</v>
          </cell>
          <cell r="T1066">
            <v>5</v>
          </cell>
          <cell r="U1066">
            <v>2346.62</v>
          </cell>
        </row>
        <row r="1067">
          <cell r="J1067" t="str">
            <v/>
          </cell>
          <cell r="L1067" t="str">
            <v/>
          </cell>
          <cell r="N1067" t="str">
            <v/>
          </cell>
          <cell r="S1067">
            <v>0</v>
          </cell>
          <cell r="T1067">
            <v>0</v>
          </cell>
          <cell r="U1067">
            <v>272782.14</v>
          </cell>
        </row>
        <row r="1068">
          <cell r="J1068" t="str">
            <v>31.10.06</v>
          </cell>
          <cell r="L1068" t="str">
            <v>02.11.06</v>
          </cell>
          <cell r="N1068" t="str">
            <v>06.11.06</v>
          </cell>
          <cell r="S1068">
            <v>0</v>
          </cell>
          <cell r="T1068">
            <v>1</v>
          </cell>
          <cell r="U1068">
            <v>26640</v>
          </cell>
        </row>
        <row r="1069">
          <cell r="J1069" t="str">
            <v/>
          </cell>
          <cell r="L1069" t="str">
            <v/>
          </cell>
          <cell r="N1069" t="str">
            <v>06.11.06</v>
          </cell>
          <cell r="S1069">
            <v>0</v>
          </cell>
          <cell r="T1069">
            <v>1</v>
          </cell>
          <cell r="U1069">
            <v>26640</v>
          </cell>
        </row>
        <row r="1070">
          <cell r="J1070" t="str">
            <v>31.10.06</v>
          </cell>
          <cell r="L1070" t="str">
            <v>02.11.06</v>
          </cell>
          <cell r="N1070" t="str">
            <v>06.11.06</v>
          </cell>
          <cell r="S1070">
            <v>0</v>
          </cell>
          <cell r="T1070">
            <v>2</v>
          </cell>
          <cell r="U1070">
            <v>204.8</v>
          </cell>
        </row>
        <row r="1071">
          <cell r="J1071" t="str">
            <v/>
          </cell>
          <cell r="L1071" t="str">
            <v/>
          </cell>
          <cell r="N1071" t="str">
            <v>06.11.06</v>
          </cell>
          <cell r="S1071">
            <v>0</v>
          </cell>
          <cell r="T1071">
            <v>2</v>
          </cell>
          <cell r="U1071">
            <v>204.8</v>
          </cell>
        </row>
        <row r="1072">
          <cell r="J1072" t="str">
            <v>31.10.06</v>
          </cell>
          <cell r="L1072" t="str">
            <v>02.11.06</v>
          </cell>
          <cell r="N1072" t="str">
            <v>06.11.06</v>
          </cell>
          <cell r="S1072">
            <v>0</v>
          </cell>
          <cell r="T1072">
            <v>1</v>
          </cell>
          <cell r="U1072">
            <v>71.040000000000006</v>
          </cell>
        </row>
        <row r="1073">
          <cell r="J1073" t="str">
            <v/>
          </cell>
          <cell r="L1073" t="str">
            <v/>
          </cell>
          <cell r="N1073" t="str">
            <v>06.11.06</v>
          </cell>
          <cell r="S1073">
            <v>0</v>
          </cell>
          <cell r="T1073">
            <v>1</v>
          </cell>
          <cell r="U1073">
            <v>71.040000000000006</v>
          </cell>
        </row>
        <row r="1074">
          <cell r="J1074" t="str">
            <v>31.10.06</v>
          </cell>
          <cell r="L1074" t="str">
            <v>02.11.06</v>
          </cell>
          <cell r="N1074" t="str">
            <v>06.11.06</v>
          </cell>
          <cell r="S1074">
            <v>0</v>
          </cell>
          <cell r="T1074">
            <v>1</v>
          </cell>
          <cell r="U1074">
            <v>267</v>
          </cell>
        </row>
        <row r="1075">
          <cell r="J1075" t="str">
            <v/>
          </cell>
          <cell r="L1075" t="str">
            <v/>
          </cell>
          <cell r="N1075" t="str">
            <v>06.11.06</v>
          </cell>
          <cell r="S1075">
            <v>0</v>
          </cell>
          <cell r="T1075">
            <v>1</v>
          </cell>
          <cell r="U1075">
            <v>267</v>
          </cell>
        </row>
        <row r="1076">
          <cell r="J1076" t="str">
            <v>31.10.06</v>
          </cell>
          <cell r="L1076" t="str">
            <v>10.11.06</v>
          </cell>
          <cell r="N1076" t="str">
            <v>06.11.06</v>
          </cell>
          <cell r="S1076">
            <v>0</v>
          </cell>
          <cell r="T1076">
            <v>1</v>
          </cell>
          <cell r="U1076">
            <v>26640</v>
          </cell>
        </row>
        <row r="1077">
          <cell r="J1077" t="str">
            <v/>
          </cell>
          <cell r="L1077" t="str">
            <v/>
          </cell>
          <cell r="N1077" t="str">
            <v>06.11.06</v>
          </cell>
          <cell r="S1077">
            <v>0</v>
          </cell>
          <cell r="T1077">
            <v>1</v>
          </cell>
          <cell r="U1077">
            <v>26640</v>
          </cell>
        </row>
        <row r="1078">
          <cell r="J1078" t="str">
            <v>31.10.06</v>
          </cell>
          <cell r="L1078" t="str">
            <v>10.11.06</v>
          </cell>
          <cell r="N1078" t="str">
            <v>06.11.06</v>
          </cell>
          <cell r="S1078">
            <v>0</v>
          </cell>
          <cell r="T1078">
            <v>1</v>
          </cell>
          <cell r="U1078">
            <v>102.4</v>
          </cell>
        </row>
        <row r="1079">
          <cell r="J1079" t="str">
            <v/>
          </cell>
          <cell r="L1079" t="str">
            <v/>
          </cell>
          <cell r="N1079" t="str">
            <v>06.11.06</v>
          </cell>
          <cell r="S1079">
            <v>0</v>
          </cell>
          <cell r="T1079">
            <v>1</v>
          </cell>
          <cell r="U1079">
            <v>102.4</v>
          </cell>
        </row>
        <row r="1080">
          <cell r="J1080" t="str">
            <v>31.10.06</v>
          </cell>
          <cell r="L1080" t="str">
            <v>10.11.06</v>
          </cell>
          <cell r="N1080" t="str">
            <v>06.11.06</v>
          </cell>
          <cell r="S1080">
            <v>0</v>
          </cell>
          <cell r="T1080">
            <v>2</v>
          </cell>
          <cell r="U1080">
            <v>1455.2</v>
          </cell>
        </row>
        <row r="1081">
          <cell r="J1081" t="str">
            <v/>
          </cell>
          <cell r="L1081" t="str">
            <v/>
          </cell>
          <cell r="N1081" t="str">
            <v>06.11.06</v>
          </cell>
          <cell r="S1081">
            <v>0</v>
          </cell>
          <cell r="T1081">
            <v>2</v>
          </cell>
          <cell r="U1081">
            <v>1455.2</v>
          </cell>
        </row>
        <row r="1082">
          <cell r="J1082" t="str">
            <v>31.10.06</v>
          </cell>
          <cell r="L1082" t="str">
            <v>10.11.06</v>
          </cell>
          <cell r="N1082" t="str">
            <v>06.11.06</v>
          </cell>
          <cell r="S1082">
            <v>0</v>
          </cell>
          <cell r="T1082">
            <v>1</v>
          </cell>
          <cell r="U1082">
            <v>10040</v>
          </cell>
        </row>
        <row r="1083">
          <cell r="J1083" t="str">
            <v/>
          </cell>
          <cell r="L1083" t="str">
            <v/>
          </cell>
          <cell r="N1083" t="str">
            <v>06.11.06</v>
          </cell>
          <cell r="S1083">
            <v>0</v>
          </cell>
          <cell r="T1083">
            <v>1</v>
          </cell>
          <cell r="U1083">
            <v>10040</v>
          </cell>
        </row>
        <row r="1084">
          <cell r="J1084" t="str">
            <v>31.10.06</v>
          </cell>
          <cell r="L1084" t="str">
            <v>10.11.06</v>
          </cell>
          <cell r="N1084" t="str">
            <v>06.11.06</v>
          </cell>
          <cell r="S1084">
            <v>0</v>
          </cell>
          <cell r="T1084">
            <v>1</v>
          </cell>
          <cell r="U1084">
            <v>26640</v>
          </cell>
        </row>
        <row r="1085">
          <cell r="J1085" t="str">
            <v/>
          </cell>
          <cell r="L1085" t="str">
            <v/>
          </cell>
          <cell r="N1085" t="str">
            <v>06.11.06</v>
          </cell>
          <cell r="S1085">
            <v>0</v>
          </cell>
          <cell r="T1085">
            <v>1</v>
          </cell>
          <cell r="U1085">
            <v>26640</v>
          </cell>
        </row>
        <row r="1086">
          <cell r="J1086" t="str">
            <v>23.08.06</v>
          </cell>
          <cell r="L1086" t="str">
            <v>10.11.06</v>
          </cell>
          <cell r="N1086" t="str">
            <v/>
          </cell>
          <cell r="S1086">
            <v>0</v>
          </cell>
          <cell r="T1086">
            <v>1065</v>
          </cell>
          <cell r="U1086">
            <v>2539.46</v>
          </cell>
        </row>
        <row r="1087">
          <cell r="J1087" t="str">
            <v/>
          </cell>
          <cell r="L1087" t="str">
            <v/>
          </cell>
          <cell r="N1087" t="str">
            <v>06.11.06</v>
          </cell>
          <cell r="S1087">
            <v>0</v>
          </cell>
          <cell r="T1087">
            <v>1063</v>
          </cell>
          <cell r="U1087">
            <v>1084.26</v>
          </cell>
        </row>
        <row r="1088">
          <cell r="J1088" t="str">
            <v/>
          </cell>
          <cell r="L1088" t="str">
            <v/>
          </cell>
          <cell r="N1088" t="str">
            <v>12.01.07</v>
          </cell>
          <cell r="S1088">
            <v>0</v>
          </cell>
          <cell r="T1088">
            <v>2</v>
          </cell>
          <cell r="U1088">
            <v>1455.2</v>
          </cell>
        </row>
        <row r="1089">
          <cell r="J1089" t="str">
            <v>31.10.06</v>
          </cell>
          <cell r="L1089" t="str">
            <v>10.11.06</v>
          </cell>
          <cell r="N1089" t="str">
            <v>06.11.06</v>
          </cell>
          <cell r="S1089">
            <v>0</v>
          </cell>
          <cell r="T1089">
            <v>1</v>
          </cell>
          <cell r="U1089">
            <v>13371.5</v>
          </cell>
        </row>
        <row r="1090">
          <cell r="J1090" t="str">
            <v/>
          </cell>
          <cell r="L1090" t="str">
            <v/>
          </cell>
          <cell r="N1090" t="str">
            <v>06.11.06</v>
          </cell>
          <cell r="S1090">
            <v>0</v>
          </cell>
          <cell r="T1090">
            <v>1</v>
          </cell>
          <cell r="U1090">
            <v>13371.5</v>
          </cell>
        </row>
        <row r="1091">
          <cell r="J1091" t="str">
            <v>31.10.06</v>
          </cell>
          <cell r="L1091" t="str">
            <v>10.11.06</v>
          </cell>
          <cell r="N1091" t="str">
            <v>06.11.06</v>
          </cell>
          <cell r="S1091">
            <v>0</v>
          </cell>
          <cell r="T1091">
            <v>1</v>
          </cell>
          <cell r="U1091">
            <v>26640</v>
          </cell>
        </row>
        <row r="1092">
          <cell r="J1092" t="str">
            <v/>
          </cell>
          <cell r="L1092" t="str">
            <v/>
          </cell>
          <cell r="N1092" t="str">
            <v>06.11.06</v>
          </cell>
          <cell r="S1092">
            <v>0</v>
          </cell>
          <cell r="T1092">
            <v>1</v>
          </cell>
          <cell r="U1092">
            <v>26640</v>
          </cell>
        </row>
        <row r="1093">
          <cell r="J1093" t="str">
            <v>31.10.06</v>
          </cell>
          <cell r="L1093" t="str">
            <v>10.11.06</v>
          </cell>
          <cell r="N1093" t="str">
            <v>06.11.06</v>
          </cell>
          <cell r="S1093">
            <v>0</v>
          </cell>
          <cell r="T1093">
            <v>2</v>
          </cell>
          <cell r="U1093">
            <v>1455.2</v>
          </cell>
        </row>
        <row r="1094">
          <cell r="J1094" t="str">
            <v/>
          </cell>
          <cell r="L1094" t="str">
            <v/>
          </cell>
          <cell r="N1094" t="str">
            <v>06.11.06</v>
          </cell>
          <cell r="S1094">
            <v>0</v>
          </cell>
          <cell r="T1094">
            <v>2</v>
          </cell>
          <cell r="U1094">
            <v>1455.2</v>
          </cell>
        </row>
        <row r="1095">
          <cell r="J1095" t="str">
            <v>31.10.06</v>
          </cell>
          <cell r="L1095" t="str">
            <v>10.11.06</v>
          </cell>
          <cell r="N1095" t="str">
            <v>06.11.06</v>
          </cell>
          <cell r="S1095">
            <v>0</v>
          </cell>
          <cell r="T1095">
            <v>1</v>
          </cell>
          <cell r="U1095">
            <v>10040</v>
          </cell>
        </row>
        <row r="1096">
          <cell r="J1096" t="str">
            <v/>
          </cell>
          <cell r="L1096" t="str">
            <v/>
          </cell>
          <cell r="N1096" t="str">
            <v>06.11.06</v>
          </cell>
          <cell r="S1096">
            <v>0</v>
          </cell>
          <cell r="T1096">
            <v>1</v>
          </cell>
          <cell r="U1096">
            <v>10040</v>
          </cell>
        </row>
        <row r="1097">
          <cell r="J1097" t="str">
            <v>31.10.06</v>
          </cell>
          <cell r="L1097" t="str">
            <v>10.11.06</v>
          </cell>
          <cell r="N1097" t="str">
            <v>06.11.06</v>
          </cell>
          <cell r="S1097">
            <v>0</v>
          </cell>
          <cell r="T1097">
            <v>1</v>
          </cell>
          <cell r="U1097">
            <v>102.4</v>
          </cell>
        </row>
        <row r="1098">
          <cell r="J1098" t="str">
            <v/>
          </cell>
          <cell r="L1098" t="str">
            <v/>
          </cell>
          <cell r="N1098" t="str">
            <v>06.11.06</v>
          </cell>
          <cell r="S1098">
            <v>0</v>
          </cell>
          <cell r="T1098">
            <v>1</v>
          </cell>
          <cell r="U1098">
            <v>102.4</v>
          </cell>
        </row>
        <row r="1099">
          <cell r="J1099" t="str">
            <v>31.10.06</v>
          </cell>
          <cell r="L1099" t="str">
            <v>10.11.06</v>
          </cell>
          <cell r="N1099" t="str">
            <v>20.11.06</v>
          </cell>
          <cell r="S1099">
            <v>0</v>
          </cell>
          <cell r="T1099">
            <v>1</v>
          </cell>
          <cell r="U1099">
            <v>26640</v>
          </cell>
        </row>
        <row r="1100">
          <cell r="J1100" t="str">
            <v/>
          </cell>
          <cell r="L1100" t="str">
            <v/>
          </cell>
          <cell r="N1100" t="str">
            <v>20.11.06</v>
          </cell>
          <cell r="S1100">
            <v>0</v>
          </cell>
          <cell r="T1100">
            <v>1</v>
          </cell>
          <cell r="U1100">
            <v>26640</v>
          </cell>
        </row>
        <row r="1101">
          <cell r="J1101" t="str">
            <v>31.10.06</v>
          </cell>
          <cell r="L1101" t="str">
            <v>10.11.06</v>
          </cell>
          <cell r="N1101" t="str">
            <v>20.11.06</v>
          </cell>
          <cell r="S1101">
            <v>0</v>
          </cell>
          <cell r="T1101">
            <v>1</v>
          </cell>
          <cell r="U1101">
            <v>102.4</v>
          </cell>
        </row>
        <row r="1102">
          <cell r="J1102" t="str">
            <v/>
          </cell>
          <cell r="L1102" t="str">
            <v/>
          </cell>
          <cell r="N1102" t="str">
            <v>20.11.06</v>
          </cell>
          <cell r="S1102">
            <v>0</v>
          </cell>
          <cell r="T1102">
            <v>1</v>
          </cell>
          <cell r="U1102">
            <v>102.4</v>
          </cell>
        </row>
        <row r="1103">
          <cell r="J1103" t="str">
            <v>31.10.06</v>
          </cell>
          <cell r="L1103" t="str">
            <v>10.11.06</v>
          </cell>
          <cell r="N1103" t="str">
            <v>20.11.06</v>
          </cell>
          <cell r="S1103">
            <v>0</v>
          </cell>
          <cell r="T1103">
            <v>1</v>
          </cell>
          <cell r="U1103">
            <v>7410</v>
          </cell>
        </row>
        <row r="1104">
          <cell r="J1104" t="str">
            <v/>
          </cell>
          <cell r="L1104" t="str">
            <v/>
          </cell>
          <cell r="N1104" t="str">
            <v>20.11.06</v>
          </cell>
          <cell r="S1104">
            <v>0</v>
          </cell>
          <cell r="T1104">
            <v>1</v>
          </cell>
          <cell r="U1104">
            <v>7410</v>
          </cell>
        </row>
        <row r="1105">
          <cell r="J1105" t="str">
            <v>31.10.06</v>
          </cell>
          <cell r="L1105" t="str">
            <v>10.11.06</v>
          </cell>
          <cell r="N1105" t="str">
            <v>20.11.06</v>
          </cell>
          <cell r="S1105">
            <v>0</v>
          </cell>
          <cell r="T1105">
            <v>1</v>
          </cell>
          <cell r="U1105">
            <v>29160</v>
          </cell>
        </row>
        <row r="1106">
          <cell r="J1106" t="str">
            <v/>
          </cell>
          <cell r="L1106" t="str">
            <v/>
          </cell>
          <cell r="N1106" t="str">
            <v>20.11.06</v>
          </cell>
          <cell r="S1106">
            <v>0</v>
          </cell>
          <cell r="T1106">
            <v>1</v>
          </cell>
          <cell r="U1106">
            <v>29160</v>
          </cell>
        </row>
        <row r="1107">
          <cell r="J1107" t="str">
            <v>23.08.06</v>
          </cell>
          <cell r="L1107" t="str">
            <v>10.11.06</v>
          </cell>
          <cell r="N1107" t="str">
            <v>20.11.06</v>
          </cell>
          <cell r="S1107">
            <v>0</v>
          </cell>
          <cell r="T1107">
            <v>999</v>
          </cell>
          <cell r="U1107">
            <v>1018.98</v>
          </cell>
        </row>
        <row r="1108">
          <cell r="J1108" t="str">
            <v/>
          </cell>
          <cell r="L1108" t="str">
            <v/>
          </cell>
          <cell r="N1108" t="str">
            <v>20.11.06</v>
          </cell>
          <cell r="S1108">
            <v>0</v>
          </cell>
          <cell r="T1108">
            <v>999</v>
          </cell>
          <cell r="U1108">
            <v>1018.98</v>
          </cell>
        </row>
        <row r="1109">
          <cell r="J1109" t="str">
            <v>31.10.06</v>
          </cell>
          <cell r="L1109" t="str">
            <v>02.11.06</v>
          </cell>
          <cell r="N1109" t="str">
            <v>06.11.06</v>
          </cell>
          <cell r="S1109">
            <v>0</v>
          </cell>
          <cell r="T1109">
            <v>1</v>
          </cell>
          <cell r="U1109">
            <v>26640</v>
          </cell>
        </row>
        <row r="1110">
          <cell r="J1110" t="str">
            <v/>
          </cell>
          <cell r="L1110" t="str">
            <v/>
          </cell>
          <cell r="N1110" t="str">
            <v>06.11.06</v>
          </cell>
          <cell r="S1110">
            <v>0</v>
          </cell>
          <cell r="T1110">
            <v>1</v>
          </cell>
          <cell r="U1110">
            <v>26640</v>
          </cell>
        </row>
        <row r="1111">
          <cell r="J1111" t="str">
            <v>31.10.06</v>
          </cell>
          <cell r="L1111" t="str">
            <v>02.11.06</v>
          </cell>
          <cell r="N1111" t="str">
            <v>06.11.06</v>
          </cell>
          <cell r="S1111">
            <v>0</v>
          </cell>
          <cell r="T1111">
            <v>1</v>
          </cell>
          <cell r="U1111">
            <v>102.4</v>
          </cell>
        </row>
        <row r="1112">
          <cell r="J1112" t="str">
            <v/>
          </cell>
          <cell r="L1112" t="str">
            <v/>
          </cell>
          <cell r="N1112" t="str">
            <v>06.11.06</v>
          </cell>
          <cell r="S1112">
            <v>0</v>
          </cell>
          <cell r="T1112">
            <v>1</v>
          </cell>
          <cell r="U1112">
            <v>102.4</v>
          </cell>
        </row>
        <row r="1113">
          <cell r="J1113" t="str">
            <v>31.10.06</v>
          </cell>
          <cell r="L1113" t="str">
            <v>02.11.06</v>
          </cell>
          <cell r="N1113" t="str">
            <v>06.11.06</v>
          </cell>
          <cell r="S1113">
            <v>0</v>
          </cell>
          <cell r="T1113">
            <v>1</v>
          </cell>
          <cell r="U1113">
            <v>71.040000000000006</v>
          </cell>
        </row>
        <row r="1114">
          <cell r="J1114" t="str">
            <v/>
          </cell>
          <cell r="L1114" t="str">
            <v/>
          </cell>
          <cell r="N1114" t="str">
            <v>06.11.06</v>
          </cell>
          <cell r="S1114">
            <v>0</v>
          </cell>
          <cell r="T1114">
            <v>1</v>
          </cell>
          <cell r="U1114">
            <v>71.040000000000006</v>
          </cell>
        </row>
        <row r="1115">
          <cell r="J1115" t="str">
            <v>31.10.06</v>
          </cell>
          <cell r="L1115" t="str">
            <v>02.11.06</v>
          </cell>
          <cell r="N1115" t="str">
            <v>06.11.06</v>
          </cell>
          <cell r="S1115">
            <v>0</v>
          </cell>
          <cell r="T1115">
            <v>1</v>
          </cell>
          <cell r="U1115">
            <v>267</v>
          </cell>
        </row>
        <row r="1116">
          <cell r="J1116" t="str">
            <v/>
          </cell>
          <cell r="L1116" t="str">
            <v/>
          </cell>
          <cell r="N1116" t="str">
            <v>06.11.06</v>
          </cell>
          <cell r="S1116">
            <v>0</v>
          </cell>
          <cell r="T1116">
            <v>1</v>
          </cell>
          <cell r="U1116">
            <v>267</v>
          </cell>
        </row>
        <row r="1117">
          <cell r="J1117" t="str">
            <v>31.10.06</v>
          </cell>
          <cell r="L1117" t="str">
            <v/>
          </cell>
          <cell r="N1117" t="str">
            <v>21.11.06</v>
          </cell>
          <cell r="S1117">
            <v>0</v>
          </cell>
          <cell r="T1117">
            <v>1</v>
          </cell>
          <cell r="U1117">
            <v>10040</v>
          </cell>
        </row>
        <row r="1118">
          <cell r="J1118" t="str">
            <v/>
          </cell>
          <cell r="L1118" t="str">
            <v/>
          </cell>
          <cell r="N1118" t="str">
            <v>21.11.06</v>
          </cell>
          <cell r="S1118">
            <v>0</v>
          </cell>
          <cell r="T1118">
            <v>1</v>
          </cell>
          <cell r="U1118">
            <v>10040</v>
          </cell>
        </row>
        <row r="1119">
          <cell r="J1119" t="str">
            <v>25.10.06</v>
          </cell>
          <cell r="L1119" t="str">
            <v/>
          </cell>
          <cell r="N1119" t="str">
            <v>29.11.06</v>
          </cell>
          <cell r="S1119">
            <v>0</v>
          </cell>
          <cell r="T1119">
            <v>1</v>
          </cell>
          <cell r="U1119">
            <v>23920</v>
          </cell>
        </row>
        <row r="1120">
          <cell r="J1120" t="str">
            <v/>
          </cell>
          <cell r="L1120" t="str">
            <v/>
          </cell>
          <cell r="N1120" t="str">
            <v>29.11.06</v>
          </cell>
          <cell r="S1120">
            <v>0</v>
          </cell>
          <cell r="T1120">
            <v>1</v>
          </cell>
          <cell r="U1120">
            <v>23920</v>
          </cell>
        </row>
        <row r="1121">
          <cell r="J1121" t="str">
            <v>06.11.06</v>
          </cell>
          <cell r="L1121" t="str">
            <v>15.11.06</v>
          </cell>
          <cell r="N1121" t="str">
            <v>21.11.06</v>
          </cell>
          <cell r="S1121">
            <v>0</v>
          </cell>
          <cell r="T1121">
            <v>284</v>
          </cell>
          <cell r="U1121">
            <v>1201.32</v>
          </cell>
        </row>
        <row r="1122">
          <cell r="J1122" t="str">
            <v/>
          </cell>
          <cell r="L1122" t="str">
            <v/>
          </cell>
          <cell r="N1122" t="str">
            <v>21.11.06</v>
          </cell>
          <cell r="S1122">
            <v>0</v>
          </cell>
          <cell r="T1122">
            <v>284</v>
          </cell>
          <cell r="U1122">
            <v>1201.32</v>
          </cell>
        </row>
        <row r="1123">
          <cell r="J1123" t="str">
            <v/>
          </cell>
          <cell r="L1123" t="str">
            <v/>
          </cell>
          <cell r="N1123" t="str">
            <v/>
          </cell>
          <cell r="S1123">
            <v>0</v>
          </cell>
          <cell r="T1123">
            <v>0</v>
          </cell>
          <cell r="U1123">
            <v>98144.36</v>
          </cell>
        </row>
        <row r="1124">
          <cell r="J1124" t="str">
            <v>31.10.06</v>
          </cell>
          <cell r="L1124" t="str">
            <v>26.10.06</v>
          </cell>
          <cell r="N1124" t="str">
            <v>30.10.06</v>
          </cell>
          <cell r="S1124">
            <v>0</v>
          </cell>
          <cell r="T1124">
            <v>207</v>
          </cell>
          <cell r="U1124">
            <v>55184.13</v>
          </cell>
        </row>
        <row r="1125">
          <cell r="J1125" t="str">
            <v/>
          </cell>
          <cell r="L1125" t="str">
            <v/>
          </cell>
          <cell r="N1125" t="str">
            <v>30.10.06</v>
          </cell>
          <cell r="S1125">
            <v>0</v>
          </cell>
          <cell r="T1125">
            <v>207</v>
          </cell>
          <cell r="U1125">
            <v>55184.13</v>
          </cell>
        </row>
        <row r="1126">
          <cell r="J1126" t="str">
            <v>31.10.06</v>
          </cell>
          <cell r="L1126" t="str">
            <v>26.10.06</v>
          </cell>
          <cell r="N1126" t="str">
            <v>30.10.06</v>
          </cell>
          <cell r="S1126">
            <v>0</v>
          </cell>
          <cell r="T1126">
            <v>70</v>
          </cell>
          <cell r="U1126">
            <v>32685.1</v>
          </cell>
        </row>
        <row r="1127">
          <cell r="J1127" t="str">
            <v/>
          </cell>
          <cell r="L1127" t="str">
            <v/>
          </cell>
          <cell r="N1127" t="str">
            <v>30.10.06</v>
          </cell>
          <cell r="S1127">
            <v>0</v>
          </cell>
          <cell r="T1127">
            <v>70</v>
          </cell>
          <cell r="U1127">
            <v>32685.1</v>
          </cell>
        </row>
        <row r="1128">
          <cell r="J1128" t="str">
            <v>31.10.06</v>
          </cell>
          <cell r="L1128" t="str">
            <v>26.10.06</v>
          </cell>
          <cell r="N1128" t="str">
            <v>30.10.06</v>
          </cell>
          <cell r="S1128">
            <v>0</v>
          </cell>
          <cell r="T1128">
            <v>7</v>
          </cell>
          <cell r="U1128">
            <v>4785.8999999999996</v>
          </cell>
        </row>
        <row r="1129">
          <cell r="J1129" t="str">
            <v/>
          </cell>
          <cell r="L1129" t="str">
            <v/>
          </cell>
          <cell r="N1129" t="str">
            <v>30.10.06</v>
          </cell>
          <cell r="S1129">
            <v>0</v>
          </cell>
          <cell r="T1129">
            <v>7</v>
          </cell>
          <cell r="U1129">
            <v>4785.8999999999996</v>
          </cell>
        </row>
        <row r="1130">
          <cell r="J1130" t="str">
            <v>11.12.06</v>
          </cell>
          <cell r="L1130" t="str">
            <v>11.12.06</v>
          </cell>
          <cell r="N1130" t="str">
            <v>12.12.06</v>
          </cell>
          <cell r="S1130">
            <v>0</v>
          </cell>
          <cell r="T1130">
            <v>8</v>
          </cell>
          <cell r="U1130">
            <v>5489.23</v>
          </cell>
        </row>
        <row r="1131">
          <cell r="J1131" t="str">
            <v/>
          </cell>
          <cell r="L1131" t="str">
            <v/>
          </cell>
          <cell r="N1131" t="str">
            <v>12.12.06</v>
          </cell>
          <cell r="S1131">
            <v>0</v>
          </cell>
          <cell r="T1131">
            <v>8</v>
          </cell>
          <cell r="U1131">
            <v>5489.23</v>
          </cell>
        </row>
        <row r="1132">
          <cell r="J1132" t="str">
            <v/>
          </cell>
          <cell r="L1132" t="str">
            <v/>
          </cell>
          <cell r="N1132" t="str">
            <v/>
          </cell>
          <cell r="S1132">
            <v>0</v>
          </cell>
          <cell r="T1132">
            <v>0</v>
          </cell>
          <cell r="U1132">
            <v>225932.71</v>
          </cell>
        </row>
        <row r="1133">
          <cell r="J1133" t="str">
            <v>30.08.06</v>
          </cell>
          <cell r="L1133" t="str">
            <v>31.10.06</v>
          </cell>
          <cell r="N1133" t="str">
            <v/>
          </cell>
          <cell r="S1133">
            <v>0</v>
          </cell>
          <cell r="T1133">
            <v>2</v>
          </cell>
          <cell r="U1133">
            <v>32239.88</v>
          </cell>
        </row>
        <row r="1134">
          <cell r="J1134" t="str">
            <v/>
          </cell>
          <cell r="L1134" t="str">
            <v/>
          </cell>
          <cell r="N1134" t="str">
            <v>10.11.06</v>
          </cell>
          <cell r="S1134">
            <v>0</v>
          </cell>
          <cell r="T1134">
            <v>1</v>
          </cell>
          <cell r="U1134">
            <v>31403.03</v>
          </cell>
        </row>
        <row r="1135">
          <cell r="J1135" t="str">
            <v/>
          </cell>
          <cell r="L1135" t="str">
            <v/>
          </cell>
          <cell r="N1135" t="str">
            <v>26.01.07</v>
          </cell>
          <cell r="S1135">
            <v>0</v>
          </cell>
          <cell r="T1135">
            <v>1</v>
          </cell>
          <cell r="U1135">
            <v>836.85</v>
          </cell>
        </row>
        <row r="1136">
          <cell r="J1136" t="str">
            <v>30.08.06</v>
          </cell>
          <cell r="L1136" t="str">
            <v>31.10.06</v>
          </cell>
          <cell r="N1136" t="str">
            <v>10.11.06</v>
          </cell>
          <cell r="S1136">
            <v>0</v>
          </cell>
          <cell r="T1136">
            <v>1</v>
          </cell>
          <cell r="U1136">
            <v>431.42</v>
          </cell>
        </row>
        <row r="1137">
          <cell r="J1137" t="str">
            <v/>
          </cell>
          <cell r="L1137" t="str">
            <v/>
          </cell>
          <cell r="N1137" t="str">
            <v>10.11.06</v>
          </cell>
          <cell r="S1137">
            <v>0</v>
          </cell>
          <cell r="T1137">
            <v>1</v>
          </cell>
          <cell r="U1137">
            <v>431.42</v>
          </cell>
        </row>
        <row r="1138">
          <cell r="J1138" t="str">
            <v>30.08.06</v>
          </cell>
          <cell r="L1138" t="str">
            <v>31.10.06</v>
          </cell>
          <cell r="N1138" t="str">
            <v>10.11.06</v>
          </cell>
          <cell r="S1138">
            <v>0</v>
          </cell>
          <cell r="T1138">
            <v>50</v>
          </cell>
          <cell r="U1138">
            <v>75020</v>
          </cell>
        </row>
        <row r="1139">
          <cell r="J1139" t="str">
            <v/>
          </cell>
          <cell r="L1139" t="str">
            <v/>
          </cell>
          <cell r="N1139" t="str">
            <v>10.11.06</v>
          </cell>
          <cell r="S1139">
            <v>0</v>
          </cell>
          <cell r="T1139">
            <v>50</v>
          </cell>
          <cell r="U1139">
            <v>75020</v>
          </cell>
        </row>
        <row r="1140">
          <cell r="J1140" t="str">
            <v>30.08.06</v>
          </cell>
          <cell r="L1140" t="str">
            <v>31.10.06</v>
          </cell>
          <cell r="N1140" t="str">
            <v>10.11.06</v>
          </cell>
          <cell r="S1140">
            <v>0</v>
          </cell>
          <cell r="T1140">
            <v>10</v>
          </cell>
          <cell r="U1140">
            <v>15004</v>
          </cell>
        </row>
        <row r="1141">
          <cell r="J1141" t="str">
            <v/>
          </cell>
          <cell r="L1141" t="str">
            <v/>
          </cell>
          <cell r="N1141" t="str">
            <v>10.11.06</v>
          </cell>
          <cell r="S1141">
            <v>0</v>
          </cell>
          <cell r="T1141">
            <v>10</v>
          </cell>
          <cell r="U1141">
            <v>15004</v>
          </cell>
        </row>
        <row r="1142">
          <cell r="J1142" t="str">
            <v>30.08.06</v>
          </cell>
          <cell r="L1142" t="str">
            <v>31.10.06</v>
          </cell>
          <cell r="N1142" t="str">
            <v>10.11.06</v>
          </cell>
          <cell r="S1142">
            <v>0</v>
          </cell>
          <cell r="T1142">
            <v>8</v>
          </cell>
          <cell r="U1142">
            <v>12003.2</v>
          </cell>
        </row>
        <row r="1143">
          <cell r="J1143" t="str">
            <v/>
          </cell>
          <cell r="L1143" t="str">
            <v/>
          </cell>
          <cell r="N1143" t="str">
            <v>10.11.06</v>
          </cell>
          <cell r="S1143">
            <v>0</v>
          </cell>
          <cell r="T1143">
            <v>8</v>
          </cell>
          <cell r="U1143">
            <v>12003.2</v>
          </cell>
        </row>
        <row r="1144">
          <cell r="J1144" t="str">
            <v>30.08.06</v>
          </cell>
          <cell r="L1144" t="str">
            <v>31.10.06</v>
          </cell>
          <cell r="N1144" t="str">
            <v>10.11.06</v>
          </cell>
          <cell r="S1144">
            <v>0</v>
          </cell>
          <cell r="T1144">
            <v>1</v>
          </cell>
          <cell r="U1144">
            <v>4005.2</v>
          </cell>
        </row>
        <row r="1145">
          <cell r="J1145" t="str">
            <v/>
          </cell>
          <cell r="L1145" t="str">
            <v/>
          </cell>
          <cell r="N1145" t="str">
            <v>10.11.06</v>
          </cell>
          <cell r="S1145">
            <v>0</v>
          </cell>
          <cell r="T1145">
            <v>1</v>
          </cell>
          <cell r="U1145">
            <v>4005.2</v>
          </cell>
        </row>
        <row r="1146">
          <cell r="J1146" t="str">
            <v>30.08.06</v>
          </cell>
          <cell r="L1146" t="str">
            <v>31.10.06</v>
          </cell>
          <cell r="N1146" t="str">
            <v>10.11.06</v>
          </cell>
          <cell r="S1146">
            <v>0</v>
          </cell>
          <cell r="T1146">
            <v>1</v>
          </cell>
          <cell r="U1146">
            <v>1500.4</v>
          </cell>
        </row>
        <row r="1147">
          <cell r="J1147" t="str">
            <v/>
          </cell>
          <cell r="L1147" t="str">
            <v/>
          </cell>
          <cell r="N1147" t="str">
            <v>10.11.06</v>
          </cell>
          <cell r="S1147">
            <v>0</v>
          </cell>
          <cell r="T1147">
            <v>1</v>
          </cell>
          <cell r="U1147">
            <v>1500.4</v>
          </cell>
        </row>
        <row r="1148">
          <cell r="J1148" t="str">
            <v>30.08.06</v>
          </cell>
          <cell r="L1148" t="str">
            <v>31.10.06</v>
          </cell>
          <cell r="N1148" t="str">
            <v>10.11.06</v>
          </cell>
          <cell r="S1148">
            <v>0</v>
          </cell>
          <cell r="T1148">
            <v>6</v>
          </cell>
          <cell r="U1148">
            <v>3002.04</v>
          </cell>
        </row>
        <row r="1149">
          <cell r="J1149" t="str">
            <v/>
          </cell>
          <cell r="L1149" t="str">
            <v/>
          </cell>
          <cell r="N1149" t="str">
            <v>10.11.06</v>
          </cell>
          <cell r="S1149">
            <v>0</v>
          </cell>
          <cell r="T1149">
            <v>6</v>
          </cell>
          <cell r="U1149">
            <v>3002.04</v>
          </cell>
        </row>
        <row r="1150">
          <cell r="J1150" t="str">
            <v>30.08.06</v>
          </cell>
          <cell r="L1150" t="str">
            <v>31.10.06</v>
          </cell>
          <cell r="N1150" t="str">
            <v>10.11.06</v>
          </cell>
          <cell r="S1150">
            <v>0</v>
          </cell>
          <cell r="T1150">
            <v>1</v>
          </cell>
          <cell r="U1150">
            <v>1905.88</v>
          </cell>
        </row>
        <row r="1151">
          <cell r="J1151" t="str">
            <v/>
          </cell>
          <cell r="L1151" t="str">
            <v/>
          </cell>
          <cell r="N1151" t="str">
            <v>10.11.06</v>
          </cell>
          <cell r="S1151">
            <v>0</v>
          </cell>
          <cell r="T1151">
            <v>1</v>
          </cell>
          <cell r="U1151">
            <v>1905.88</v>
          </cell>
        </row>
        <row r="1152">
          <cell r="J1152" t="str">
            <v>30.08.06</v>
          </cell>
          <cell r="L1152" t="str">
            <v>31.10.06</v>
          </cell>
          <cell r="N1152" t="str">
            <v>10.11.06</v>
          </cell>
          <cell r="S1152">
            <v>0</v>
          </cell>
          <cell r="T1152">
            <v>2</v>
          </cell>
          <cell r="U1152">
            <v>862.84</v>
          </cell>
        </row>
        <row r="1153">
          <cell r="J1153" t="str">
            <v/>
          </cell>
          <cell r="L1153" t="str">
            <v/>
          </cell>
          <cell r="N1153" t="str">
            <v>10.11.06</v>
          </cell>
          <cell r="S1153">
            <v>0</v>
          </cell>
          <cell r="T1153">
            <v>2</v>
          </cell>
          <cell r="U1153">
            <v>862.84</v>
          </cell>
        </row>
        <row r="1154">
          <cell r="J1154" t="str">
            <v>30.08.06</v>
          </cell>
          <cell r="L1154" t="str">
            <v>31.10.06</v>
          </cell>
          <cell r="N1154" t="str">
            <v>10.11.06</v>
          </cell>
          <cell r="S1154">
            <v>0</v>
          </cell>
          <cell r="T1154">
            <v>3</v>
          </cell>
          <cell r="U1154">
            <v>5831.1</v>
          </cell>
        </row>
        <row r="1155">
          <cell r="J1155" t="str">
            <v/>
          </cell>
          <cell r="L1155" t="str">
            <v/>
          </cell>
          <cell r="N1155" t="str">
            <v>10.11.06</v>
          </cell>
          <cell r="S1155">
            <v>0</v>
          </cell>
          <cell r="T1155">
            <v>3</v>
          </cell>
          <cell r="U1155">
            <v>5831.1</v>
          </cell>
        </row>
        <row r="1156">
          <cell r="J1156" t="str">
            <v>30.08.06</v>
          </cell>
          <cell r="L1156" t="str">
            <v>31.10.06</v>
          </cell>
          <cell r="N1156" t="str">
            <v>10.11.06</v>
          </cell>
          <cell r="S1156">
            <v>0</v>
          </cell>
          <cell r="T1156">
            <v>9</v>
          </cell>
          <cell r="U1156">
            <v>3882.78</v>
          </cell>
        </row>
        <row r="1157">
          <cell r="J1157" t="str">
            <v/>
          </cell>
          <cell r="L1157" t="str">
            <v/>
          </cell>
          <cell r="N1157" t="str">
            <v>10.11.06</v>
          </cell>
          <cell r="S1157">
            <v>0</v>
          </cell>
          <cell r="T1157">
            <v>9</v>
          </cell>
          <cell r="U1157">
            <v>3882.78</v>
          </cell>
        </row>
        <row r="1158">
          <cell r="J1158" t="str">
            <v>30.08.06</v>
          </cell>
          <cell r="L1158" t="str">
            <v>31.10.06</v>
          </cell>
          <cell r="N1158" t="str">
            <v>10.11.06</v>
          </cell>
          <cell r="S1158">
            <v>0</v>
          </cell>
          <cell r="T1158">
            <v>1</v>
          </cell>
          <cell r="U1158">
            <v>682</v>
          </cell>
        </row>
        <row r="1159">
          <cell r="J1159" t="str">
            <v/>
          </cell>
          <cell r="L1159" t="str">
            <v/>
          </cell>
          <cell r="N1159" t="str">
            <v>10.11.06</v>
          </cell>
          <cell r="S1159">
            <v>0</v>
          </cell>
          <cell r="T1159">
            <v>1</v>
          </cell>
          <cell r="U1159">
            <v>682</v>
          </cell>
        </row>
        <row r="1160">
          <cell r="J1160" t="str">
            <v>30.08.06</v>
          </cell>
          <cell r="L1160" t="str">
            <v>31.10.06</v>
          </cell>
          <cell r="N1160" t="str">
            <v/>
          </cell>
          <cell r="S1160">
            <v>0</v>
          </cell>
          <cell r="T1160">
            <v>2</v>
          </cell>
          <cell r="U1160">
            <v>919.86</v>
          </cell>
        </row>
        <row r="1161">
          <cell r="J1161" t="str">
            <v/>
          </cell>
          <cell r="L1161" t="str">
            <v/>
          </cell>
          <cell r="N1161" t="str">
            <v>08.11.06</v>
          </cell>
          <cell r="S1161">
            <v>0</v>
          </cell>
          <cell r="T1161">
            <v>1</v>
          </cell>
          <cell r="U1161">
            <v>800.3</v>
          </cell>
        </row>
        <row r="1162">
          <cell r="J1162" t="str">
            <v/>
          </cell>
          <cell r="L1162" t="str">
            <v/>
          </cell>
          <cell r="N1162" t="str">
            <v>26.01.07</v>
          </cell>
          <cell r="S1162">
            <v>0</v>
          </cell>
          <cell r="T1162">
            <v>1</v>
          </cell>
          <cell r="U1162">
            <v>119.56</v>
          </cell>
        </row>
        <row r="1163">
          <cell r="J1163" t="str">
            <v>30.08.06</v>
          </cell>
          <cell r="L1163" t="str">
            <v>31.10.06</v>
          </cell>
          <cell r="N1163" t="str">
            <v/>
          </cell>
          <cell r="S1163">
            <v>0</v>
          </cell>
          <cell r="T1163">
            <v>2</v>
          </cell>
          <cell r="U1163">
            <v>222.48</v>
          </cell>
        </row>
        <row r="1164">
          <cell r="J1164" t="str">
            <v/>
          </cell>
          <cell r="L1164" t="str">
            <v/>
          </cell>
          <cell r="N1164" t="str">
            <v>08.11.06</v>
          </cell>
          <cell r="S1164">
            <v>0</v>
          </cell>
          <cell r="T1164">
            <v>1</v>
          </cell>
          <cell r="U1164">
            <v>102.92</v>
          </cell>
        </row>
        <row r="1165">
          <cell r="J1165" t="str">
            <v/>
          </cell>
          <cell r="L1165" t="str">
            <v/>
          </cell>
          <cell r="N1165" t="str">
            <v>26.01.07</v>
          </cell>
          <cell r="S1165">
            <v>0</v>
          </cell>
          <cell r="T1165">
            <v>1</v>
          </cell>
          <cell r="U1165">
            <v>119.56</v>
          </cell>
        </row>
        <row r="1166">
          <cell r="J1166" t="str">
            <v>05.09.06</v>
          </cell>
          <cell r="L1166" t="str">
            <v>05.09.06</v>
          </cell>
          <cell r="N1166" t="str">
            <v>01.09.06</v>
          </cell>
          <cell r="S1166">
            <v>0</v>
          </cell>
          <cell r="T1166">
            <v>1</v>
          </cell>
          <cell r="U1166">
            <v>663.24</v>
          </cell>
        </row>
        <row r="1167">
          <cell r="J1167" t="str">
            <v/>
          </cell>
          <cell r="L1167" t="str">
            <v/>
          </cell>
          <cell r="N1167" t="str">
            <v>01.09.06</v>
          </cell>
          <cell r="S1167">
            <v>0</v>
          </cell>
          <cell r="T1167">
            <v>1</v>
          </cell>
          <cell r="U1167">
            <v>663.24</v>
          </cell>
        </row>
        <row r="1168">
          <cell r="J1168" t="str">
            <v>05.09.06</v>
          </cell>
          <cell r="L1168" t="str">
            <v>05.09.06</v>
          </cell>
          <cell r="N1168" t="str">
            <v>01.09.06</v>
          </cell>
          <cell r="S1168">
            <v>0</v>
          </cell>
          <cell r="T1168">
            <v>1</v>
          </cell>
          <cell r="U1168">
            <v>399.72</v>
          </cell>
        </row>
        <row r="1169">
          <cell r="J1169" t="str">
            <v/>
          </cell>
          <cell r="L1169" t="str">
            <v/>
          </cell>
          <cell r="N1169" t="str">
            <v>01.09.06</v>
          </cell>
          <cell r="S1169">
            <v>0</v>
          </cell>
          <cell r="T1169">
            <v>1</v>
          </cell>
          <cell r="U1169">
            <v>399.72</v>
          </cell>
        </row>
        <row r="1170">
          <cell r="J1170" t="str">
            <v>05.09.06</v>
          </cell>
          <cell r="L1170" t="str">
            <v>05.09.06</v>
          </cell>
          <cell r="N1170" t="str">
            <v>01.09.06</v>
          </cell>
          <cell r="S1170">
            <v>0</v>
          </cell>
          <cell r="T1170">
            <v>1</v>
          </cell>
          <cell r="U1170">
            <v>296.10000000000002</v>
          </cell>
        </row>
        <row r="1171">
          <cell r="J1171" t="str">
            <v/>
          </cell>
          <cell r="L1171" t="str">
            <v/>
          </cell>
          <cell r="N1171" t="str">
            <v>01.09.06</v>
          </cell>
          <cell r="S1171">
            <v>0</v>
          </cell>
          <cell r="T1171">
            <v>1</v>
          </cell>
          <cell r="U1171">
            <v>296.10000000000002</v>
          </cell>
        </row>
        <row r="1172">
          <cell r="J1172" t="str">
            <v>25.10.06</v>
          </cell>
          <cell r="L1172" t="str">
            <v>13.10.06</v>
          </cell>
          <cell r="N1172" t="str">
            <v/>
          </cell>
          <cell r="S1172">
            <v>0</v>
          </cell>
          <cell r="T1172">
            <v>4</v>
          </cell>
          <cell r="U1172">
            <v>610.54999999999995</v>
          </cell>
        </row>
        <row r="1173">
          <cell r="J1173" t="str">
            <v/>
          </cell>
          <cell r="L1173" t="str">
            <v/>
          </cell>
          <cell r="N1173" t="str">
            <v>08.11.06</v>
          </cell>
          <cell r="S1173">
            <v>0</v>
          </cell>
          <cell r="T1173">
            <v>2</v>
          </cell>
          <cell r="U1173">
            <v>367.82</v>
          </cell>
        </row>
        <row r="1174">
          <cell r="J1174" t="str">
            <v/>
          </cell>
          <cell r="L1174" t="str">
            <v/>
          </cell>
          <cell r="N1174" t="str">
            <v>26.01.07</v>
          </cell>
          <cell r="S1174">
            <v>0</v>
          </cell>
          <cell r="T1174">
            <v>2</v>
          </cell>
          <cell r="U1174">
            <v>242.73</v>
          </cell>
        </row>
        <row r="1175">
          <cell r="J1175" t="str">
            <v>25.10.06</v>
          </cell>
          <cell r="L1175" t="str">
            <v>09.10.06</v>
          </cell>
          <cell r="N1175" t="str">
            <v>10.10.06</v>
          </cell>
          <cell r="S1175">
            <v>0</v>
          </cell>
          <cell r="T1175">
            <v>28</v>
          </cell>
          <cell r="U1175">
            <v>558.25</v>
          </cell>
        </row>
        <row r="1176">
          <cell r="J1176" t="str">
            <v/>
          </cell>
          <cell r="L1176" t="str">
            <v/>
          </cell>
          <cell r="N1176" t="str">
            <v>10.10.06</v>
          </cell>
          <cell r="S1176">
            <v>0</v>
          </cell>
          <cell r="T1176">
            <v>28</v>
          </cell>
          <cell r="U1176">
            <v>558.25</v>
          </cell>
        </row>
        <row r="1177">
          <cell r="J1177" t="str">
            <v>25.10.06</v>
          </cell>
          <cell r="L1177" t="str">
            <v>09.10.06</v>
          </cell>
          <cell r="N1177" t="str">
            <v>10.10.06</v>
          </cell>
          <cell r="S1177">
            <v>0</v>
          </cell>
          <cell r="T1177">
            <v>9</v>
          </cell>
          <cell r="U1177">
            <v>13174.56</v>
          </cell>
        </row>
        <row r="1178">
          <cell r="J1178" t="str">
            <v/>
          </cell>
          <cell r="L1178" t="str">
            <v/>
          </cell>
          <cell r="N1178" t="str">
            <v>10.10.06</v>
          </cell>
          <cell r="S1178">
            <v>0</v>
          </cell>
          <cell r="T1178">
            <v>9</v>
          </cell>
          <cell r="U1178">
            <v>13174.56</v>
          </cell>
        </row>
        <row r="1179">
          <cell r="J1179" t="str">
            <v>25.10.06</v>
          </cell>
          <cell r="L1179" t="str">
            <v>09.10.06</v>
          </cell>
          <cell r="N1179" t="str">
            <v>10.10.06</v>
          </cell>
          <cell r="S1179">
            <v>0</v>
          </cell>
          <cell r="T1179">
            <v>2</v>
          </cell>
          <cell r="U1179">
            <v>87.73</v>
          </cell>
        </row>
        <row r="1180">
          <cell r="J1180" t="str">
            <v/>
          </cell>
          <cell r="L1180" t="str">
            <v/>
          </cell>
          <cell r="N1180" t="str">
            <v>10.10.06</v>
          </cell>
          <cell r="S1180">
            <v>0</v>
          </cell>
          <cell r="T1180">
            <v>2</v>
          </cell>
          <cell r="U1180">
            <v>87.73</v>
          </cell>
        </row>
        <row r="1181">
          <cell r="J1181" t="str">
            <v>15.09.06</v>
          </cell>
          <cell r="L1181" t="str">
            <v>09.10.06</v>
          </cell>
          <cell r="N1181" t="str">
            <v>10.10.06</v>
          </cell>
          <cell r="S1181">
            <v>0</v>
          </cell>
          <cell r="T1181">
            <v>1</v>
          </cell>
          <cell r="U1181">
            <v>337.03</v>
          </cell>
        </row>
        <row r="1182">
          <cell r="J1182" t="str">
            <v/>
          </cell>
          <cell r="L1182" t="str">
            <v/>
          </cell>
          <cell r="N1182" t="str">
            <v>10.10.06</v>
          </cell>
          <cell r="S1182">
            <v>0</v>
          </cell>
          <cell r="T1182">
            <v>1</v>
          </cell>
          <cell r="U1182">
            <v>337.03</v>
          </cell>
        </row>
        <row r="1183">
          <cell r="J1183" t="str">
            <v>25.10.06</v>
          </cell>
          <cell r="L1183" t="str">
            <v>09.10.06</v>
          </cell>
          <cell r="N1183" t="str">
            <v>10.10.06</v>
          </cell>
          <cell r="S1183">
            <v>0</v>
          </cell>
          <cell r="T1183">
            <v>5</v>
          </cell>
          <cell r="U1183">
            <v>360.19</v>
          </cell>
        </row>
        <row r="1184">
          <cell r="J1184" t="str">
            <v/>
          </cell>
          <cell r="L1184" t="str">
            <v/>
          </cell>
          <cell r="N1184" t="str">
            <v>10.10.06</v>
          </cell>
          <cell r="S1184">
            <v>0</v>
          </cell>
          <cell r="T1184">
            <v>5</v>
          </cell>
          <cell r="U1184">
            <v>360.19</v>
          </cell>
        </row>
        <row r="1185">
          <cell r="J1185" t="str">
            <v>25.10.06</v>
          </cell>
          <cell r="L1185" t="str">
            <v>09.10.06</v>
          </cell>
          <cell r="N1185" t="str">
            <v>10.10.06</v>
          </cell>
          <cell r="S1185">
            <v>0</v>
          </cell>
          <cell r="T1185">
            <v>2</v>
          </cell>
          <cell r="U1185">
            <v>191.18</v>
          </cell>
        </row>
        <row r="1186">
          <cell r="J1186" t="str">
            <v/>
          </cell>
          <cell r="L1186" t="str">
            <v/>
          </cell>
          <cell r="N1186" t="str">
            <v>10.10.06</v>
          </cell>
          <cell r="S1186">
            <v>0</v>
          </cell>
          <cell r="T1186">
            <v>2</v>
          </cell>
          <cell r="U1186">
            <v>191.18</v>
          </cell>
        </row>
        <row r="1187">
          <cell r="J1187" t="str">
            <v>25.10.06</v>
          </cell>
          <cell r="L1187" t="str">
            <v>09.10.06</v>
          </cell>
          <cell r="N1187" t="str">
            <v>10.10.06</v>
          </cell>
          <cell r="S1187">
            <v>0</v>
          </cell>
          <cell r="T1187">
            <v>6</v>
          </cell>
          <cell r="U1187">
            <v>52.4</v>
          </cell>
        </row>
        <row r="1188">
          <cell r="J1188" t="str">
            <v/>
          </cell>
          <cell r="L1188" t="str">
            <v/>
          </cell>
          <cell r="N1188" t="str">
            <v>10.10.06</v>
          </cell>
          <cell r="S1188">
            <v>0</v>
          </cell>
          <cell r="T1188">
            <v>6</v>
          </cell>
          <cell r="U1188">
            <v>52.4</v>
          </cell>
        </row>
        <row r="1189">
          <cell r="J1189" t="str">
            <v>25.10.06</v>
          </cell>
          <cell r="L1189" t="str">
            <v>09.10.06</v>
          </cell>
          <cell r="N1189" t="str">
            <v>10.10.06</v>
          </cell>
          <cell r="S1189">
            <v>0</v>
          </cell>
          <cell r="T1189">
            <v>2</v>
          </cell>
          <cell r="U1189">
            <v>23.92</v>
          </cell>
        </row>
        <row r="1190">
          <cell r="J1190" t="str">
            <v/>
          </cell>
          <cell r="L1190" t="str">
            <v/>
          </cell>
          <cell r="N1190" t="str">
            <v>10.10.06</v>
          </cell>
          <cell r="S1190">
            <v>0</v>
          </cell>
          <cell r="T1190">
            <v>2</v>
          </cell>
          <cell r="U1190">
            <v>23.92</v>
          </cell>
        </row>
        <row r="1191">
          <cell r="J1191" t="str">
            <v>25.10.06</v>
          </cell>
          <cell r="L1191" t="str">
            <v>09.10.06</v>
          </cell>
          <cell r="N1191" t="str">
            <v>10.10.06</v>
          </cell>
          <cell r="S1191">
            <v>0</v>
          </cell>
          <cell r="T1191">
            <v>15</v>
          </cell>
          <cell r="U1191">
            <v>227.88</v>
          </cell>
        </row>
        <row r="1192">
          <cell r="J1192" t="str">
            <v/>
          </cell>
          <cell r="L1192" t="str">
            <v/>
          </cell>
          <cell r="N1192" t="str">
            <v>10.10.06</v>
          </cell>
          <cell r="S1192">
            <v>0</v>
          </cell>
          <cell r="T1192">
            <v>15</v>
          </cell>
          <cell r="U1192">
            <v>227.88</v>
          </cell>
        </row>
        <row r="1193">
          <cell r="J1193" t="str">
            <v>25.10.06</v>
          </cell>
          <cell r="L1193" t="str">
            <v>09.10.06</v>
          </cell>
          <cell r="N1193" t="str">
            <v>10.10.06</v>
          </cell>
          <cell r="S1193">
            <v>0</v>
          </cell>
          <cell r="T1193">
            <v>8</v>
          </cell>
          <cell r="U1193">
            <v>596.04</v>
          </cell>
        </row>
        <row r="1194">
          <cell r="J1194" t="str">
            <v/>
          </cell>
          <cell r="L1194" t="str">
            <v/>
          </cell>
          <cell r="N1194" t="str">
            <v>10.10.06</v>
          </cell>
          <cell r="S1194">
            <v>0</v>
          </cell>
          <cell r="T1194">
            <v>8</v>
          </cell>
          <cell r="U1194">
            <v>596.04</v>
          </cell>
        </row>
        <row r="1195">
          <cell r="J1195" t="str">
            <v>09.10.06</v>
          </cell>
          <cell r="L1195" t="str">
            <v>09.10.06</v>
          </cell>
          <cell r="N1195" t="str">
            <v>10.10.06</v>
          </cell>
          <cell r="S1195">
            <v>0</v>
          </cell>
          <cell r="T1195">
            <v>4</v>
          </cell>
          <cell r="U1195">
            <v>5859.66</v>
          </cell>
        </row>
        <row r="1196">
          <cell r="J1196" t="str">
            <v/>
          </cell>
          <cell r="L1196" t="str">
            <v/>
          </cell>
          <cell r="N1196" t="str">
            <v>10.10.06</v>
          </cell>
          <cell r="S1196">
            <v>0</v>
          </cell>
          <cell r="T1196">
            <v>4</v>
          </cell>
          <cell r="U1196">
            <v>5859.66</v>
          </cell>
        </row>
        <row r="1197">
          <cell r="J1197" t="str">
            <v>09.10.06</v>
          </cell>
          <cell r="L1197" t="str">
            <v>09.10.06</v>
          </cell>
          <cell r="N1197" t="str">
            <v>10.10.06</v>
          </cell>
          <cell r="S1197">
            <v>0</v>
          </cell>
          <cell r="T1197">
            <v>1</v>
          </cell>
          <cell r="U1197">
            <v>43.9</v>
          </cell>
        </row>
        <row r="1198">
          <cell r="J1198" t="str">
            <v/>
          </cell>
          <cell r="L1198" t="str">
            <v/>
          </cell>
          <cell r="N1198" t="str">
            <v>10.10.06</v>
          </cell>
          <cell r="S1198">
            <v>0</v>
          </cell>
          <cell r="T1198">
            <v>1</v>
          </cell>
          <cell r="U1198">
            <v>43.9</v>
          </cell>
        </row>
        <row r="1199">
          <cell r="J1199" t="str">
            <v>09.10.06</v>
          </cell>
          <cell r="L1199" t="str">
            <v>09.10.06</v>
          </cell>
          <cell r="N1199" t="str">
            <v>10.10.06</v>
          </cell>
          <cell r="S1199">
            <v>0</v>
          </cell>
          <cell r="T1199">
            <v>4</v>
          </cell>
          <cell r="U1199">
            <v>292.58</v>
          </cell>
        </row>
        <row r="1200">
          <cell r="J1200" t="str">
            <v/>
          </cell>
          <cell r="L1200" t="str">
            <v/>
          </cell>
          <cell r="N1200" t="str">
            <v>10.10.06</v>
          </cell>
          <cell r="S1200">
            <v>0</v>
          </cell>
          <cell r="T1200">
            <v>4</v>
          </cell>
          <cell r="U1200">
            <v>292.58</v>
          </cell>
        </row>
        <row r="1201">
          <cell r="J1201" t="str">
            <v>09.10.06</v>
          </cell>
          <cell r="L1201" t="str">
            <v>09.10.06</v>
          </cell>
          <cell r="N1201" t="str">
            <v>10.10.06</v>
          </cell>
          <cell r="S1201">
            <v>0</v>
          </cell>
          <cell r="T1201">
            <v>4</v>
          </cell>
          <cell r="U1201">
            <v>35.47</v>
          </cell>
        </row>
        <row r="1202">
          <cell r="J1202" t="str">
            <v/>
          </cell>
          <cell r="L1202" t="str">
            <v/>
          </cell>
          <cell r="N1202" t="str">
            <v>10.10.06</v>
          </cell>
          <cell r="S1202">
            <v>0</v>
          </cell>
          <cell r="T1202">
            <v>4</v>
          </cell>
          <cell r="U1202">
            <v>35.47</v>
          </cell>
        </row>
        <row r="1203">
          <cell r="J1203" t="str">
            <v>09.10.06</v>
          </cell>
          <cell r="L1203" t="str">
            <v>09.10.06</v>
          </cell>
          <cell r="N1203" t="str">
            <v>10.10.06</v>
          </cell>
          <cell r="S1203">
            <v>0</v>
          </cell>
          <cell r="T1203">
            <v>16</v>
          </cell>
          <cell r="U1203">
            <v>246.81</v>
          </cell>
        </row>
        <row r="1204">
          <cell r="J1204" t="str">
            <v/>
          </cell>
          <cell r="L1204" t="str">
            <v/>
          </cell>
          <cell r="N1204" t="str">
            <v>10.10.06</v>
          </cell>
          <cell r="S1204">
            <v>0</v>
          </cell>
          <cell r="T1204">
            <v>16</v>
          </cell>
          <cell r="U1204">
            <v>246.81</v>
          </cell>
        </row>
        <row r="1205">
          <cell r="J1205" t="str">
            <v>09.10.06</v>
          </cell>
          <cell r="L1205" t="str">
            <v>09.10.06</v>
          </cell>
          <cell r="N1205" t="str">
            <v>10.10.06</v>
          </cell>
          <cell r="S1205">
            <v>0</v>
          </cell>
          <cell r="T1205">
            <v>2</v>
          </cell>
          <cell r="U1205">
            <v>16.05</v>
          </cell>
        </row>
        <row r="1206">
          <cell r="J1206" t="str">
            <v/>
          </cell>
          <cell r="L1206" t="str">
            <v/>
          </cell>
          <cell r="N1206" t="str">
            <v>10.10.06</v>
          </cell>
          <cell r="S1206">
            <v>0</v>
          </cell>
          <cell r="T1206">
            <v>2</v>
          </cell>
          <cell r="U1206">
            <v>16.05</v>
          </cell>
        </row>
        <row r="1207">
          <cell r="J1207" t="str">
            <v>25.10.06</v>
          </cell>
          <cell r="L1207" t="str">
            <v>25.10.06</v>
          </cell>
          <cell r="N1207" t="str">
            <v>26.10.06</v>
          </cell>
          <cell r="S1207">
            <v>0</v>
          </cell>
          <cell r="T1207">
            <v>2</v>
          </cell>
          <cell r="U1207">
            <v>3852.79</v>
          </cell>
        </row>
        <row r="1208">
          <cell r="J1208" t="str">
            <v/>
          </cell>
          <cell r="L1208" t="str">
            <v/>
          </cell>
          <cell r="N1208" t="str">
            <v>26.10.06</v>
          </cell>
          <cell r="S1208">
            <v>0</v>
          </cell>
          <cell r="T1208">
            <v>2</v>
          </cell>
          <cell r="U1208">
            <v>3852.79</v>
          </cell>
        </row>
        <row r="1209">
          <cell r="J1209" t="str">
            <v>25.10.06</v>
          </cell>
          <cell r="L1209" t="str">
            <v>25.10.06</v>
          </cell>
          <cell r="N1209" t="str">
            <v>26.10.06</v>
          </cell>
          <cell r="S1209">
            <v>0</v>
          </cell>
          <cell r="T1209">
            <v>4</v>
          </cell>
          <cell r="U1209">
            <v>3630.7</v>
          </cell>
        </row>
        <row r="1210">
          <cell r="J1210" t="str">
            <v/>
          </cell>
          <cell r="L1210" t="str">
            <v/>
          </cell>
          <cell r="N1210" t="str">
            <v>26.10.06</v>
          </cell>
          <cell r="S1210">
            <v>0</v>
          </cell>
          <cell r="T1210">
            <v>4</v>
          </cell>
          <cell r="U1210">
            <v>3630.7</v>
          </cell>
        </row>
        <row r="1211">
          <cell r="J1211" t="str">
            <v>25.10.06</v>
          </cell>
          <cell r="L1211" t="str">
            <v>25.10.06</v>
          </cell>
          <cell r="N1211" t="str">
            <v>26.10.06</v>
          </cell>
          <cell r="S1211">
            <v>0</v>
          </cell>
          <cell r="T1211">
            <v>4</v>
          </cell>
          <cell r="U1211">
            <v>583.23</v>
          </cell>
        </row>
        <row r="1212">
          <cell r="J1212" t="str">
            <v/>
          </cell>
          <cell r="L1212" t="str">
            <v/>
          </cell>
          <cell r="N1212" t="str">
            <v>26.10.06</v>
          </cell>
          <cell r="S1212">
            <v>0</v>
          </cell>
          <cell r="T1212">
            <v>4</v>
          </cell>
          <cell r="U1212">
            <v>583.23</v>
          </cell>
        </row>
        <row r="1213">
          <cell r="J1213" t="str">
            <v>25.10.06</v>
          </cell>
          <cell r="L1213" t="str">
            <v>25.10.06</v>
          </cell>
          <cell r="N1213" t="str">
            <v>26.10.06</v>
          </cell>
          <cell r="S1213">
            <v>0</v>
          </cell>
          <cell r="T1213">
            <v>8</v>
          </cell>
          <cell r="U1213">
            <v>105.83</v>
          </cell>
        </row>
        <row r="1214">
          <cell r="J1214" t="str">
            <v/>
          </cell>
          <cell r="L1214" t="str">
            <v/>
          </cell>
          <cell r="N1214" t="str">
            <v>26.10.06</v>
          </cell>
          <cell r="S1214">
            <v>0</v>
          </cell>
          <cell r="T1214">
            <v>8</v>
          </cell>
          <cell r="U1214">
            <v>105.83</v>
          </cell>
        </row>
        <row r="1215">
          <cell r="J1215" t="str">
            <v>25.10.06</v>
          </cell>
          <cell r="L1215" t="str">
            <v>25.10.06</v>
          </cell>
          <cell r="N1215" t="str">
            <v>26.10.06</v>
          </cell>
          <cell r="S1215">
            <v>0</v>
          </cell>
          <cell r="T1215">
            <v>2</v>
          </cell>
          <cell r="U1215">
            <v>309</v>
          </cell>
        </row>
        <row r="1216">
          <cell r="J1216" t="str">
            <v/>
          </cell>
          <cell r="L1216" t="str">
            <v/>
          </cell>
          <cell r="N1216" t="str">
            <v>26.10.06</v>
          </cell>
          <cell r="S1216">
            <v>0</v>
          </cell>
          <cell r="T1216">
            <v>2</v>
          </cell>
          <cell r="U1216">
            <v>309</v>
          </cell>
        </row>
        <row r="1217">
          <cell r="J1217" t="str">
            <v>25.10.06</v>
          </cell>
          <cell r="L1217" t="str">
            <v>25.10.06</v>
          </cell>
          <cell r="N1217" t="str">
            <v>26.10.06</v>
          </cell>
          <cell r="S1217">
            <v>0</v>
          </cell>
          <cell r="T1217">
            <v>2</v>
          </cell>
          <cell r="U1217">
            <v>274.23</v>
          </cell>
        </row>
        <row r="1218">
          <cell r="J1218" t="str">
            <v/>
          </cell>
          <cell r="L1218" t="str">
            <v/>
          </cell>
          <cell r="N1218" t="str">
            <v>26.10.06</v>
          </cell>
          <cell r="S1218">
            <v>0</v>
          </cell>
          <cell r="T1218">
            <v>2</v>
          </cell>
          <cell r="U1218">
            <v>274.23</v>
          </cell>
        </row>
        <row r="1219">
          <cell r="J1219" t="str">
            <v>25.10.06</v>
          </cell>
          <cell r="L1219" t="str">
            <v>25.10.06</v>
          </cell>
          <cell r="N1219" t="str">
            <v>26.10.06</v>
          </cell>
          <cell r="S1219">
            <v>0</v>
          </cell>
          <cell r="T1219">
            <v>2</v>
          </cell>
          <cell r="U1219">
            <v>399.76</v>
          </cell>
        </row>
        <row r="1220">
          <cell r="J1220" t="str">
            <v/>
          </cell>
          <cell r="L1220" t="str">
            <v/>
          </cell>
          <cell r="N1220" t="str">
            <v>26.10.06</v>
          </cell>
          <cell r="S1220">
            <v>0</v>
          </cell>
          <cell r="T1220">
            <v>2</v>
          </cell>
          <cell r="U1220">
            <v>399.76</v>
          </cell>
        </row>
        <row r="1221">
          <cell r="J1221" t="str">
            <v>25.10.06</v>
          </cell>
          <cell r="L1221" t="str">
            <v>25.10.06</v>
          </cell>
          <cell r="N1221" t="str">
            <v>26.10.06</v>
          </cell>
          <cell r="S1221">
            <v>0</v>
          </cell>
          <cell r="T1221">
            <v>120</v>
          </cell>
          <cell r="U1221">
            <v>150.63999999999999</v>
          </cell>
        </row>
        <row r="1222">
          <cell r="J1222" t="str">
            <v/>
          </cell>
          <cell r="L1222" t="str">
            <v/>
          </cell>
          <cell r="N1222" t="str">
            <v>26.10.06</v>
          </cell>
          <cell r="S1222">
            <v>0</v>
          </cell>
          <cell r="T1222">
            <v>120</v>
          </cell>
          <cell r="U1222">
            <v>150.63999999999999</v>
          </cell>
        </row>
        <row r="1223">
          <cell r="J1223" t="str">
            <v>25.10.06</v>
          </cell>
          <cell r="L1223" t="str">
            <v>25.10.06</v>
          </cell>
          <cell r="N1223" t="str">
            <v>26.10.06</v>
          </cell>
          <cell r="S1223">
            <v>0</v>
          </cell>
          <cell r="T1223">
            <v>6</v>
          </cell>
          <cell r="U1223">
            <v>158.16999999999999</v>
          </cell>
        </row>
        <row r="1224">
          <cell r="J1224" t="str">
            <v/>
          </cell>
          <cell r="L1224" t="str">
            <v/>
          </cell>
          <cell r="N1224" t="str">
            <v>26.10.06</v>
          </cell>
          <cell r="S1224">
            <v>0</v>
          </cell>
          <cell r="T1224">
            <v>6</v>
          </cell>
          <cell r="U1224">
            <v>158.16999999999999</v>
          </cell>
        </row>
        <row r="1225">
          <cell r="J1225" t="str">
            <v>25.10.06</v>
          </cell>
          <cell r="L1225" t="str">
            <v>25.10.06</v>
          </cell>
          <cell r="N1225" t="str">
            <v/>
          </cell>
          <cell r="S1225">
            <v>0</v>
          </cell>
          <cell r="T1225">
            <v>0</v>
          </cell>
          <cell r="U1225">
            <v>0</v>
          </cell>
        </row>
        <row r="1226">
          <cell r="J1226" t="str">
            <v>25.10.06</v>
          </cell>
          <cell r="L1226" t="str">
            <v>25.10.06</v>
          </cell>
          <cell r="N1226" t="str">
            <v>31.10.06</v>
          </cell>
          <cell r="S1226">
            <v>1</v>
          </cell>
          <cell r="T1226">
            <v>1</v>
          </cell>
          <cell r="U1226">
            <v>13</v>
          </cell>
        </row>
        <row r="1227">
          <cell r="J1227" t="str">
            <v/>
          </cell>
          <cell r="L1227" t="str">
            <v/>
          </cell>
          <cell r="N1227" t="str">
            <v/>
          </cell>
          <cell r="S1227">
            <v>1</v>
          </cell>
          <cell r="T1227">
            <v>0</v>
          </cell>
          <cell r="U1227">
            <v>0</v>
          </cell>
        </row>
        <row r="1228">
          <cell r="J1228" t="str">
            <v/>
          </cell>
          <cell r="L1228" t="str">
            <v/>
          </cell>
          <cell r="N1228" t="str">
            <v>31.10.06</v>
          </cell>
          <cell r="S1228">
            <v>1</v>
          </cell>
          <cell r="T1228">
            <v>1</v>
          </cell>
          <cell r="U1228">
            <v>13</v>
          </cell>
        </row>
        <row r="1229">
          <cell r="J1229" t="str">
            <v>25.10.06</v>
          </cell>
          <cell r="L1229" t="str">
            <v>25.10.06</v>
          </cell>
          <cell r="N1229" t="str">
            <v>31.10.06</v>
          </cell>
          <cell r="S1229">
            <v>1</v>
          </cell>
          <cell r="T1229">
            <v>1</v>
          </cell>
          <cell r="U1229">
            <v>19.5</v>
          </cell>
        </row>
        <row r="1230">
          <cell r="J1230" t="str">
            <v/>
          </cell>
          <cell r="L1230" t="str">
            <v/>
          </cell>
          <cell r="N1230" t="str">
            <v/>
          </cell>
          <cell r="S1230">
            <v>1</v>
          </cell>
          <cell r="T1230">
            <v>0</v>
          </cell>
          <cell r="U1230">
            <v>0</v>
          </cell>
        </row>
        <row r="1231">
          <cell r="J1231" t="str">
            <v/>
          </cell>
          <cell r="L1231" t="str">
            <v/>
          </cell>
          <cell r="N1231" t="str">
            <v>31.10.06</v>
          </cell>
          <cell r="S1231">
            <v>1</v>
          </cell>
          <cell r="T1231">
            <v>1</v>
          </cell>
          <cell r="U1231">
            <v>19.5</v>
          </cell>
        </row>
        <row r="1232">
          <cell r="J1232" t="str">
            <v>25.10.06</v>
          </cell>
          <cell r="L1232" t="str">
            <v>25.10.06</v>
          </cell>
          <cell r="N1232" t="str">
            <v>31.10.06</v>
          </cell>
          <cell r="S1232">
            <v>1</v>
          </cell>
          <cell r="T1232">
            <v>1</v>
          </cell>
          <cell r="U1232">
            <v>1300</v>
          </cell>
        </row>
        <row r="1233">
          <cell r="J1233" t="str">
            <v/>
          </cell>
          <cell r="L1233" t="str">
            <v/>
          </cell>
          <cell r="N1233" t="str">
            <v/>
          </cell>
          <cell r="S1233">
            <v>1</v>
          </cell>
          <cell r="T1233">
            <v>0</v>
          </cell>
          <cell r="U1233">
            <v>0</v>
          </cell>
        </row>
        <row r="1234">
          <cell r="J1234" t="str">
            <v/>
          </cell>
          <cell r="L1234" t="str">
            <v/>
          </cell>
          <cell r="N1234" t="str">
            <v>31.10.06</v>
          </cell>
          <cell r="S1234">
            <v>1</v>
          </cell>
          <cell r="T1234">
            <v>1</v>
          </cell>
          <cell r="U1234">
            <v>1300</v>
          </cell>
        </row>
        <row r="1235">
          <cell r="J1235" t="str">
            <v>25.10.06</v>
          </cell>
          <cell r="L1235" t="str">
            <v>25.10.06</v>
          </cell>
          <cell r="N1235" t="str">
            <v>31.10.06</v>
          </cell>
          <cell r="S1235">
            <v>6</v>
          </cell>
          <cell r="T1235">
            <v>6</v>
          </cell>
          <cell r="U1235">
            <v>2726.1</v>
          </cell>
        </row>
        <row r="1236">
          <cell r="J1236" t="str">
            <v/>
          </cell>
          <cell r="L1236" t="str">
            <v/>
          </cell>
          <cell r="N1236" t="str">
            <v/>
          </cell>
          <cell r="S1236">
            <v>6</v>
          </cell>
          <cell r="T1236">
            <v>0</v>
          </cell>
          <cell r="U1236">
            <v>0</v>
          </cell>
        </row>
        <row r="1237">
          <cell r="J1237" t="str">
            <v/>
          </cell>
          <cell r="L1237" t="str">
            <v/>
          </cell>
          <cell r="N1237" t="str">
            <v>31.10.06</v>
          </cell>
          <cell r="S1237">
            <v>6</v>
          </cell>
          <cell r="T1237">
            <v>6</v>
          </cell>
          <cell r="U1237">
            <v>2726.1</v>
          </cell>
        </row>
        <row r="1238">
          <cell r="J1238" t="str">
            <v>25.10.06</v>
          </cell>
          <cell r="L1238" t="str">
            <v>25.10.06</v>
          </cell>
          <cell r="N1238" t="str">
            <v>31.10.06</v>
          </cell>
          <cell r="S1238">
            <v>2</v>
          </cell>
          <cell r="T1238">
            <v>2</v>
          </cell>
          <cell r="U1238">
            <v>6758.7</v>
          </cell>
        </row>
        <row r="1239">
          <cell r="J1239" t="str">
            <v/>
          </cell>
          <cell r="L1239" t="str">
            <v/>
          </cell>
          <cell r="N1239" t="str">
            <v/>
          </cell>
          <cell r="S1239">
            <v>2</v>
          </cell>
          <cell r="T1239">
            <v>0</v>
          </cell>
          <cell r="U1239">
            <v>0</v>
          </cell>
        </row>
        <row r="1240">
          <cell r="J1240" t="str">
            <v/>
          </cell>
          <cell r="L1240" t="str">
            <v/>
          </cell>
          <cell r="N1240" t="str">
            <v>31.10.06</v>
          </cell>
          <cell r="S1240">
            <v>2</v>
          </cell>
          <cell r="T1240">
            <v>2</v>
          </cell>
          <cell r="U1240">
            <v>6758.7</v>
          </cell>
        </row>
        <row r="1241">
          <cell r="J1241" t="str">
            <v>25.10.06</v>
          </cell>
          <cell r="L1241" t="str">
            <v>25.10.06</v>
          </cell>
          <cell r="N1241" t="str">
            <v>31.10.06</v>
          </cell>
          <cell r="S1241">
            <v>2</v>
          </cell>
          <cell r="T1241">
            <v>2</v>
          </cell>
          <cell r="U1241">
            <v>182</v>
          </cell>
        </row>
        <row r="1242">
          <cell r="J1242" t="str">
            <v/>
          </cell>
          <cell r="L1242" t="str">
            <v/>
          </cell>
          <cell r="N1242" t="str">
            <v/>
          </cell>
          <cell r="S1242">
            <v>2</v>
          </cell>
          <cell r="T1242">
            <v>0</v>
          </cell>
          <cell r="U1242">
            <v>0</v>
          </cell>
        </row>
        <row r="1243">
          <cell r="J1243" t="str">
            <v/>
          </cell>
          <cell r="L1243" t="str">
            <v/>
          </cell>
          <cell r="N1243" t="str">
            <v>31.10.06</v>
          </cell>
          <cell r="S1243">
            <v>2</v>
          </cell>
          <cell r="T1243">
            <v>2</v>
          </cell>
          <cell r="U1243">
            <v>182</v>
          </cell>
        </row>
        <row r="1244">
          <cell r="J1244" t="str">
            <v>25.10.06</v>
          </cell>
          <cell r="L1244" t="str">
            <v>25.10.06</v>
          </cell>
          <cell r="N1244" t="str">
            <v>31.10.06</v>
          </cell>
          <cell r="S1244">
            <v>2</v>
          </cell>
          <cell r="T1244">
            <v>2</v>
          </cell>
          <cell r="U1244">
            <v>2080</v>
          </cell>
        </row>
        <row r="1245">
          <cell r="J1245" t="str">
            <v/>
          </cell>
          <cell r="L1245" t="str">
            <v/>
          </cell>
          <cell r="N1245" t="str">
            <v/>
          </cell>
          <cell r="S1245">
            <v>2</v>
          </cell>
          <cell r="T1245">
            <v>0</v>
          </cell>
          <cell r="U1245">
            <v>0</v>
          </cell>
        </row>
        <row r="1246">
          <cell r="J1246" t="str">
            <v/>
          </cell>
          <cell r="L1246" t="str">
            <v/>
          </cell>
          <cell r="N1246" t="str">
            <v>31.10.06</v>
          </cell>
          <cell r="S1246">
            <v>2</v>
          </cell>
          <cell r="T1246">
            <v>2</v>
          </cell>
          <cell r="U1246">
            <v>2080</v>
          </cell>
        </row>
        <row r="1247">
          <cell r="J1247" t="str">
            <v>25.10.06</v>
          </cell>
          <cell r="L1247" t="str">
            <v>25.10.06</v>
          </cell>
          <cell r="N1247" t="str">
            <v>27.10.06</v>
          </cell>
          <cell r="S1247">
            <v>0</v>
          </cell>
          <cell r="T1247">
            <v>1</v>
          </cell>
          <cell r="U1247">
            <v>342.94</v>
          </cell>
        </row>
        <row r="1248">
          <cell r="J1248" t="str">
            <v/>
          </cell>
          <cell r="L1248" t="str">
            <v/>
          </cell>
          <cell r="N1248" t="str">
            <v>27.10.06</v>
          </cell>
          <cell r="S1248">
            <v>0</v>
          </cell>
          <cell r="T1248">
            <v>1</v>
          </cell>
          <cell r="U1248">
            <v>342.94</v>
          </cell>
        </row>
        <row r="1249">
          <cell r="J1249" t="str">
            <v>27.10.06</v>
          </cell>
          <cell r="L1249" t="str">
            <v>27.10.06</v>
          </cell>
          <cell r="N1249" t="str">
            <v>30.10.06</v>
          </cell>
          <cell r="S1249">
            <v>0</v>
          </cell>
          <cell r="T1249">
            <v>100</v>
          </cell>
          <cell r="U1249">
            <v>352.16</v>
          </cell>
        </row>
        <row r="1250">
          <cell r="J1250" t="str">
            <v/>
          </cell>
          <cell r="L1250" t="str">
            <v/>
          </cell>
          <cell r="N1250" t="str">
            <v>30.10.06</v>
          </cell>
          <cell r="S1250">
            <v>0</v>
          </cell>
          <cell r="T1250">
            <v>100</v>
          </cell>
          <cell r="U1250">
            <v>352.16</v>
          </cell>
        </row>
        <row r="1251">
          <cell r="J1251" t="str">
            <v>27.10.06</v>
          </cell>
          <cell r="L1251" t="str">
            <v>27.10.06</v>
          </cell>
          <cell r="N1251" t="str">
            <v>30.10.06</v>
          </cell>
          <cell r="S1251">
            <v>0</v>
          </cell>
          <cell r="T1251">
            <v>350</v>
          </cell>
          <cell r="U1251">
            <v>373.06</v>
          </cell>
        </row>
        <row r="1252">
          <cell r="J1252" t="str">
            <v/>
          </cell>
          <cell r="L1252" t="str">
            <v/>
          </cell>
          <cell r="N1252" t="str">
            <v>30.10.06</v>
          </cell>
          <cell r="S1252">
            <v>0</v>
          </cell>
          <cell r="T1252">
            <v>350</v>
          </cell>
          <cell r="U1252">
            <v>373.06</v>
          </cell>
        </row>
        <row r="1253">
          <cell r="J1253" t="str">
            <v>27.10.06</v>
          </cell>
          <cell r="L1253" t="str">
            <v>27.10.06</v>
          </cell>
          <cell r="N1253" t="str">
            <v>30.10.06</v>
          </cell>
          <cell r="S1253">
            <v>0</v>
          </cell>
          <cell r="T1253">
            <v>300</v>
          </cell>
          <cell r="U1253">
            <v>319.77</v>
          </cell>
        </row>
        <row r="1254">
          <cell r="J1254" t="str">
            <v/>
          </cell>
          <cell r="L1254" t="str">
            <v/>
          </cell>
          <cell r="N1254" t="str">
            <v>30.10.06</v>
          </cell>
          <cell r="S1254">
            <v>0</v>
          </cell>
          <cell r="T1254">
            <v>300</v>
          </cell>
          <cell r="U1254">
            <v>319.77</v>
          </cell>
        </row>
        <row r="1255">
          <cell r="J1255" t="str">
            <v>30.10.06</v>
          </cell>
          <cell r="L1255" t="str">
            <v>30.10.06</v>
          </cell>
          <cell r="N1255" t="str">
            <v>30.10.06</v>
          </cell>
          <cell r="S1255">
            <v>0</v>
          </cell>
          <cell r="T1255">
            <v>2</v>
          </cell>
          <cell r="U1255">
            <v>79.400000000000006</v>
          </cell>
        </row>
        <row r="1256">
          <cell r="J1256" t="str">
            <v/>
          </cell>
          <cell r="L1256" t="str">
            <v/>
          </cell>
          <cell r="N1256" t="str">
            <v>30.10.06</v>
          </cell>
          <cell r="S1256">
            <v>0</v>
          </cell>
          <cell r="T1256">
            <v>2</v>
          </cell>
          <cell r="U1256">
            <v>79.400000000000006</v>
          </cell>
        </row>
        <row r="1257">
          <cell r="J1257" t="str">
            <v>30.10.06</v>
          </cell>
          <cell r="L1257" t="str">
            <v>30.10.06</v>
          </cell>
          <cell r="N1257" t="str">
            <v>30.10.06</v>
          </cell>
          <cell r="S1257">
            <v>0</v>
          </cell>
          <cell r="T1257">
            <v>1</v>
          </cell>
          <cell r="U1257">
            <v>43.25</v>
          </cell>
        </row>
        <row r="1258">
          <cell r="J1258" t="str">
            <v/>
          </cell>
          <cell r="L1258" t="str">
            <v/>
          </cell>
          <cell r="N1258" t="str">
            <v>30.10.06</v>
          </cell>
          <cell r="S1258">
            <v>0</v>
          </cell>
          <cell r="T1258">
            <v>1</v>
          </cell>
          <cell r="U1258">
            <v>43.25</v>
          </cell>
        </row>
        <row r="1259">
          <cell r="J1259" t="str">
            <v>24.11.06</v>
          </cell>
          <cell r="L1259" t="str">
            <v/>
          </cell>
          <cell r="N1259" t="str">
            <v>21.11.06</v>
          </cell>
          <cell r="S1259">
            <v>0</v>
          </cell>
          <cell r="T1259">
            <v>3</v>
          </cell>
          <cell r="U1259">
            <v>1047.43</v>
          </cell>
        </row>
        <row r="1260">
          <cell r="J1260" t="str">
            <v/>
          </cell>
          <cell r="L1260" t="str">
            <v/>
          </cell>
          <cell r="N1260" t="str">
            <v>21.11.06</v>
          </cell>
          <cell r="S1260">
            <v>0</v>
          </cell>
          <cell r="T1260">
            <v>3</v>
          </cell>
          <cell r="U1260">
            <v>1047.43</v>
          </cell>
        </row>
        <row r="1261">
          <cell r="J1261" t="str">
            <v>24.11.06</v>
          </cell>
          <cell r="L1261" t="str">
            <v/>
          </cell>
          <cell r="N1261" t="str">
            <v>21.11.06</v>
          </cell>
          <cell r="S1261">
            <v>0</v>
          </cell>
          <cell r="T1261">
            <v>3</v>
          </cell>
          <cell r="U1261">
            <v>1287.97</v>
          </cell>
        </row>
        <row r="1262">
          <cell r="J1262" t="str">
            <v/>
          </cell>
          <cell r="L1262" t="str">
            <v/>
          </cell>
          <cell r="N1262" t="str">
            <v>21.11.06</v>
          </cell>
          <cell r="S1262">
            <v>0</v>
          </cell>
          <cell r="T1262">
            <v>3</v>
          </cell>
          <cell r="U1262">
            <v>1287.97</v>
          </cell>
        </row>
        <row r="1263">
          <cell r="J1263" t="str">
            <v>24.11.06</v>
          </cell>
          <cell r="L1263" t="str">
            <v/>
          </cell>
          <cell r="N1263" t="str">
            <v>21.11.06</v>
          </cell>
          <cell r="S1263">
            <v>0</v>
          </cell>
          <cell r="T1263">
            <v>3</v>
          </cell>
          <cell r="U1263">
            <v>40.19</v>
          </cell>
        </row>
        <row r="1264">
          <cell r="J1264" t="str">
            <v/>
          </cell>
          <cell r="L1264" t="str">
            <v/>
          </cell>
          <cell r="N1264" t="str">
            <v>21.11.06</v>
          </cell>
          <cell r="S1264">
            <v>0</v>
          </cell>
          <cell r="T1264">
            <v>3</v>
          </cell>
          <cell r="U1264">
            <v>40.19</v>
          </cell>
        </row>
        <row r="1265">
          <cell r="J1265" t="str">
            <v>24.11.06</v>
          </cell>
          <cell r="L1265" t="str">
            <v/>
          </cell>
          <cell r="N1265" t="str">
            <v>21.11.06</v>
          </cell>
          <cell r="S1265">
            <v>0</v>
          </cell>
          <cell r="T1265">
            <v>3</v>
          </cell>
          <cell r="U1265">
            <v>25.27</v>
          </cell>
        </row>
        <row r="1266">
          <cell r="J1266" t="str">
            <v/>
          </cell>
          <cell r="L1266" t="str">
            <v/>
          </cell>
          <cell r="N1266" t="str">
            <v>21.11.06</v>
          </cell>
          <cell r="S1266">
            <v>0</v>
          </cell>
          <cell r="T1266">
            <v>3</v>
          </cell>
          <cell r="U1266">
            <v>25.27</v>
          </cell>
        </row>
        <row r="1267">
          <cell r="J1267" t="str">
            <v>24.11.06</v>
          </cell>
          <cell r="L1267" t="str">
            <v/>
          </cell>
          <cell r="N1267" t="str">
            <v>21.11.06</v>
          </cell>
          <cell r="S1267">
            <v>0</v>
          </cell>
          <cell r="T1267">
            <v>7500</v>
          </cell>
          <cell r="U1267">
            <v>959.14</v>
          </cell>
        </row>
        <row r="1268">
          <cell r="J1268" t="str">
            <v/>
          </cell>
          <cell r="L1268" t="str">
            <v/>
          </cell>
          <cell r="N1268" t="str">
            <v>21.11.06</v>
          </cell>
          <cell r="S1268">
            <v>0</v>
          </cell>
          <cell r="T1268">
            <v>7500</v>
          </cell>
          <cell r="U1268">
            <v>959.14</v>
          </cell>
        </row>
        <row r="1269">
          <cell r="J1269" t="str">
            <v>08.12.06</v>
          </cell>
          <cell r="L1269" t="str">
            <v>08.12.06</v>
          </cell>
          <cell r="N1269" t="str">
            <v>07.12.06</v>
          </cell>
          <cell r="S1269">
            <v>0</v>
          </cell>
          <cell r="T1269">
            <v>1</v>
          </cell>
          <cell r="U1269">
            <v>308.95999999999998</v>
          </cell>
        </row>
        <row r="1270">
          <cell r="J1270" t="str">
            <v/>
          </cell>
          <cell r="L1270" t="str">
            <v/>
          </cell>
          <cell r="N1270" t="str">
            <v>07.12.06</v>
          </cell>
          <cell r="S1270">
            <v>0</v>
          </cell>
          <cell r="T1270">
            <v>1</v>
          </cell>
          <cell r="U1270">
            <v>308.95999999999998</v>
          </cell>
        </row>
        <row r="1271">
          <cell r="J1271" t="str">
            <v>08.12.06</v>
          </cell>
          <cell r="L1271" t="str">
            <v>08.12.06</v>
          </cell>
          <cell r="N1271" t="str">
            <v>07.12.06</v>
          </cell>
          <cell r="S1271">
            <v>0</v>
          </cell>
          <cell r="T1271">
            <v>1</v>
          </cell>
          <cell r="U1271">
            <v>21.63</v>
          </cell>
        </row>
        <row r="1272">
          <cell r="J1272" t="str">
            <v/>
          </cell>
          <cell r="L1272" t="str">
            <v/>
          </cell>
          <cell r="N1272" t="str">
            <v>07.12.06</v>
          </cell>
          <cell r="S1272">
            <v>0</v>
          </cell>
          <cell r="T1272">
            <v>1</v>
          </cell>
          <cell r="U1272">
            <v>21.63</v>
          </cell>
        </row>
        <row r="1273">
          <cell r="J1273" t="str">
            <v>08.12.06</v>
          </cell>
          <cell r="L1273" t="str">
            <v>08.12.06</v>
          </cell>
          <cell r="N1273" t="str">
            <v>07.12.06</v>
          </cell>
          <cell r="S1273">
            <v>0</v>
          </cell>
          <cell r="T1273">
            <v>1</v>
          </cell>
          <cell r="U1273">
            <v>217.46</v>
          </cell>
        </row>
        <row r="1274">
          <cell r="J1274" t="str">
            <v/>
          </cell>
          <cell r="L1274" t="str">
            <v/>
          </cell>
          <cell r="N1274" t="str">
            <v>07.12.06</v>
          </cell>
          <cell r="S1274">
            <v>0</v>
          </cell>
          <cell r="T1274">
            <v>1</v>
          </cell>
          <cell r="U1274">
            <v>217.46</v>
          </cell>
        </row>
        <row r="1275">
          <cell r="J1275" t="str">
            <v>08.12.06</v>
          </cell>
          <cell r="L1275" t="str">
            <v>08.12.06</v>
          </cell>
          <cell r="N1275" t="str">
            <v>07.12.06</v>
          </cell>
          <cell r="S1275">
            <v>0</v>
          </cell>
          <cell r="T1275">
            <v>1</v>
          </cell>
          <cell r="U1275">
            <v>869.68</v>
          </cell>
        </row>
        <row r="1276">
          <cell r="J1276" t="str">
            <v/>
          </cell>
          <cell r="L1276" t="str">
            <v/>
          </cell>
          <cell r="N1276" t="str">
            <v>07.12.06</v>
          </cell>
          <cell r="S1276">
            <v>0</v>
          </cell>
          <cell r="T1276">
            <v>1</v>
          </cell>
          <cell r="U1276">
            <v>869.68</v>
          </cell>
        </row>
        <row r="1277">
          <cell r="J1277" t="str">
            <v>08.12.06</v>
          </cell>
          <cell r="L1277" t="str">
            <v>08.12.06</v>
          </cell>
          <cell r="N1277" t="str">
            <v>07.12.06</v>
          </cell>
          <cell r="S1277">
            <v>0</v>
          </cell>
          <cell r="T1277">
            <v>1</v>
          </cell>
          <cell r="U1277">
            <v>89.02</v>
          </cell>
        </row>
        <row r="1278">
          <cell r="J1278" t="str">
            <v/>
          </cell>
          <cell r="L1278" t="str">
            <v/>
          </cell>
          <cell r="N1278" t="str">
            <v>07.12.06</v>
          </cell>
          <cell r="S1278">
            <v>0</v>
          </cell>
          <cell r="T1278">
            <v>1</v>
          </cell>
          <cell r="U1278">
            <v>89.02</v>
          </cell>
        </row>
        <row r="1279">
          <cell r="J1279" t="str">
            <v>08.12.06</v>
          </cell>
          <cell r="L1279" t="str">
            <v>08.12.06</v>
          </cell>
          <cell r="N1279" t="str">
            <v>07.12.06</v>
          </cell>
          <cell r="S1279">
            <v>0</v>
          </cell>
          <cell r="T1279">
            <v>1</v>
          </cell>
          <cell r="U1279">
            <v>15.86</v>
          </cell>
        </row>
        <row r="1280">
          <cell r="J1280" t="str">
            <v/>
          </cell>
          <cell r="L1280" t="str">
            <v/>
          </cell>
          <cell r="N1280" t="str">
            <v>07.12.06</v>
          </cell>
          <cell r="S1280">
            <v>0</v>
          </cell>
          <cell r="T1280">
            <v>1</v>
          </cell>
          <cell r="U1280">
            <v>15.86</v>
          </cell>
        </row>
        <row r="1281">
          <cell r="J1281" t="str">
            <v>08.12.06</v>
          </cell>
          <cell r="L1281" t="str">
            <v>08.12.06</v>
          </cell>
          <cell r="N1281" t="str">
            <v>07.12.06</v>
          </cell>
          <cell r="S1281">
            <v>0</v>
          </cell>
          <cell r="T1281">
            <v>1</v>
          </cell>
          <cell r="U1281">
            <v>66.52</v>
          </cell>
        </row>
        <row r="1282">
          <cell r="J1282" t="str">
            <v/>
          </cell>
          <cell r="L1282" t="str">
            <v/>
          </cell>
          <cell r="N1282" t="str">
            <v>07.12.06</v>
          </cell>
          <cell r="S1282">
            <v>0</v>
          </cell>
          <cell r="T1282">
            <v>1</v>
          </cell>
          <cell r="U1282">
            <v>66.52</v>
          </cell>
        </row>
        <row r="1283">
          <cell r="J1283" t="str">
            <v>08.12.06</v>
          </cell>
          <cell r="L1283" t="str">
            <v>08.12.06</v>
          </cell>
          <cell r="N1283" t="str">
            <v>07.12.06</v>
          </cell>
          <cell r="S1283">
            <v>0</v>
          </cell>
          <cell r="T1283">
            <v>1</v>
          </cell>
          <cell r="U1283">
            <v>92.69</v>
          </cell>
        </row>
        <row r="1284">
          <cell r="J1284" t="str">
            <v/>
          </cell>
          <cell r="L1284" t="str">
            <v/>
          </cell>
          <cell r="N1284" t="str">
            <v>07.12.06</v>
          </cell>
          <cell r="S1284">
            <v>0</v>
          </cell>
          <cell r="T1284">
            <v>1</v>
          </cell>
          <cell r="U1284">
            <v>92.69</v>
          </cell>
        </row>
        <row r="1285">
          <cell r="J1285" t="str">
            <v>07.12.06</v>
          </cell>
          <cell r="L1285" t="str">
            <v/>
          </cell>
          <cell r="N1285" t="str">
            <v/>
          </cell>
          <cell r="S1285">
            <v>0</v>
          </cell>
          <cell r="T1285">
            <v>0</v>
          </cell>
          <cell r="U1285">
            <v>0</v>
          </cell>
        </row>
        <row r="1286">
          <cell r="J1286" t="str">
            <v>07.12.06</v>
          </cell>
          <cell r="L1286" t="str">
            <v/>
          </cell>
          <cell r="N1286" t="str">
            <v/>
          </cell>
          <cell r="S1286">
            <v>0</v>
          </cell>
          <cell r="T1286">
            <v>0</v>
          </cell>
          <cell r="U1286">
            <v>0</v>
          </cell>
        </row>
        <row r="1287">
          <cell r="J1287" t="str">
            <v>14.08.07</v>
          </cell>
          <cell r="L1287" t="str">
            <v>14.08.07</v>
          </cell>
          <cell r="N1287" t="str">
            <v>13.08.07</v>
          </cell>
          <cell r="S1287">
            <v>0</v>
          </cell>
          <cell r="T1287">
            <v>1</v>
          </cell>
          <cell r="U1287">
            <v>246.32</v>
          </cell>
        </row>
        <row r="1288">
          <cell r="J1288" t="str">
            <v/>
          </cell>
          <cell r="L1288" t="str">
            <v/>
          </cell>
          <cell r="N1288" t="str">
            <v>13.08.07</v>
          </cell>
          <cell r="S1288">
            <v>0</v>
          </cell>
          <cell r="T1288">
            <v>1</v>
          </cell>
          <cell r="U1288">
            <v>246.32</v>
          </cell>
        </row>
        <row r="1289">
          <cell r="J1289" t="str">
            <v>20.11.07</v>
          </cell>
          <cell r="L1289" t="str">
            <v>20.11.07</v>
          </cell>
          <cell r="N1289" t="str">
            <v>11.12.07</v>
          </cell>
          <cell r="S1289">
            <v>0</v>
          </cell>
          <cell r="T1289">
            <v>50</v>
          </cell>
          <cell r="U1289">
            <v>15004</v>
          </cell>
        </row>
        <row r="1290">
          <cell r="J1290" t="str">
            <v/>
          </cell>
          <cell r="L1290" t="str">
            <v/>
          </cell>
          <cell r="N1290" t="str">
            <v>11.12.07</v>
          </cell>
          <cell r="S1290">
            <v>0</v>
          </cell>
          <cell r="T1290">
            <v>50</v>
          </cell>
          <cell r="U1290">
            <v>15004</v>
          </cell>
        </row>
        <row r="1291">
          <cell r="J1291" t="str">
            <v/>
          </cell>
          <cell r="L1291" t="str">
            <v/>
          </cell>
          <cell r="N1291" t="str">
            <v/>
          </cell>
          <cell 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93" t="str">
            <v/>
          </cell>
          <cell r="N1293" t="str">
            <v>12.06.07</v>
          </cell>
          <cell r="S1293">
            <v>0</v>
          </cell>
          <cell r="T1293">
            <v>1</v>
          </cell>
          <cell r="U1293">
            <v>32143.07</v>
          </cell>
        </row>
        <row r="1294">
          <cell r="J1294" t="str">
            <v>30.11.06</v>
          </cell>
          <cell r="L1294" t="str">
            <v/>
          </cell>
          <cell r="N1294" t="str">
            <v>12.06.07</v>
          </cell>
          <cell r="S1294">
            <v>0</v>
          </cell>
          <cell r="T1294">
            <v>1</v>
          </cell>
          <cell r="U1294">
            <v>6737.82</v>
          </cell>
        </row>
        <row r="1295">
          <cell r="J1295" t="str">
            <v/>
          </cell>
          <cell r="L1295" t="str">
            <v/>
          </cell>
          <cell r="N1295" t="str">
            <v>12.06.07</v>
          </cell>
          <cell r="S1295">
            <v>0</v>
          </cell>
          <cell r="T1295">
            <v>1</v>
          </cell>
          <cell r="U1295">
            <v>6737.82</v>
          </cell>
        </row>
        <row r="1296">
          <cell r="J1296" t="str">
            <v>30.11.06</v>
          </cell>
          <cell r="L1296" t="str">
            <v/>
          </cell>
          <cell r="N1296" t="str">
            <v>12.06.07</v>
          </cell>
          <cell r="S1296">
            <v>0</v>
          </cell>
          <cell r="T1296">
            <v>1</v>
          </cell>
          <cell r="U1296">
            <v>35584.97</v>
          </cell>
        </row>
        <row r="1297">
          <cell r="J1297" t="str">
            <v/>
          </cell>
          <cell r="L1297" t="str">
            <v/>
          </cell>
          <cell r="N1297" t="str">
            <v>12.06.07</v>
          </cell>
          <cell r="S1297">
            <v>0</v>
          </cell>
          <cell r="T1297">
            <v>1</v>
          </cell>
          <cell r="U1297">
            <v>35584.97</v>
          </cell>
        </row>
        <row r="1298">
          <cell r="J1298" t="str">
            <v>30.11.06</v>
          </cell>
          <cell r="L1298" t="str">
            <v/>
          </cell>
          <cell r="N1298" t="str">
            <v>12.06.07</v>
          </cell>
          <cell r="S1298">
            <v>0</v>
          </cell>
          <cell r="T1298">
            <v>1</v>
          </cell>
          <cell r="U1298">
            <v>20841.669999999998</v>
          </cell>
        </row>
        <row r="1299">
          <cell r="J1299" t="str">
            <v/>
          </cell>
          <cell r="L1299" t="str">
            <v/>
          </cell>
          <cell r="N1299" t="str">
            <v>12.06.07</v>
          </cell>
          <cell r="S1299">
            <v>0</v>
          </cell>
          <cell r="T1299">
            <v>1</v>
          </cell>
          <cell r="U1299">
            <v>20841.669999999998</v>
          </cell>
        </row>
        <row r="1300">
          <cell r="J1300" t="str">
            <v/>
          </cell>
          <cell r="L1300" t="str">
            <v/>
          </cell>
          <cell r="N1300" t="str">
            <v/>
          </cell>
          <cell r="S1300">
            <v>0</v>
          </cell>
          <cell r="T1300">
            <v>0</v>
          </cell>
          <cell r="U1300">
            <v>0</v>
          </cell>
        </row>
        <row r="1301">
          <cell r="J1301" t="str">
            <v/>
          </cell>
          <cell r="L1301" t="str">
            <v/>
          </cell>
          <cell r="N1301" t="str">
            <v/>
          </cell>
          <cell r="S1301">
            <v>0</v>
          </cell>
          <cell r="T1301">
            <v>0</v>
          </cell>
          <cell r="U1301">
            <v>0</v>
          </cell>
        </row>
        <row r="1302">
          <cell r="J1302" t="str">
            <v/>
          </cell>
          <cell r="L1302" t="str">
            <v/>
          </cell>
          <cell r="N1302" t="str">
            <v/>
          </cell>
          <cell r="S1302">
            <v>0</v>
          </cell>
          <cell r="T1302">
            <v>0</v>
          </cell>
          <cell r="U1302">
            <v>0</v>
          </cell>
        </row>
        <row r="1303">
          <cell r="J1303" t="str">
            <v/>
          </cell>
          <cell r="L1303" t="str">
            <v/>
          </cell>
          <cell r="N1303" t="str">
            <v/>
          </cell>
          <cell r="S1303">
            <v>0</v>
          </cell>
          <cell r="T1303">
            <v>0</v>
          </cell>
          <cell r="U1303">
            <v>0</v>
          </cell>
        </row>
        <row r="1304">
          <cell r="J1304" t="str">
            <v/>
          </cell>
          <cell r="L1304" t="str">
            <v/>
          </cell>
          <cell r="N1304" t="str">
            <v/>
          </cell>
          <cell r="S1304">
            <v>0</v>
          </cell>
          <cell r="T1304">
            <v>0</v>
          </cell>
          <cell r="U1304">
            <v>69668.240000000005</v>
          </cell>
        </row>
        <row r="1305">
          <cell r="J1305" t="str">
            <v/>
          </cell>
          <cell r="L1305" t="str">
            <v/>
          </cell>
          <cell r="N1305" t="str">
            <v/>
          </cell>
          <cell r="S1305">
            <v>0</v>
          </cell>
          <cell r="T1305">
            <v>0</v>
          </cell>
          <cell r="U1305">
            <v>69668.240000000005</v>
          </cell>
        </row>
        <row r="1306">
          <cell r="J1306" t="str">
            <v>25.10.06</v>
          </cell>
          <cell r="L1306" t="str">
            <v/>
          </cell>
          <cell r="N1306" t="str">
            <v>29.11.06</v>
          </cell>
          <cell r="S1306">
            <v>0</v>
          </cell>
          <cell r="T1306">
            <v>1</v>
          </cell>
          <cell r="U1306">
            <v>23920</v>
          </cell>
        </row>
        <row r="1307">
          <cell r="J1307" t="str">
            <v/>
          </cell>
          <cell r="L1307" t="str">
            <v/>
          </cell>
          <cell r="N1307" t="str">
            <v>29.11.06</v>
          </cell>
          <cell r="S1307">
            <v>0</v>
          </cell>
          <cell r="T1307">
            <v>1</v>
          </cell>
          <cell r="U1307">
            <v>23920</v>
          </cell>
        </row>
        <row r="1308">
          <cell r="J1308" t="str">
            <v>27.10.06</v>
          </cell>
          <cell r="L1308" t="str">
            <v>23.11.06</v>
          </cell>
          <cell r="N1308" t="str">
            <v>29.11.06</v>
          </cell>
          <cell r="S1308">
            <v>0</v>
          </cell>
          <cell r="T1308">
            <v>1</v>
          </cell>
          <cell r="U1308">
            <v>37307.64</v>
          </cell>
        </row>
        <row r="1309">
          <cell r="J1309" t="str">
            <v/>
          </cell>
          <cell r="L1309" t="str">
            <v/>
          </cell>
          <cell r="N1309" t="str">
            <v>29.11.06</v>
          </cell>
          <cell r="S1309">
            <v>0</v>
          </cell>
          <cell r="T1309">
            <v>1</v>
          </cell>
          <cell r="U1309">
            <v>37307.64</v>
          </cell>
        </row>
        <row r="1310">
          <cell r="J1310" t="str">
            <v>25.10.06</v>
          </cell>
          <cell r="L1310" t="str">
            <v>25.10.06</v>
          </cell>
          <cell r="N1310" t="str">
            <v>25.10.06</v>
          </cell>
          <cell r="S1310">
            <v>0</v>
          </cell>
          <cell r="T1310">
            <v>1</v>
          </cell>
          <cell r="U1310">
            <v>8024</v>
          </cell>
        </row>
        <row r="1311">
          <cell r="J1311" t="str">
            <v/>
          </cell>
          <cell r="L1311" t="str">
            <v/>
          </cell>
          <cell r="N1311" t="str">
            <v>25.10.06</v>
          </cell>
          <cell r="S1311">
            <v>0</v>
          </cell>
          <cell r="T1311">
            <v>1</v>
          </cell>
          <cell r="U1311">
            <v>8024</v>
          </cell>
        </row>
        <row r="1312">
          <cell r="J1312" t="str">
            <v>27.10.06</v>
          </cell>
          <cell r="L1312" t="str">
            <v>27.10.06</v>
          </cell>
          <cell r="N1312" t="str">
            <v>26.10.06</v>
          </cell>
          <cell r="S1312">
            <v>0</v>
          </cell>
          <cell r="T1312">
            <v>3</v>
          </cell>
          <cell r="U1312">
            <v>174</v>
          </cell>
        </row>
        <row r="1313">
          <cell r="J1313" t="str">
            <v/>
          </cell>
          <cell r="L1313" t="str">
            <v/>
          </cell>
          <cell r="N1313" t="str">
            <v>26.10.06</v>
          </cell>
          <cell r="S1313">
            <v>0</v>
          </cell>
          <cell r="T1313">
            <v>3</v>
          </cell>
          <cell r="U1313">
            <v>174</v>
          </cell>
        </row>
        <row r="1314">
          <cell r="J1314" t="str">
            <v>27.10.06</v>
          </cell>
          <cell r="L1314" t="str">
            <v>02.11.06</v>
          </cell>
          <cell r="N1314" t="str">
            <v>03.11.06</v>
          </cell>
          <cell r="S1314">
            <v>0</v>
          </cell>
          <cell r="T1314">
            <v>2</v>
          </cell>
          <cell r="U1314">
            <v>97.04</v>
          </cell>
        </row>
        <row r="1315">
          <cell r="J1315" t="str">
            <v/>
          </cell>
          <cell r="L1315" t="str">
            <v/>
          </cell>
          <cell r="N1315" t="str">
            <v>03.11.06</v>
          </cell>
          <cell r="S1315">
            <v>0</v>
          </cell>
          <cell r="T1315">
            <v>2</v>
          </cell>
          <cell r="U1315">
            <v>97.04</v>
          </cell>
        </row>
        <row r="1316">
          <cell r="J1316" t="str">
            <v>27.10.06</v>
          </cell>
          <cell r="L1316" t="str">
            <v>02.11.06</v>
          </cell>
          <cell r="N1316" t="str">
            <v>03.11.06</v>
          </cell>
          <cell r="S1316">
            <v>0</v>
          </cell>
          <cell r="T1316">
            <v>3</v>
          </cell>
          <cell r="U1316">
            <v>145.56</v>
          </cell>
        </row>
        <row r="1317">
          <cell r="J1317" t="str">
            <v/>
          </cell>
          <cell r="L1317" t="str">
            <v/>
          </cell>
          <cell r="N1317" t="str">
            <v>03.11.06</v>
          </cell>
          <cell r="S1317">
            <v>0</v>
          </cell>
          <cell r="T1317">
            <v>3</v>
          </cell>
          <cell r="U1317">
            <v>145.56</v>
          </cell>
        </row>
        <row r="1318">
          <cell r="J1318" t="str">
            <v/>
          </cell>
          <cell r="L1318" t="str">
            <v/>
          </cell>
          <cell r="N1318" t="str">
            <v/>
          </cell>
          <cell r="S1318">
            <v>0</v>
          </cell>
          <cell r="T1318">
            <v>0</v>
          </cell>
          <cell r="U1318">
            <v>0</v>
          </cell>
        </row>
        <row r="1319">
          <cell r="J1319" t="str">
            <v/>
          </cell>
          <cell r="L1319" t="str">
            <v/>
          </cell>
          <cell r="N1319" t="str">
            <v/>
          </cell>
          <cell r="S1319">
            <v>0</v>
          </cell>
          <cell r="T1319">
            <v>0</v>
          </cell>
          <cell r="U1319">
            <v>0</v>
          </cell>
        </row>
        <row r="1320">
          <cell r="J1320" t="str">
            <v/>
          </cell>
          <cell r="L1320" t="str">
            <v/>
          </cell>
          <cell r="N1320" t="str">
            <v/>
          </cell>
          <cell r="S1320">
            <v>0</v>
          </cell>
          <cell r="T1320">
            <v>0</v>
          </cell>
          <cell r="U1320">
            <v>0</v>
          </cell>
        </row>
        <row r="1321">
          <cell r="J1321" t="str">
            <v/>
          </cell>
          <cell r="L1321" t="str">
            <v/>
          </cell>
          <cell r="N1321" t="str">
            <v/>
          </cell>
          <cell r="S1321">
            <v>0</v>
          </cell>
          <cell r="T1321">
            <v>0</v>
          </cell>
          <cell r="U1321">
            <v>0</v>
          </cell>
        </row>
        <row r="1322">
          <cell r="J1322" t="str">
            <v>19.04.07</v>
          </cell>
          <cell r="L1322" t="str">
            <v/>
          </cell>
          <cell r="N1322" t="str">
            <v/>
          </cell>
          <cell r="S1322">
            <v>0</v>
          </cell>
          <cell r="T1322">
            <v>0</v>
          </cell>
          <cell r="U1322">
            <v>0</v>
          </cell>
        </row>
        <row r="1323">
          <cell r="J1323" t="str">
            <v/>
          </cell>
          <cell r="L1323" t="str">
            <v/>
          </cell>
          <cell r="N1323" t="str">
            <v/>
          </cell>
          <cell r="S1323">
            <v>0</v>
          </cell>
          <cell r="T1323">
            <v>0</v>
          </cell>
          <cell r="U1323">
            <v>0</v>
          </cell>
        </row>
        <row r="1324">
          <cell r="J1324" t="str">
            <v/>
          </cell>
          <cell r="L1324" t="str">
            <v/>
          </cell>
          <cell r="N1324" t="str">
            <v/>
          </cell>
          <cell r="S1324">
            <v>0</v>
          </cell>
          <cell r="T1324">
            <v>0</v>
          </cell>
          <cell r="U1324">
            <v>0</v>
          </cell>
        </row>
        <row r="1325">
          <cell r="J1325" t="str">
            <v/>
          </cell>
          <cell r="L1325" t="str">
            <v/>
          </cell>
          <cell r="N1325" t="str">
            <v/>
          </cell>
          <cell r="S1325">
            <v>0</v>
          </cell>
          <cell r="T1325">
            <v>0</v>
          </cell>
          <cell r="U1325">
            <v>0</v>
          </cell>
        </row>
        <row r="1326">
          <cell r="J1326" t="str">
            <v/>
          </cell>
          <cell r="L1326" t="str">
            <v/>
          </cell>
          <cell r="N1326" t="str">
            <v/>
          </cell>
          <cell r="S1326">
            <v>0</v>
          </cell>
          <cell r="T1326">
            <v>0</v>
          </cell>
          <cell r="U1326">
            <v>1178574.32</v>
          </cell>
        </row>
        <row r="1327">
          <cell r="J1327" t="str">
            <v/>
          </cell>
          <cell r="L1327" t="str">
            <v/>
          </cell>
          <cell r="N1327" t="str">
            <v/>
          </cell>
          <cell r="S1327">
            <v>0</v>
          </cell>
          <cell r="T1327">
            <v>0</v>
          </cell>
          <cell r="U1327">
            <v>1178574.32</v>
          </cell>
        </row>
        <row r="1328">
          <cell r="J1328" t="str">
            <v>26.08.06</v>
          </cell>
          <cell r="L1328" t="str">
            <v/>
          </cell>
          <cell r="N1328" t="str">
            <v/>
          </cell>
          <cell r="S1328">
            <v>0</v>
          </cell>
          <cell r="T1328">
            <v>0</v>
          </cell>
          <cell r="U1328">
            <v>0</v>
          </cell>
        </row>
        <row r="1329">
          <cell r="J1329" t="str">
            <v/>
          </cell>
          <cell r="L1329" t="str">
            <v/>
          </cell>
          <cell r="N1329" t="str">
            <v>27.02.07</v>
          </cell>
          <cell r="S1329">
            <v>0</v>
          </cell>
          <cell r="T1329">
            <v>0.64</v>
          </cell>
          <cell r="U1329">
            <v>-5126.08</v>
          </cell>
        </row>
        <row r="1330">
          <cell r="J1330" t="str">
            <v/>
          </cell>
          <cell r="L1330" t="str">
            <v/>
          </cell>
          <cell r="N1330" t="str">
            <v>07.09.06</v>
          </cell>
          <cell r="S1330">
            <v>0</v>
          </cell>
          <cell r="T1330">
            <v>0.64</v>
          </cell>
          <cell r="U1330">
            <v>5126.08</v>
          </cell>
        </row>
        <row r="1331">
          <cell r="J1331" t="str">
            <v/>
          </cell>
          <cell r="L1331" t="str">
            <v/>
          </cell>
          <cell r="N1331" t="str">
            <v/>
          </cell>
          <cell r="S1331">
            <v>0</v>
          </cell>
          <cell r="T1331">
            <v>0</v>
          </cell>
          <cell r="U1331">
            <v>0</v>
          </cell>
        </row>
        <row r="1332">
          <cell r="J1332" t="str">
            <v/>
          </cell>
          <cell r="L1332" t="str">
            <v/>
          </cell>
          <cell r="N1332" t="str">
            <v/>
          </cell>
          <cell r="S1332">
            <v>0</v>
          </cell>
          <cell r="T1332">
            <v>0</v>
          </cell>
          <cell r="U1332">
            <v>0</v>
          </cell>
        </row>
        <row r="1333">
          <cell r="J1333" t="str">
            <v/>
          </cell>
          <cell r="L1333" t="str">
            <v/>
          </cell>
          <cell r="N1333" t="str">
            <v/>
          </cell>
          <cell r="S1333">
            <v>0</v>
          </cell>
          <cell r="T1333">
            <v>0</v>
          </cell>
          <cell r="U1333">
            <v>0</v>
          </cell>
        </row>
        <row r="1334">
          <cell r="J1334" t="str">
            <v/>
          </cell>
          <cell r="L1334" t="str">
            <v/>
          </cell>
          <cell r="N1334" t="str">
            <v/>
          </cell>
          <cell r="S1334">
            <v>0</v>
          </cell>
          <cell r="T1334">
            <v>0</v>
          </cell>
          <cell r="U1334">
            <v>0</v>
          </cell>
        </row>
        <row r="1335">
          <cell r="J1335" t="str">
            <v/>
          </cell>
          <cell r="L1335" t="str">
            <v/>
          </cell>
          <cell r="N1335" t="str">
            <v/>
          </cell>
          <cell r="S1335">
            <v>0</v>
          </cell>
          <cell r="T1335">
            <v>0</v>
          </cell>
          <cell r="U1335">
            <v>0</v>
          </cell>
        </row>
        <row r="1336">
          <cell r="J1336" t="str">
            <v/>
          </cell>
          <cell r="L1336" t="str">
            <v/>
          </cell>
          <cell r="N1336" t="str">
            <v/>
          </cell>
          <cell r="S1336">
            <v>0</v>
          </cell>
          <cell r="T1336">
            <v>0</v>
          </cell>
          <cell r="U1336">
            <v>0</v>
          </cell>
        </row>
        <row r="1337">
          <cell r="J1337" t="str">
            <v/>
          </cell>
          <cell r="L1337" t="str">
            <v/>
          </cell>
          <cell r="N1337" t="str">
            <v/>
          </cell>
          <cell r="S1337">
            <v>0</v>
          </cell>
          <cell r="T1337">
            <v>0</v>
          </cell>
          <cell r="U1337">
            <v>0</v>
          </cell>
        </row>
        <row r="1338">
          <cell r="J1338" t="str">
            <v/>
          </cell>
          <cell r="L1338" t="str">
            <v/>
          </cell>
          <cell r="N1338" t="str">
            <v/>
          </cell>
          <cell r="S1338">
            <v>0</v>
          </cell>
          <cell r="T1338">
            <v>0</v>
          </cell>
          <cell r="U1338">
            <v>5168</v>
          </cell>
        </row>
        <row r="1339">
          <cell r="J1339" t="str">
            <v>06.11.06</v>
          </cell>
          <cell r="L1339" t="str">
            <v>26.01.07</v>
          </cell>
          <cell r="N1339" t="str">
            <v>06.02.07</v>
          </cell>
          <cell r="S1339">
            <v>0</v>
          </cell>
          <cell r="T1339">
            <v>130</v>
          </cell>
          <cell r="U1339">
            <v>2730</v>
          </cell>
        </row>
        <row r="1340">
          <cell r="J1340" t="str">
            <v/>
          </cell>
          <cell r="L1340" t="str">
            <v/>
          </cell>
          <cell r="N1340" t="str">
            <v>06.02.07</v>
          </cell>
          <cell r="S1340">
            <v>0</v>
          </cell>
          <cell r="T1340">
            <v>130</v>
          </cell>
          <cell r="U1340">
            <v>2730</v>
          </cell>
        </row>
        <row r="1341">
          <cell r="J1341" t="str">
            <v>06.11.06</v>
          </cell>
          <cell r="L1341" t="str">
            <v>26.01.07</v>
          </cell>
          <cell r="N1341" t="str">
            <v>06.02.07</v>
          </cell>
          <cell r="S1341">
            <v>0</v>
          </cell>
          <cell r="T1341">
            <v>17</v>
          </cell>
          <cell r="U1341">
            <v>1258</v>
          </cell>
        </row>
        <row r="1342">
          <cell r="J1342" t="str">
            <v/>
          </cell>
          <cell r="L1342" t="str">
            <v/>
          </cell>
          <cell r="N1342" t="str">
            <v>06.02.07</v>
          </cell>
          <cell r="S1342">
            <v>0</v>
          </cell>
          <cell r="T1342">
            <v>17</v>
          </cell>
          <cell r="U1342">
            <v>1258</v>
          </cell>
        </row>
        <row r="1343">
          <cell r="J1343" t="str">
            <v>06.11.06</v>
          </cell>
          <cell r="L1343" t="str">
            <v>26.01.07</v>
          </cell>
          <cell r="N1343" t="str">
            <v>06.02.07</v>
          </cell>
          <cell r="S1343">
            <v>0</v>
          </cell>
          <cell r="T1343">
            <v>1</v>
          </cell>
          <cell r="U1343">
            <v>1180</v>
          </cell>
        </row>
        <row r="1344">
          <cell r="J1344" t="str">
            <v/>
          </cell>
          <cell r="L1344" t="str">
            <v/>
          </cell>
          <cell r="N1344" t="str">
            <v>06.02.07</v>
          </cell>
          <cell r="S1344">
            <v>0</v>
          </cell>
          <cell r="T1344">
            <v>1</v>
          </cell>
          <cell r="U1344">
            <v>1180</v>
          </cell>
        </row>
        <row r="1345">
          <cell r="J1345" t="str">
            <v/>
          </cell>
          <cell r="L1345" t="str">
            <v/>
          </cell>
          <cell r="N1345" t="str">
            <v/>
          </cell>
          <cell r="S1345">
            <v>0</v>
          </cell>
          <cell r="T1345">
            <v>0</v>
          </cell>
          <cell r="U1345">
            <v>0</v>
          </cell>
        </row>
        <row r="1346">
          <cell r="J1346" t="str">
            <v/>
          </cell>
          <cell r="L1346" t="str">
            <v/>
          </cell>
          <cell r="N1346" t="str">
            <v/>
          </cell>
          <cell r="S1346">
            <v>0</v>
          </cell>
          <cell r="T1346">
            <v>0</v>
          </cell>
          <cell r="U1346">
            <v>0</v>
          </cell>
        </row>
        <row r="1347">
          <cell r="J1347" t="str">
            <v/>
          </cell>
          <cell r="L1347" t="str">
            <v/>
          </cell>
          <cell r="N1347" t="str">
            <v/>
          </cell>
          <cell r="S1347">
            <v>0</v>
          </cell>
          <cell r="T1347">
            <v>0</v>
          </cell>
          <cell r="U1347">
            <v>0</v>
          </cell>
        </row>
        <row r="1348">
          <cell r="J1348" t="str">
            <v/>
          </cell>
          <cell r="L1348" t="str">
            <v/>
          </cell>
          <cell r="N1348" t="str">
            <v/>
          </cell>
          <cell r="S1348">
            <v>0</v>
          </cell>
          <cell r="T1348">
            <v>0</v>
          </cell>
          <cell r="U1348">
            <v>0</v>
          </cell>
        </row>
        <row r="1349">
          <cell r="J1349" t="str">
            <v/>
          </cell>
          <cell r="L1349" t="str">
            <v/>
          </cell>
          <cell r="N1349" t="str">
            <v/>
          </cell>
          <cell r="S1349">
            <v>0</v>
          </cell>
          <cell r="T1349">
            <v>0</v>
          </cell>
          <cell r="U1349">
            <v>451799.93</v>
          </cell>
        </row>
        <row r="1350">
          <cell r="J1350" t="str">
            <v>07.09.07</v>
          </cell>
          <cell r="L1350" t="str">
            <v>02.10.07</v>
          </cell>
          <cell r="N1350" t="str">
            <v>16.10.07</v>
          </cell>
          <cell r="S1350">
            <v>0</v>
          </cell>
          <cell r="T1350">
            <v>1</v>
          </cell>
          <cell r="U1350">
            <v>6845.78</v>
          </cell>
        </row>
        <row r="1351">
          <cell r="J1351" t="str">
            <v/>
          </cell>
          <cell r="L1351" t="str">
            <v/>
          </cell>
          <cell r="N1351" t="str">
            <v>16.10.07</v>
          </cell>
          <cell r="S1351">
            <v>0</v>
          </cell>
          <cell r="T1351">
            <v>1</v>
          </cell>
          <cell r="U1351">
            <v>6845.78</v>
          </cell>
        </row>
        <row r="1352">
          <cell r="J1352" t="str">
            <v>07.09.07</v>
          </cell>
          <cell r="L1352" t="str">
            <v>02.10.07</v>
          </cell>
          <cell r="N1352" t="str">
            <v>16.10.07</v>
          </cell>
          <cell r="S1352">
            <v>0</v>
          </cell>
          <cell r="T1352">
            <v>1</v>
          </cell>
          <cell r="U1352">
            <v>102.92</v>
          </cell>
        </row>
        <row r="1353">
          <cell r="J1353" t="str">
            <v/>
          </cell>
          <cell r="L1353" t="str">
            <v/>
          </cell>
          <cell r="N1353" t="str">
            <v>16.10.07</v>
          </cell>
          <cell r="S1353">
            <v>0</v>
          </cell>
          <cell r="T1353">
            <v>1</v>
          </cell>
          <cell r="U1353">
            <v>102.92</v>
          </cell>
        </row>
        <row r="1354">
          <cell r="J1354" t="str">
            <v>07.09.07</v>
          </cell>
          <cell r="L1354" t="str">
            <v>02.10.07</v>
          </cell>
          <cell r="N1354" t="str">
            <v>16.10.07</v>
          </cell>
          <cell r="S1354">
            <v>0</v>
          </cell>
          <cell r="T1354">
            <v>1</v>
          </cell>
          <cell r="U1354">
            <v>15004</v>
          </cell>
        </row>
        <row r="1355">
          <cell r="J1355" t="str">
            <v/>
          </cell>
          <cell r="L1355" t="str">
            <v/>
          </cell>
          <cell r="N1355" t="str">
            <v>16.10.07</v>
          </cell>
          <cell r="S1355">
            <v>0</v>
          </cell>
          <cell r="T1355">
            <v>1</v>
          </cell>
          <cell r="U1355">
            <v>15004</v>
          </cell>
        </row>
        <row r="1356">
          <cell r="J1356" t="str">
            <v>07.09.07</v>
          </cell>
          <cell r="L1356" t="str">
            <v>02.10.07</v>
          </cell>
          <cell r="N1356" t="str">
            <v>16.10.07</v>
          </cell>
          <cell r="S1356">
            <v>0</v>
          </cell>
          <cell r="T1356">
            <v>2</v>
          </cell>
          <cell r="U1356">
            <v>3000.8</v>
          </cell>
        </row>
        <row r="1357">
          <cell r="J1357" t="str">
            <v/>
          </cell>
          <cell r="L1357" t="str">
            <v/>
          </cell>
          <cell r="N1357" t="str">
            <v>16.10.07</v>
          </cell>
          <cell r="S1357">
            <v>0</v>
          </cell>
          <cell r="T1357">
            <v>2</v>
          </cell>
          <cell r="U1357">
            <v>3000.8</v>
          </cell>
        </row>
        <row r="1358">
          <cell r="J1358" t="str">
            <v>07.09.07</v>
          </cell>
          <cell r="L1358" t="str">
            <v>02.10.07</v>
          </cell>
          <cell r="N1358" t="str">
            <v>16.10.07</v>
          </cell>
          <cell r="S1358">
            <v>0</v>
          </cell>
          <cell r="T1358">
            <v>1</v>
          </cell>
          <cell r="U1358">
            <v>1500.4</v>
          </cell>
        </row>
        <row r="1359">
          <cell r="J1359" t="str">
            <v/>
          </cell>
          <cell r="L1359" t="str">
            <v/>
          </cell>
          <cell r="N1359" t="str">
            <v>16.10.07</v>
          </cell>
          <cell r="S1359">
            <v>0</v>
          </cell>
          <cell r="T1359">
            <v>1</v>
          </cell>
          <cell r="U1359">
            <v>1500.4</v>
          </cell>
        </row>
        <row r="1360">
          <cell r="J1360" t="str">
            <v>07.09.07</v>
          </cell>
          <cell r="L1360" t="str">
            <v>02.10.07</v>
          </cell>
          <cell r="N1360" t="str">
            <v>16.10.07</v>
          </cell>
          <cell r="S1360">
            <v>0</v>
          </cell>
          <cell r="T1360">
            <v>1</v>
          </cell>
          <cell r="U1360">
            <v>4005.2</v>
          </cell>
        </row>
        <row r="1361">
          <cell r="J1361" t="str">
            <v/>
          </cell>
          <cell r="L1361" t="str">
            <v/>
          </cell>
          <cell r="N1361" t="str">
            <v>16.10.07</v>
          </cell>
          <cell r="S1361">
            <v>0</v>
          </cell>
          <cell r="T1361">
            <v>1</v>
          </cell>
          <cell r="U1361">
            <v>4005.2</v>
          </cell>
        </row>
        <row r="1362">
          <cell r="J1362" t="str">
            <v>07.09.07</v>
          </cell>
          <cell r="L1362" t="str">
            <v>02.10.07</v>
          </cell>
          <cell r="N1362" t="str">
            <v>16.10.07</v>
          </cell>
          <cell r="S1362">
            <v>0</v>
          </cell>
          <cell r="T1362">
            <v>2</v>
          </cell>
          <cell r="U1362">
            <v>1000.68</v>
          </cell>
        </row>
        <row r="1363">
          <cell r="J1363" t="str">
            <v/>
          </cell>
          <cell r="L1363" t="str">
            <v/>
          </cell>
          <cell r="N1363" t="str">
            <v>16.10.07</v>
          </cell>
          <cell r="S1363">
            <v>0</v>
          </cell>
          <cell r="T1363">
            <v>2</v>
          </cell>
          <cell r="U1363">
            <v>1000.68</v>
          </cell>
        </row>
        <row r="1364">
          <cell r="J1364" t="str">
            <v>24.08.07</v>
          </cell>
          <cell r="L1364" t="str">
            <v>24.08.07</v>
          </cell>
          <cell r="N1364" t="str">
            <v>23.08.07</v>
          </cell>
          <cell r="S1364">
            <v>0</v>
          </cell>
          <cell r="T1364">
            <v>1</v>
          </cell>
          <cell r="U1364">
            <v>663.24</v>
          </cell>
        </row>
        <row r="1365">
          <cell r="J1365" t="str">
            <v/>
          </cell>
          <cell r="L1365" t="str">
            <v/>
          </cell>
          <cell r="N1365" t="str">
            <v>23.08.07</v>
          </cell>
          <cell r="S1365">
            <v>0</v>
          </cell>
          <cell r="T1365">
            <v>1</v>
          </cell>
          <cell r="U1365">
            <v>663.24</v>
          </cell>
        </row>
        <row r="1366">
          <cell r="J1366" t="str">
            <v>24.08.07</v>
          </cell>
          <cell r="L1366" t="str">
            <v>24.08.07</v>
          </cell>
          <cell r="N1366" t="str">
            <v>23.08.07</v>
          </cell>
          <cell r="S1366">
            <v>0</v>
          </cell>
          <cell r="T1366">
            <v>1</v>
          </cell>
          <cell r="U1366">
            <v>399.72</v>
          </cell>
        </row>
        <row r="1367">
          <cell r="J1367" t="str">
            <v/>
          </cell>
          <cell r="L1367" t="str">
            <v/>
          </cell>
          <cell r="N1367" t="str">
            <v>23.08.07</v>
          </cell>
          <cell r="S1367">
            <v>0</v>
          </cell>
          <cell r="T1367">
            <v>1</v>
          </cell>
          <cell r="U1367">
            <v>399.72</v>
          </cell>
        </row>
        <row r="1368">
          <cell r="J1368" t="str">
            <v>24.08.07</v>
          </cell>
          <cell r="L1368" t="str">
            <v>24.08.07</v>
          </cell>
          <cell r="N1368" t="str">
            <v>23.08.07</v>
          </cell>
          <cell r="S1368">
            <v>0</v>
          </cell>
          <cell r="T1368">
            <v>1</v>
          </cell>
          <cell r="U1368">
            <v>296.10000000000002</v>
          </cell>
        </row>
        <row r="1369">
          <cell r="J1369" t="str">
            <v/>
          </cell>
          <cell r="L1369" t="str">
            <v/>
          </cell>
          <cell r="N1369" t="str">
            <v>23.08.07</v>
          </cell>
          <cell r="S1369">
            <v>0</v>
          </cell>
          <cell r="T1369">
            <v>1</v>
          </cell>
          <cell r="U1369">
            <v>296.10000000000002</v>
          </cell>
        </row>
        <row r="1370">
          <cell r="J1370" t="str">
            <v>27.02.08</v>
          </cell>
          <cell r="L1370" t="str">
            <v>27.02.08</v>
          </cell>
          <cell r="N1370" t="str">
            <v>26.02.08</v>
          </cell>
          <cell r="S1370">
            <v>0</v>
          </cell>
          <cell r="T1370">
            <v>1</v>
          </cell>
          <cell r="U1370">
            <v>1468.64</v>
          </cell>
        </row>
        <row r="1371">
          <cell r="J1371" t="str">
            <v/>
          </cell>
          <cell r="L1371" t="str">
            <v/>
          </cell>
          <cell r="N1371" t="str">
            <v>26.02.08</v>
          </cell>
          <cell r="S1371">
            <v>0</v>
          </cell>
          <cell r="T1371">
            <v>1</v>
          </cell>
          <cell r="U1371">
            <v>1468.64</v>
          </cell>
        </row>
        <row r="1372">
          <cell r="J1372" t="str">
            <v>01.04.08</v>
          </cell>
          <cell r="L1372" t="str">
            <v>14.05.08</v>
          </cell>
          <cell r="N1372" t="str">
            <v/>
          </cell>
          <cell r="S1372">
            <v>0</v>
          </cell>
          <cell r="T1372">
            <v>0</v>
          </cell>
          <cell r="U1372">
            <v>0</v>
          </cell>
        </row>
        <row r="1373">
          <cell r="J1373" t="str">
            <v>14.04.08</v>
          </cell>
          <cell r="L1373" t="str">
            <v/>
          </cell>
          <cell r="N1373" t="str">
            <v>05.05.08</v>
          </cell>
          <cell r="S1373">
            <v>0</v>
          </cell>
          <cell r="T1373">
            <v>30</v>
          </cell>
          <cell r="U1373">
            <v>45012</v>
          </cell>
        </row>
        <row r="1374">
          <cell r="J1374" t="str">
            <v/>
          </cell>
          <cell r="L1374" t="str">
            <v/>
          </cell>
          <cell r="N1374" t="str">
            <v>05.05.08</v>
          </cell>
          <cell r="S1374">
            <v>0</v>
          </cell>
          <cell r="T1374">
            <v>30</v>
          </cell>
          <cell r="U1374">
            <v>45012</v>
          </cell>
        </row>
        <row r="1375">
          <cell r="J1375" t="str">
            <v>14.04.08</v>
          </cell>
          <cell r="L1375" t="str">
            <v/>
          </cell>
          <cell r="N1375" t="str">
            <v>05.05.08</v>
          </cell>
          <cell r="S1375">
            <v>0</v>
          </cell>
          <cell r="T1375">
            <v>1</v>
          </cell>
          <cell r="U1375">
            <v>200.26</v>
          </cell>
        </row>
        <row r="1376">
          <cell r="J1376" t="str">
            <v/>
          </cell>
          <cell r="L1376" t="str">
            <v/>
          </cell>
          <cell r="N1376" t="str">
            <v>05.05.08</v>
          </cell>
          <cell r="S1376">
            <v>0</v>
          </cell>
          <cell r="T1376">
            <v>1</v>
          </cell>
          <cell r="U1376">
            <v>200.26</v>
          </cell>
        </row>
        <row r="1377">
          <cell r="J1377" t="str">
            <v>11.04.08</v>
          </cell>
          <cell r="L1377" t="str">
            <v>09.05.08</v>
          </cell>
          <cell r="N1377" t="str">
            <v>14.05.08</v>
          </cell>
          <cell r="S1377">
            <v>0</v>
          </cell>
          <cell r="T1377">
            <v>5</v>
          </cell>
          <cell r="U1377">
            <v>2346.62</v>
          </cell>
        </row>
        <row r="1378">
          <cell r="J1378" t="str">
            <v/>
          </cell>
          <cell r="L1378" t="str">
            <v/>
          </cell>
          <cell r="N1378" t="str">
            <v>14.05.08</v>
          </cell>
          <cell r="S1378">
            <v>0</v>
          </cell>
          <cell r="T1378">
            <v>5</v>
          </cell>
          <cell r="U1378">
            <v>2346.62</v>
          </cell>
        </row>
        <row r="1379">
          <cell r="J1379" t="str">
            <v/>
          </cell>
          <cell r="L1379" t="str">
            <v/>
          </cell>
          <cell r="N1379" t="str">
            <v/>
          </cell>
          <cell r="S1379">
            <v>0</v>
          </cell>
          <cell r="T1379">
            <v>0</v>
          </cell>
          <cell r="U1379">
            <v>271711.69</v>
          </cell>
        </row>
        <row r="1380">
          <cell r="J1380" t="str">
            <v>31.10.06</v>
          </cell>
          <cell r="L1380" t="str">
            <v>15.11.06</v>
          </cell>
          <cell r="N1380" t="str">
            <v>23.11.06</v>
          </cell>
          <cell r="S1380">
            <v>0</v>
          </cell>
          <cell r="T1380">
            <v>1</v>
          </cell>
          <cell r="U1380">
            <v>26645.39</v>
          </cell>
        </row>
        <row r="1381">
          <cell r="J1381" t="str">
            <v/>
          </cell>
          <cell r="L1381" t="str">
            <v/>
          </cell>
          <cell r="N1381" t="str">
            <v>23.11.06</v>
          </cell>
          <cell r="S1381">
            <v>0</v>
          </cell>
          <cell r="T1381">
            <v>1</v>
          </cell>
          <cell r="U1381">
            <v>26645.39</v>
          </cell>
        </row>
        <row r="1382">
          <cell r="J1382" t="str">
            <v>31.10.06</v>
          </cell>
          <cell r="L1382" t="str">
            <v>15.11.06</v>
          </cell>
          <cell r="N1382" t="str">
            <v>23.11.06</v>
          </cell>
          <cell r="S1382">
            <v>0</v>
          </cell>
          <cell r="T1382">
            <v>2</v>
          </cell>
          <cell r="U1382">
            <v>204.84</v>
          </cell>
        </row>
        <row r="1383">
          <cell r="J1383" t="str">
            <v/>
          </cell>
          <cell r="L1383" t="str">
            <v/>
          </cell>
          <cell r="N1383" t="str">
            <v>23.11.06</v>
          </cell>
          <cell r="S1383">
            <v>0</v>
          </cell>
          <cell r="T1383">
            <v>2</v>
          </cell>
          <cell r="U1383">
            <v>204.84</v>
          </cell>
        </row>
        <row r="1384">
          <cell r="J1384" t="str">
            <v>18.08.06</v>
          </cell>
          <cell r="L1384" t="str">
            <v>15.11.06</v>
          </cell>
          <cell r="N1384" t="str">
            <v>23.11.06</v>
          </cell>
          <cell r="S1384">
            <v>0</v>
          </cell>
          <cell r="T1384">
            <v>1</v>
          </cell>
          <cell r="U1384">
            <v>71.05</v>
          </cell>
        </row>
        <row r="1385">
          <cell r="J1385" t="str">
            <v/>
          </cell>
          <cell r="L1385" t="str">
            <v/>
          </cell>
          <cell r="N1385" t="str">
            <v>23.11.06</v>
          </cell>
          <cell r="S1385">
            <v>0</v>
          </cell>
          <cell r="T1385">
            <v>1</v>
          </cell>
          <cell r="U1385">
            <v>71.05</v>
          </cell>
        </row>
        <row r="1386">
          <cell r="J1386" t="str">
            <v>31.10.06</v>
          </cell>
          <cell r="L1386" t="str">
            <v>15.11.06</v>
          </cell>
          <cell r="N1386" t="str">
            <v>23.11.06</v>
          </cell>
          <cell r="S1386">
            <v>0</v>
          </cell>
          <cell r="T1386">
            <v>1</v>
          </cell>
          <cell r="U1386">
            <v>249.06</v>
          </cell>
        </row>
        <row r="1387">
          <cell r="J1387" t="str">
            <v/>
          </cell>
          <cell r="L1387" t="str">
            <v/>
          </cell>
          <cell r="N1387" t="str">
            <v>23.11.06</v>
          </cell>
          <cell r="S1387">
            <v>0</v>
          </cell>
          <cell r="T1387">
            <v>1</v>
          </cell>
          <cell r="U1387">
            <v>249.06</v>
          </cell>
        </row>
        <row r="1388">
          <cell r="J1388" t="str">
            <v>31.10.06</v>
          </cell>
          <cell r="L1388" t="str">
            <v>27.10.06</v>
          </cell>
          <cell r="N1388" t="str">
            <v>23.11.06</v>
          </cell>
          <cell r="S1388">
            <v>0</v>
          </cell>
          <cell r="T1388">
            <v>1</v>
          </cell>
          <cell r="U1388">
            <v>26645.11</v>
          </cell>
        </row>
        <row r="1389">
          <cell r="J1389" t="str">
            <v/>
          </cell>
          <cell r="L1389" t="str">
            <v/>
          </cell>
          <cell r="N1389" t="str">
            <v>23.11.06</v>
          </cell>
          <cell r="S1389">
            <v>0</v>
          </cell>
          <cell r="T1389">
            <v>1</v>
          </cell>
          <cell r="U1389">
            <v>26645.11</v>
          </cell>
        </row>
        <row r="1390">
          <cell r="J1390" t="str">
            <v>31.10.06</v>
          </cell>
          <cell r="L1390" t="str">
            <v>27.10.06</v>
          </cell>
          <cell r="N1390" t="str">
            <v>23.11.06</v>
          </cell>
          <cell r="S1390">
            <v>0</v>
          </cell>
          <cell r="T1390">
            <v>1</v>
          </cell>
          <cell r="U1390">
            <v>102.42</v>
          </cell>
        </row>
        <row r="1391">
          <cell r="J1391" t="str">
            <v/>
          </cell>
          <cell r="L1391" t="str">
            <v/>
          </cell>
          <cell r="N1391" t="str">
            <v>23.11.06</v>
          </cell>
          <cell r="S1391">
            <v>0</v>
          </cell>
          <cell r="T1391">
            <v>1</v>
          </cell>
          <cell r="U1391">
            <v>102.42</v>
          </cell>
        </row>
        <row r="1392">
          <cell r="J1392" t="str">
            <v>31.10.06</v>
          </cell>
          <cell r="L1392" t="str">
            <v>27.10.06</v>
          </cell>
          <cell r="N1392" t="str">
            <v>23.11.06</v>
          </cell>
          <cell r="S1392">
            <v>0</v>
          </cell>
          <cell r="T1392">
            <v>2</v>
          </cell>
          <cell r="U1392">
            <v>1455.48</v>
          </cell>
        </row>
        <row r="1393">
          <cell r="J1393" t="str">
            <v/>
          </cell>
          <cell r="L1393" t="str">
            <v/>
          </cell>
          <cell r="N1393" t="str">
            <v>23.11.06</v>
          </cell>
          <cell r="S1393">
            <v>0</v>
          </cell>
          <cell r="T1393">
            <v>2</v>
          </cell>
          <cell r="U1393">
            <v>1455.48</v>
          </cell>
        </row>
        <row r="1394">
          <cell r="J1394" t="str">
            <v>31.10.06</v>
          </cell>
          <cell r="L1394" t="str">
            <v>27.10.06</v>
          </cell>
          <cell r="N1394" t="str">
            <v>23.11.06</v>
          </cell>
          <cell r="S1394">
            <v>0</v>
          </cell>
          <cell r="T1394">
            <v>1</v>
          </cell>
          <cell r="U1394">
            <v>26644.95</v>
          </cell>
        </row>
        <row r="1395">
          <cell r="J1395" t="str">
            <v/>
          </cell>
          <cell r="L1395" t="str">
            <v/>
          </cell>
          <cell r="N1395" t="str">
            <v>23.11.06</v>
          </cell>
          <cell r="S1395">
            <v>0</v>
          </cell>
          <cell r="T1395">
            <v>1</v>
          </cell>
          <cell r="U1395">
            <v>26644.95</v>
          </cell>
        </row>
        <row r="1396">
          <cell r="J1396" t="str">
            <v>23.08.06</v>
          </cell>
          <cell r="L1396" t="str">
            <v>27.10.06</v>
          </cell>
          <cell r="N1396" t="str">
            <v>23.11.06</v>
          </cell>
          <cell r="S1396">
            <v>0</v>
          </cell>
          <cell r="T1396">
            <v>2</v>
          </cell>
          <cell r="U1396">
            <v>1455.47</v>
          </cell>
        </row>
        <row r="1397">
          <cell r="J1397" t="str">
            <v/>
          </cell>
          <cell r="L1397" t="str">
            <v/>
          </cell>
          <cell r="N1397" t="str">
            <v>23.11.06</v>
          </cell>
          <cell r="S1397">
            <v>0</v>
          </cell>
          <cell r="T1397">
            <v>2</v>
          </cell>
          <cell r="U1397">
            <v>1455.47</v>
          </cell>
        </row>
        <row r="1398">
          <cell r="J1398" t="str">
            <v>31.10.06</v>
          </cell>
          <cell r="L1398" t="str">
            <v>27.10.06</v>
          </cell>
          <cell r="N1398" t="str">
            <v>23.11.06</v>
          </cell>
          <cell r="S1398">
            <v>0</v>
          </cell>
          <cell r="T1398">
            <v>1</v>
          </cell>
          <cell r="U1398">
            <v>27151.14</v>
          </cell>
        </row>
        <row r="1399">
          <cell r="J1399" t="str">
            <v/>
          </cell>
          <cell r="L1399" t="str">
            <v/>
          </cell>
          <cell r="N1399" t="str">
            <v>23.11.06</v>
          </cell>
          <cell r="S1399">
            <v>0</v>
          </cell>
          <cell r="T1399">
            <v>1</v>
          </cell>
          <cell r="U1399">
            <v>27151.14</v>
          </cell>
        </row>
        <row r="1400">
          <cell r="J1400" t="str">
            <v>31.10.06</v>
          </cell>
          <cell r="L1400" t="str">
            <v>27.10.06</v>
          </cell>
          <cell r="N1400" t="str">
            <v>23.11.06</v>
          </cell>
          <cell r="S1400">
            <v>0</v>
          </cell>
          <cell r="T1400">
            <v>2</v>
          </cell>
          <cell r="U1400">
            <v>1455.48</v>
          </cell>
        </row>
        <row r="1401">
          <cell r="J1401" t="str">
            <v/>
          </cell>
          <cell r="L1401" t="str">
            <v/>
          </cell>
          <cell r="N1401" t="str">
            <v>23.11.06</v>
          </cell>
          <cell r="S1401">
            <v>0</v>
          </cell>
          <cell r="T1401">
            <v>2</v>
          </cell>
          <cell r="U1401">
            <v>1455.48</v>
          </cell>
        </row>
        <row r="1402">
          <cell r="J1402" t="str">
            <v>31.10.06</v>
          </cell>
          <cell r="L1402" t="str">
            <v>15.11.06</v>
          </cell>
          <cell r="N1402" t="str">
            <v>23.11.06</v>
          </cell>
          <cell r="S1402">
            <v>0</v>
          </cell>
          <cell r="T1402">
            <v>1</v>
          </cell>
          <cell r="U1402">
            <v>26645.48</v>
          </cell>
        </row>
        <row r="1403">
          <cell r="J1403" t="str">
            <v/>
          </cell>
          <cell r="L1403" t="str">
            <v/>
          </cell>
          <cell r="N1403" t="str">
            <v>23.11.06</v>
          </cell>
          <cell r="S1403">
            <v>0</v>
          </cell>
          <cell r="T1403">
            <v>1</v>
          </cell>
          <cell r="U1403">
            <v>26645.48</v>
          </cell>
        </row>
        <row r="1404">
          <cell r="J1404" t="str">
            <v>31.10.06</v>
          </cell>
          <cell r="L1404" t="str">
            <v>15.11.06</v>
          </cell>
          <cell r="N1404" t="str">
            <v>23.11.06</v>
          </cell>
          <cell r="S1404">
            <v>0</v>
          </cell>
          <cell r="T1404">
            <v>1</v>
          </cell>
          <cell r="U1404">
            <v>102.42</v>
          </cell>
        </row>
        <row r="1405">
          <cell r="J1405" t="str">
            <v/>
          </cell>
          <cell r="L1405" t="str">
            <v/>
          </cell>
          <cell r="N1405" t="str">
            <v>23.11.06</v>
          </cell>
          <cell r="S1405">
            <v>0</v>
          </cell>
          <cell r="T1405">
            <v>1</v>
          </cell>
          <cell r="U1405">
            <v>102.42</v>
          </cell>
        </row>
        <row r="1406">
          <cell r="J1406" t="str">
            <v>31.10.06</v>
          </cell>
          <cell r="L1406" t="str">
            <v>27.10.06</v>
          </cell>
          <cell r="N1406" t="str">
            <v>06.11.06</v>
          </cell>
          <cell r="S1406">
            <v>0</v>
          </cell>
          <cell r="T1406">
            <v>1</v>
          </cell>
          <cell r="U1406">
            <v>10040</v>
          </cell>
        </row>
        <row r="1407">
          <cell r="J1407" t="str">
            <v/>
          </cell>
          <cell r="L1407" t="str">
            <v/>
          </cell>
          <cell r="N1407" t="str">
            <v>06.11.06</v>
          </cell>
          <cell r="S1407">
            <v>0</v>
          </cell>
          <cell r="T1407">
            <v>1</v>
          </cell>
          <cell r="U1407">
            <v>10040</v>
          </cell>
        </row>
        <row r="1408">
          <cell r="J1408" t="str">
            <v>31.10.06</v>
          </cell>
          <cell r="L1408" t="str">
            <v>27.10.06</v>
          </cell>
          <cell r="N1408" t="str">
            <v>23.11.06</v>
          </cell>
          <cell r="S1408">
            <v>0</v>
          </cell>
          <cell r="T1408">
            <v>1</v>
          </cell>
          <cell r="U1408">
            <v>13377</v>
          </cell>
        </row>
        <row r="1409">
          <cell r="J1409" t="str">
            <v/>
          </cell>
          <cell r="L1409" t="str">
            <v/>
          </cell>
          <cell r="N1409" t="str">
            <v>23.11.06</v>
          </cell>
          <cell r="S1409">
            <v>0</v>
          </cell>
          <cell r="T1409">
            <v>1</v>
          </cell>
          <cell r="U1409">
            <v>13377</v>
          </cell>
        </row>
        <row r="1410">
          <cell r="J1410" t="str">
            <v>31.10.06</v>
          </cell>
          <cell r="L1410" t="str">
            <v>27.10.06</v>
          </cell>
          <cell r="N1410" t="str">
            <v>06.12.06</v>
          </cell>
          <cell r="S1410">
            <v>0</v>
          </cell>
          <cell r="T1410">
            <v>1</v>
          </cell>
          <cell r="U1410">
            <v>10044.51</v>
          </cell>
        </row>
        <row r="1411">
          <cell r="J1411" t="str">
            <v/>
          </cell>
          <cell r="L1411" t="str">
            <v/>
          </cell>
          <cell r="N1411" t="str">
            <v>06.12.06</v>
          </cell>
          <cell r="S1411">
            <v>0</v>
          </cell>
          <cell r="T1411">
            <v>1</v>
          </cell>
          <cell r="U1411">
            <v>10044.51</v>
          </cell>
        </row>
        <row r="1412">
          <cell r="J1412" t="str">
            <v>31.10.06</v>
          </cell>
          <cell r="L1412" t="str">
            <v>27.10.06</v>
          </cell>
          <cell r="N1412" t="str">
            <v>06.12.06</v>
          </cell>
          <cell r="S1412">
            <v>0</v>
          </cell>
          <cell r="T1412">
            <v>1</v>
          </cell>
          <cell r="U1412">
            <v>102.45</v>
          </cell>
        </row>
        <row r="1413">
          <cell r="J1413" t="str">
            <v/>
          </cell>
          <cell r="L1413" t="str">
            <v/>
          </cell>
          <cell r="N1413" t="str">
            <v>06.12.06</v>
          </cell>
          <cell r="S1413">
            <v>0</v>
          </cell>
          <cell r="T1413">
            <v>1</v>
          </cell>
          <cell r="U1413">
            <v>102.45</v>
          </cell>
        </row>
        <row r="1414">
          <cell r="J1414" t="str">
            <v>31.10.06</v>
          </cell>
          <cell r="L1414" t="str">
            <v>20.11.06</v>
          </cell>
          <cell r="N1414" t="str">
            <v>23.11.06</v>
          </cell>
          <cell r="S1414">
            <v>0</v>
          </cell>
          <cell r="T1414">
            <v>1</v>
          </cell>
          <cell r="U1414">
            <v>7415.32</v>
          </cell>
        </row>
        <row r="1415">
          <cell r="J1415" t="str">
            <v/>
          </cell>
          <cell r="L1415" t="str">
            <v/>
          </cell>
          <cell r="N1415" t="str">
            <v>23.11.06</v>
          </cell>
          <cell r="S1415">
            <v>0</v>
          </cell>
          <cell r="T1415">
            <v>1</v>
          </cell>
          <cell r="U1415">
            <v>7415.32</v>
          </cell>
        </row>
        <row r="1416">
          <cell r="J1416" t="str">
            <v>16.11.06</v>
          </cell>
          <cell r="L1416" t="str">
            <v>20.11.06</v>
          </cell>
          <cell r="N1416" t="str">
            <v>23.11.06</v>
          </cell>
          <cell r="S1416">
            <v>0</v>
          </cell>
          <cell r="T1416">
            <v>246</v>
          </cell>
          <cell r="U1416">
            <v>251.1</v>
          </cell>
        </row>
        <row r="1417">
          <cell r="J1417" t="str">
            <v/>
          </cell>
          <cell r="L1417" t="str">
            <v/>
          </cell>
          <cell r="N1417" t="str">
            <v>23.11.06</v>
          </cell>
          <cell r="S1417">
            <v>0</v>
          </cell>
          <cell r="T1417">
            <v>246</v>
          </cell>
          <cell r="U1417">
            <v>251.1</v>
          </cell>
        </row>
        <row r="1418">
          <cell r="J1418" t="str">
            <v>31.10.06</v>
          </cell>
          <cell r="L1418" t="str">
            <v>27.10.06</v>
          </cell>
          <cell r="N1418" t="str">
            <v>23.11.06</v>
          </cell>
          <cell r="S1418">
            <v>0</v>
          </cell>
          <cell r="T1418">
            <v>1</v>
          </cell>
          <cell r="U1418">
            <v>29165.06</v>
          </cell>
        </row>
        <row r="1419">
          <cell r="J1419" t="str">
            <v/>
          </cell>
          <cell r="L1419" t="str">
            <v/>
          </cell>
          <cell r="N1419" t="str">
            <v>23.11.06</v>
          </cell>
          <cell r="S1419">
            <v>0</v>
          </cell>
          <cell r="T1419">
            <v>1</v>
          </cell>
          <cell r="U1419">
            <v>29165.06</v>
          </cell>
        </row>
        <row r="1420">
          <cell r="J1420" t="str">
            <v>23.08.06</v>
          </cell>
          <cell r="L1420" t="str">
            <v>27.10.06</v>
          </cell>
          <cell r="N1420" t="str">
            <v>23.11.06</v>
          </cell>
          <cell r="S1420">
            <v>0</v>
          </cell>
          <cell r="T1420">
            <v>2</v>
          </cell>
          <cell r="U1420">
            <v>1455.45</v>
          </cell>
        </row>
        <row r="1421">
          <cell r="J1421" t="str">
            <v/>
          </cell>
          <cell r="L1421" t="str">
            <v/>
          </cell>
          <cell r="N1421" t="str">
            <v>23.11.06</v>
          </cell>
          <cell r="S1421">
            <v>0</v>
          </cell>
          <cell r="T1421">
            <v>2</v>
          </cell>
          <cell r="U1421">
            <v>1455.45</v>
          </cell>
        </row>
        <row r="1422">
          <cell r="J1422" t="str">
            <v>31.10.06</v>
          </cell>
          <cell r="L1422" t="str">
            <v>15.11.06</v>
          </cell>
          <cell r="N1422" t="str">
            <v>23.11.06</v>
          </cell>
          <cell r="S1422">
            <v>0</v>
          </cell>
          <cell r="T1422">
            <v>1</v>
          </cell>
          <cell r="U1422">
            <v>26645.41</v>
          </cell>
        </row>
        <row r="1423">
          <cell r="J1423" t="str">
            <v/>
          </cell>
          <cell r="L1423" t="str">
            <v/>
          </cell>
          <cell r="N1423" t="str">
            <v>23.11.06</v>
          </cell>
          <cell r="S1423">
            <v>0</v>
          </cell>
          <cell r="T1423">
            <v>1</v>
          </cell>
          <cell r="U1423">
            <v>26645.41</v>
          </cell>
        </row>
        <row r="1424">
          <cell r="J1424" t="str">
            <v>31.10.06</v>
          </cell>
          <cell r="L1424" t="str">
            <v>15.11.06</v>
          </cell>
          <cell r="N1424" t="str">
            <v>23.11.06</v>
          </cell>
          <cell r="S1424">
            <v>0</v>
          </cell>
          <cell r="T1424">
            <v>1</v>
          </cell>
          <cell r="U1424">
            <v>102.42</v>
          </cell>
        </row>
        <row r="1425">
          <cell r="J1425" t="str">
            <v/>
          </cell>
          <cell r="L1425" t="str">
            <v/>
          </cell>
          <cell r="N1425" t="str">
            <v>23.11.06</v>
          </cell>
          <cell r="S1425">
            <v>0</v>
          </cell>
          <cell r="T1425">
            <v>1</v>
          </cell>
          <cell r="U1425">
            <v>102.42</v>
          </cell>
        </row>
        <row r="1426">
          <cell r="J1426" t="str">
            <v>31.10.06</v>
          </cell>
          <cell r="L1426" t="str">
            <v>15.11.06</v>
          </cell>
          <cell r="N1426" t="str">
            <v>23.11.06</v>
          </cell>
          <cell r="S1426">
            <v>0</v>
          </cell>
          <cell r="T1426">
            <v>1</v>
          </cell>
          <cell r="U1426">
            <v>71.05</v>
          </cell>
        </row>
        <row r="1427">
          <cell r="J1427" t="str">
            <v/>
          </cell>
          <cell r="L1427" t="str">
            <v/>
          </cell>
          <cell r="N1427" t="str">
            <v>23.11.06</v>
          </cell>
          <cell r="S1427">
            <v>0</v>
          </cell>
          <cell r="T1427">
            <v>1</v>
          </cell>
          <cell r="U1427">
            <v>71.05</v>
          </cell>
        </row>
        <row r="1428">
          <cell r="J1428" t="str">
            <v>31.10.06</v>
          </cell>
          <cell r="L1428" t="str">
            <v>15.11.06</v>
          </cell>
          <cell r="N1428" t="str">
            <v>23.11.06</v>
          </cell>
          <cell r="S1428">
            <v>0</v>
          </cell>
          <cell r="T1428">
            <v>1</v>
          </cell>
          <cell r="U1428">
            <v>249.06</v>
          </cell>
        </row>
        <row r="1429">
          <cell r="J1429" t="str">
            <v/>
          </cell>
          <cell r="L1429" t="str">
            <v/>
          </cell>
          <cell r="N1429" t="str">
            <v>23.11.06</v>
          </cell>
          <cell r="S1429">
            <v>0</v>
          </cell>
          <cell r="T1429">
            <v>1</v>
          </cell>
          <cell r="U1429">
            <v>249.06</v>
          </cell>
        </row>
        <row r="1430">
          <cell r="J1430" t="str">
            <v>31.10.06</v>
          </cell>
          <cell r="L1430" t="str">
            <v/>
          </cell>
          <cell r="N1430" t="str">
            <v>23.11.06</v>
          </cell>
          <cell r="S1430">
            <v>0</v>
          </cell>
          <cell r="T1430">
            <v>1</v>
          </cell>
          <cell r="U1430">
            <v>10044.57</v>
          </cell>
        </row>
        <row r="1431">
          <cell r="J1431" t="str">
            <v/>
          </cell>
          <cell r="L1431" t="str">
            <v/>
          </cell>
          <cell r="N1431" t="str">
            <v>23.11.06</v>
          </cell>
          <cell r="S1431">
            <v>0</v>
          </cell>
          <cell r="T1431">
            <v>1</v>
          </cell>
          <cell r="U1431">
            <v>10044.57</v>
          </cell>
        </row>
        <row r="1432">
          <cell r="J1432" t="str">
            <v>25.10.06</v>
          </cell>
          <cell r="L1432" t="str">
            <v/>
          </cell>
          <cell r="N1432" t="str">
            <v>29.11.06</v>
          </cell>
          <cell r="S1432">
            <v>0</v>
          </cell>
          <cell r="T1432">
            <v>1</v>
          </cell>
          <cell r="U1432">
            <v>23920</v>
          </cell>
        </row>
        <row r="1433">
          <cell r="J1433" t="str">
            <v/>
          </cell>
          <cell r="L1433" t="str">
            <v/>
          </cell>
          <cell r="N1433" t="str">
            <v>29.11.06</v>
          </cell>
          <cell r="S1433">
            <v>0</v>
          </cell>
          <cell r="T1433">
            <v>1</v>
          </cell>
          <cell r="U1433">
            <v>23920</v>
          </cell>
        </row>
        <row r="1434">
          <cell r="J1434" t="str">
            <v/>
          </cell>
          <cell r="L1434" t="str">
            <v/>
          </cell>
          <cell r="N1434" t="str">
            <v/>
          </cell>
          <cell r="S1434">
            <v>0</v>
          </cell>
          <cell r="T1434">
            <v>0</v>
          </cell>
          <cell r="U1434">
            <v>98241.88</v>
          </cell>
        </row>
        <row r="1435">
          <cell r="J1435" t="str">
            <v>31.10.06</v>
          </cell>
          <cell r="L1435" t="str">
            <v>26.10.06</v>
          </cell>
          <cell r="N1435" t="str">
            <v>06.11.06</v>
          </cell>
          <cell r="S1435">
            <v>0</v>
          </cell>
          <cell r="T1435">
            <v>207</v>
          </cell>
          <cell r="U1435">
            <v>55240.12</v>
          </cell>
        </row>
        <row r="1436">
          <cell r="J1436" t="str">
            <v/>
          </cell>
          <cell r="L1436" t="str">
            <v/>
          </cell>
          <cell r="N1436" t="str">
            <v>06.11.06</v>
          </cell>
          <cell r="S1436">
            <v>0</v>
          </cell>
          <cell r="T1436">
            <v>207</v>
          </cell>
          <cell r="U1436">
            <v>55240.12</v>
          </cell>
        </row>
        <row r="1437">
          <cell r="J1437" t="str">
            <v>31.10.06</v>
          </cell>
          <cell r="L1437" t="str">
            <v>26.10.06</v>
          </cell>
          <cell r="N1437" t="str">
            <v>06.11.06</v>
          </cell>
          <cell r="S1437">
            <v>0</v>
          </cell>
          <cell r="T1437">
            <v>70</v>
          </cell>
          <cell r="U1437">
            <v>32718.26</v>
          </cell>
        </row>
        <row r="1438">
          <cell r="J1438" t="str">
            <v/>
          </cell>
          <cell r="L1438" t="str">
            <v/>
          </cell>
          <cell r="N1438" t="str">
            <v>06.11.06</v>
          </cell>
          <cell r="S1438">
            <v>0</v>
          </cell>
          <cell r="T1438">
            <v>70</v>
          </cell>
          <cell r="U1438">
            <v>32718.26</v>
          </cell>
        </row>
        <row r="1439">
          <cell r="J1439" t="str">
            <v>31.10.06</v>
          </cell>
          <cell r="L1439" t="str">
            <v>26.10.06</v>
          </cell>
          <cell r="N1439" t="str">
            <v>06.11.06</v>
          </cell>
          <cell r="S1439">
            <v>0</v>
          </cell>
          <cell r="T1439">
            <v>7</v>
          </cell>
          <cell r="U1439">
            <v>4790.75</v>
          </cell>
        </row>
        <row r="1440">
          <cell r="J1440" t="str">
            <v/>
          </cell>
          <cell r="L1440" t="str">
            <v/>
          </cell>
          <cell r="N1440" t="str">
            <v>06.11.06</v>
          </cell>
          <cell r="S1440">
            <v>0</v>
          </cell>
          <cell r="T1440">
            <v>7</v>
          </cell>
          <cell r="U1440">
            <v>4790.75</v>
          </cell>
        </row>
        <row r="1441">
          <cell r="J1441" t="str">
            <v>11.12.06</v>
          </cell>
          <cell r="L1441" t="str">
            <v>11.12.06</v>
          </cell>
          <cell r="N1441" t="str">
            <v>12.12.06</v>
          </cell>
          <cell r="S1441">
            <v>0</v>
          </cell>
          <cell r="T1441">
            <v>8</v>
          </cell>
          <cell r="U1441">
            <v>5492.75</v>
          </cell>
        </row>
        <row r="1442">
          <cell r="J1442" t="str">
            <v/>
          </cell>
          <cell r="L1442" t="str">
            <v/>
          </cell>
          <cell r="N1442" t="str">
            <v>12.12.06</v>
          </cell>
          <cell r="S1442">
            <v>0</v>
          </cell>
          <cell r="T1442">
            <v>8</v>
          </cell>
          <cell r="U1442">
            <v>5492.75</v>
          </cell>
        </row>
        <row r="1443">
          <cell r="J1443" t="str">
            <v/>
          </cell>
          <cell r="L1443" t="str">
            <v/>
          </cell>
          <cell r="N1443" t="str">
            <v/>
          </cell>
          <cell r="S1443">
            <v>0</v>
          </cell>
          <cell r="T1443">
            <v>0</v>
          </cell>
          <cell r="U1443">
            <v>181858.12</v>
          </cell>
        </row>
        <row r="1444">
          <cell r="J1444" t="str">
            <v>30.08.06</v>
          </cell>
          <cell r="L1444" t="str">
            <v>02.10.06</v>
          </cell>
          <cell r="N1444" t="str">
            <v>21.09.06</v>
          </cell>
          <cell r="S1444">
            <v>0</v>
          </cell>
          <cell r="T1444">
            <v>1</v>
          </cell>
          <cell r="U1444">
            <v>31403.03</v>
          </cell>
        </row>
        <row r="1445">
          <cell r="J1445" t="str">
            <v/>
          </cell>
          <cell r="L1445" t="str">
            <v/>
          </cell>
          <cell r="N1445" t="str">
            <v>21.09.06</v>
          </cell>
          <cell r="S1445">
            <v>0</v>
          </cell>
          <cell r="T1445">
            <v>1</v>
          </cell>
          <cell r="U1445">
            <v>31403.03</v>
          </cell>
        </row>
        <row r="1446">
          <cell r="J1446" t="str">
            <v>30.08.06</v>
          </cell>
          <cell r="L1446" t="str">
            <v>02.10.06</v>
          </cell>
          <cell r="N1446" t="str">
            <v>21.09.06</v>
          </cell>
          <cell r="S1446">
            <v>0</v>
          </cell>
          <cell r="T1446">
            <v>1</v>
          </cell>
          <cell r="U1446">
            <v>431.42</v>
          </cell>
        </row>
        <row r="1447">
          <cell r="J1447" t="str">
            <v/>
          </cell>
          <cell r="L1447" t="str">
            <v/>
          </cell>
          <cell r="N1447" t="str">
            <v>21.09.06</v>
          </cell>
          <cell r="S1447">
            <v>0</v>
          </cell>
          <cell r="T1447">
            <v>1</v>
          </cell>
          <cell r="U1447">
            <v>431.42</v>
          </cell>
        </row>
        <row r="1448">
          <cell r="J1448" t="str">
            <v>30.08.06</v>
          </cell>
          <cell r="L1448" t="str">
            <v>02.10.06</v>
          </cell>
          <cell r="N1448" t="str">
            <v>21.09.06</v>
          </cell>
          <cell r="S1448">
            <v>0</v>
          </cell>
          <cell r="T1448">
            <v>50</v>
          </cell>
          <cell r="U1448">
            <v>75020</v>
          </cell>
        </row>
        <row r="1449">
          <cell r="J1449" t="str">
            <v/>
          </cell>
          <cell r="L1449" t="str">
            <v/>
          </cell>
          <cell r="N1449" t="str">
            <v>21.09.06</v>
          </cell>
          <cell r="S1449">
            <v>0</v>
          </cell>
          <cell r="T1449">
            <v>50</v>
          </cell>
          <cell r="U1449">
            <v>75020</v>
          </cell>
        </row>
        <row r="1450">
          <cell r="J1450" t="str">
            <v>30.08.06</v>
          </cell>
          <cell r="L1450" t="str">
            <v>02.10.06</v>
          </cell>
          <cell r="N1450" t="str">
            <v>21.09.06</v>
          </cell>
          <cell r="S1450">
            <v>0</v>
          </cell>
          <cell r="T1450">
            <v>5</v>
          </cell>
          <cell r="U1450">
            <v>7502</v>
          </cell>
        </row>
        <row r="1451">
          <cell r="J1451" t="str">
            <v/>
          </cell>
          <cell r="L1451" t="str">
            <v/>
          </cell>
          <cell r="N1451" t="str">
            <v>21.09.06</v>
          </cell>
          <cell r="S1451">
            <v>0</v>
          </cell>
          <cell r="T1451">
            <v>5</v>
          </cell>
          <cell r="U1451">
            <v>7502</v>
          </cell>
        </row>
        <row r="1452">
          <cell r="J1452" t="str">
            <v>30.08.06</v>
          </cell>
          <cell r="L1452" t="str">
            <v>02.10.06</v>
          </cell>
          <cell r="N1452" t="str">
            <v>21.09.06</v>
          </cell>
          <cell r="S1452">
            <v>0</v>
          </cell>
          <cell r="T1452">
            <v>8</v>
          </cell>
          <cell r="U1452">
            <v>12003.2</v>
          </cell>
        </row>
        <row r="1453">
          <cell r="J1453" t="str">
            <v/>
          </cell>
          <cell r="L1453" t="str">
            <v/>
          </cell>
          <cell r="N1453" t="str">
            <v>21.09.06</v>
          </cell>
          <cell r="S1453">
            <v>0</v>
          </cell>
          <cell r="T1453">
            <v>8</v>
          </cell>
          <cell r="U1453">
            <v>12003.2</v>
          </cell>
        </row>
        <row r="1454">
          <cell r="J1454" t="str">
            <v>30.08.06</v>
          </cell>
          <cell r="L1454" t="str">
            <v>02.10.06</v>
          </cell>
          <cell r="N1454" t="str">
            <v>21.09.06</v>
          </cell>
          <cell r="S1454">
            <v>0</v>
          </cell>
          <cell r="T1454">
            <v>1</v>
          </cell>
          <cell r="U1454">
            <v>4005.2</v>
          </cell>
        </row>
        <row r="1455">
          <cell r="J1455" t="str">
            <v/>
          </cell>
          <cell r="L1455" t="str">
            <v/>
          </cell>
          <cell r="N1455" t="str">
            <v>21.09.06</v>
          </cell>
          <cell r="S1455">
            <v>0</v>
          </cell>
          <cell r="T1455">
            <v>1</v>
          </cell>
          <cell r="U1455">
            <v>4005.2</v>
          </cell>
        </row>
        <row r="1456">
          <cell r="J1456" t="str">
            <v>30.08.06</v>
          </cell>
          <cell r="L1456" t="str">
            <v>02.10.06</v>
          </cell>
          <cell r="N1456" t="str">
            <v>21.09.06</v>
          </cell>
          <cell r="S1456">
            <v>0</v>
          </cell>
          <cell r="T1456">
            <v>1</v>
          </cell>
          <cell r="U1456">
            <v>1500.4</v>
          </cell>
        </row>
        <row r="1457">
          <cell r="J1457" t="str">
            <v/>
          </cell>
          <cell r="L1457" t="str">
            <v/>
          </cell>
          <cell r="N1457" t="str">
            <v>21.09.06</v>
          </cell>
          <cell r="S1457">
            <v>0</v>
          </cell>
          <cell r="T1457">
            <v>1</v>
          </cell>
          <cell r="U1457">
            <v>1500.4</v>
          </cell>
        </row>
        <row r="1458">
          <cell r="J1458" t="str">
            <v>30.08.06</v>
          </cell>
          <cell r="L1458" t="str">
            <v>02.10.06</v>
          </cell>
          <cell r="N1458" t="str">
            <v>21.09.06</v>
          </cell>
          <cell r="S1458">
            <v>0</v>
          </cell>
          <cell r="T1458">
            <v>8</v>
          </cell>
          <cell r="U1458">
            <v>4002.72</v>
          </cell>
        </row>
        <row r="1459">
          <cell r="J1459" t="str">
            <v/>
          </cell>
          <cell r="L1459" t="str">
            <v/>
          </cell>
          <cell r="N1459" t="str">
            <v>21.09.06</v>
          </cell>
          <cell r="S1459">
            <v>0</v>
          </cell>
          <cell r="T1459">
            <v>8</v>
          </cell>
          <cell r="U1459">
            <v>4002.72</v>
          </cell>
        </row>
        <row r="1460">
          <cell r="J1460" t="str">
            <v>30.08.06</v>
          </cell>
          <cell r="L1460" t="str">
            <v>02.10.06</v>
          </cell>
          <cell r="N1460" t="str">
            <v>21.09.06</v>
          </cell>
          <cell r="S1460">
            <v>0</v>
          </cell>
          <cell r="T1460">
            <v>1</v>
          </cell>
          <cell r="U1460">
            <v>1967.88</v>
          </cell>
        </row>
        <row r="1461">
          <cell r="J1461" t="str">
            <v/>
          </cell>
          <cell r="L1461" t="str">
            <v/>
          </cell>
          <cell r="N1461" t="str">
            <v>21.09.06</v>
          </cell>
          <cell r="S1461">
            <v>0</v>
          </cell>
          <cell r="T1461">
            <v>1</v>
          </cell>
          <cell r="U1461">
            <v>1967.88</v>
          </cell>
        </row>
        <row r="1462">
          <cell r="J1462" t="str">
            <v>30.08.06</v>
          </cell>
          <cell r="L1462" t="str">
            <v>02.10.06</v>
          </cell>
          <cell r="N1462" t="str">
            <v>21.09.06</v>
          </cell>
          <cell r="S1462">
            <v>0</v>
          </cell>
          <cell r="T1462">
            <v>2</v>
          </cell>
          <cell r="U1462">
            <v>862.84</v>
          </cell>
        </row>
        <row r="1463">
          <cell r="J1463" t="str">
            <v/>
          </cell>
          <cell r="L1463" t="str">
            <v/>
          </cell>
          <cell r="N1463" t="str">
            <v>21.09.06</v>
          </cell>
          <cell r="S1463">
            <v>0</v>
          </cell>
          <cell r="T1463">
            <v>2</v>
          </cell>
          <cell r="U1463">
            <v>862.84</v>
          </cell>
        </row>
        <row r="1464">
          <cell r="J1464" t="str">
            <v>30.08.06</v>
          </cell>
          <cell r="L1464" t="str">
            <v>02.10.06</v>
          </cell>
          <cell r="N1464" t="str">
            <v>21.09.06</v>
          </cell>
          <cell r="S1464">
            <v>0</v>
          </cell>
          <cell r="T1464">
            <v>2</v>
          </cell>
          <cell r="U1464">
            <v>4008.92</v>
          </cell>
        </row>
        <row r="1465">
          <cell r="J1465" t="str">
            <v/>
          </cell>
          <cell r="L1465" t="str">
            <v/>
          </cell>
          <cell r="N1465" t="str">
            <v>21.09.06</v>
          </cell>
          <cell r="S1465">
            <v>0</v>
          </cell>
          <cell r="T1465">
            <v>2</v>
          </cell>
          <cell r="U1465">
            <v>4008.92</v>
          </cell>
        </row>
        <row r="1466">
          <cell r="J1466" t="str">
            <v>30.08.06</v>
          </cell>
          <cell r="L1466" t="str">
            <v>02.10.06</v>
          </cell>
          <cell r="N1466" t="str">
            <v>21.09.06</v>
          </cell>
          <cell r="S1466">
            <v>0</v>
          </cell>
          <cell r="T1466">
            <v>8</v>
          </cell>
          <cell r="U1466">
            <v>3451.36</v>
          </cell>
        </row>
        <row r="1467">
          <cell r="J1467" t="str">
            <v/>
          </cell>
          <cell r="L1467" t="str">
            <v/>
          </cell>
          <cell r="N1467" t="str">
            <v>21.09.06</v>
          </cell>
          <cell r="S1467">
            <v>0</v>
          </cell>
          <cell r="T1467">
            <v>8</v>
          </cell>
          <cell r="U1467">
            <v>3451.36</v>
          </cell>
        </row>
        <row r="1468">
          <cell r="J1468" t="str">
            <v>04.10.06</v>
          </cell>
          <cell r="L1468" t="str">
            <v>02.10.06</v>
          </cell>
          <cell r="N1468" t="str">
            <v>21.09.06</v>
          </cell>
          <cell r="S1468">
            <v>0</v>
          </cell>
          <cell r="T1468">
            <v>1</v>
          </cell>
          <cell r="U1468">
            <v>644.79999999999995</v>
          </cell>
        </row>
        <row r="1469">
          <cell r="J1469" t="str">
            <v/>
          </cell>
          <cell r="L1469" t="str">
            <v/>
          </cell>
          <cell r="N1469" t="str">
            <v>21.09.06</v>
          </cell>
          <cell r="S1469">
            <v>0</v>
          </cell>
          <cell r="T1469">
            <v>1</v>
          </cell>
          <cell r="U1469">
            <v>644.79999999999995</v>
          </cell>
        </row>
        <row r="1470">
          <cell r="J1470" t="str">
            <v>05.09.06</v>
          </cell>
          <cell r="L1470" t="str">
            <v>05.09.06</v>
          </cell>
          <cell r="N1470" t="str">
            <v>01.09.06</v>
          </cell>
          <cell r="S1470">
            <v>0</v>
          </cell>
          <cell r="T1470">
            <v>1</v>
          </cell>
          <cell r="U1470">
            <v>663.24</v>
          </cell>
        </row>
        <row r="1471">
          <cell r="J1471" t="str">
            <v/>
          </cell>
          <cell r="L1471" t="str">
            <v/>
          </cell>
          <cell r="N1471" t="str">
            <v>01.09.06</v>
          </cell>
          <cell r="S1471">
            <v>0</v>
          </cell>
          <cell r="T1471">
            <v>1</v>
          </cell>
          <cell r="U1471">
            <v>663.24</v>
          </cell>
        </row>
        <row r="1472">
          <cell r="J1472" t="str">
            <v>05.09.06</v>
          </cell>
          <cell r="L1472" t="str">
            <v>05.09.06</v>
          </cell>
          <cell r="N1472" t="str">
            <v>01.09.06</v>
          </cell>
          <cell r="S1472">
            <v>0</v>
          </cell>
          <cell r="T1472">
            <v>1</v>
          </cell>
          <cell r="U1472">
            <v>399.72</v>
          </cell>
        </row>
        <row r="1473">
          <cell r="J1473" t="str">
            <v/>
          </cell>
          <cell r="L1473" t="str">
            <v/>
          </cell>
          <cell r="N1473" t="str">
            <v>01.09.06</v>
          </cell>
          <cell r="S1473">
            <v>0</v>
          </cell>
          <cell r="T1473">
            <v>1</v>
          </cell>
          <cell r="U1473">
            <v>399.72</v>
          </cell>
        </row>
        <row r="1474">
          <cell r="J1474" t="str">
            <v>05.09.06</v>
          </cell>
          <cell r="L1474" t="str">
            <v>05.09.06</v>
          </cell>
          <cell r="N1474" t="str">
            <v>01.09.06</v>
          </cell>
          <cell r="S1474">
            <v>0</v>
          </cell>
          <cell r="T1474">
            <v>1</v>
          </cell>
          <cell r="U1474">
            <v>296.10000000000002</v>
          </cell>
        </row>
        <row r="1475">
          <cell r="J1475" t="str">
            <v/>
          </cell>
          <cell r="L1475" t="str">
            <v/>
          </cell>
          <cell r="N1475" t="str">
            <v>01.09.06</v>
          </cell>
          <cell r="S1475">
            <v>0</v>
          </cell>
          <cell r="T1475">
            <v>1</v>
          </cell>
          <cell r="U1475">
            <v>296.10000000000002</v>
          </cell>
        </row>
        <row r="1476">
          <cell r="J1476" t="str">
            <v>25.10.06</v>
          </cell>
          <cell r="L1476" t="str">
            <v>13.10.06</v>
          </cell>
          <cell r="N1476" t="str">
            <v/>
          </cell>
          <cell r="S1476">
            <v>0</v>
          </cell>
          <cell r="T1476">
            <v>4</v>
          </cell>
          <cell r="U1476">
            <v>510.68</v>
          </cell>
        </row>
        <row r="1477">
          <cell r="J1477" t="str">
            <v/>
          </cell>
          <cell r="L1477" t="str">
            <v/>
          </cell>
          <cell r="N1477" t="str">
            <v>18.10.06</v>
          </cell>
          <cell r="S1477">
            <v>0</v>
          </cell>
          <cell r="T1477">
            <v>2</v>
          </cell>
          <cell r="U1477">
            <v>367.82</v>
          </cell>
        </row>
        <row r="1478">
          <cell r="J1478" t="str">
            <v/>
          </cell>
          <cell r="L1478" t="str">
            <v/>
          </cell>
          <cell r="N1478" t="str">
            <v>26.01.07</v>
          </cell>
          <cell r="S1478">
            <v>0</v>
          </cell>
          <cell r="T1478">
            <v>2</v>
          </cell>
          <cell r="U1478">
            <v>142.86000000000001</v>
          </cell>
        </row>
        <row r="1479">
          <cell r="J1479" t="str">
            <v>09.10.06</v>
          </cell>
          <cell r="L1479" t="str">
            <v>09.10.06</v>
          </cell>
          <cell r="N1479" t="str">
            <v>10.10.06</v>
          </cell>
          <cell r="S1479">
            <v>0</v>
          </cell>
          <cell r="T1479">
            <v>28</v>
          </cell>
          <cell r="U1479">
            <v>558.27</v>
          </cell>
        </row>
        <row r="1480">
          <cell r="J1480" t="str">
            <v/>
          </cell>
          <cell r="L1480" t="str">
            <v/>
          </cell>
          <cell r="N1480" t="str">
            <v>10.10.06</v>
          </cell>
          <cell r="S1480">
            <v>0</v>
          </cell>
          <cell r="T1480">
            <v>28</v>
          </cell>
          <cell r="U1480">
            <v>558.27</v>
          </cell>
        </row>
        <row r="1481">
          <cell r="J1481" t="str">
            <v>09.10.06</v>
          </cell>
          <cell r="L1481" t="str">
            <v>09.10.06</v>
          </cell>
          <cell r="N1481" t="str">
            <v>10.10.06</v>
          </cell>
          <cell r="S1481">
            <v>0</v>
          </cell>
          <cell r="T1481">
            <v>9</v>
          </cell>
          <cell r="U1481">
            <v>13174.97</v>
          </cell>
        </row>
        <row r="1482">
          <cell r="J1482" t="str">
            <v/>
          </cell>
          <cell r="L1482" t="str">
            <v/>
          </cell>
          <cell r="N1482" t="str">
            <v>10.10.06</v>
          </cell>
          <cell r="S1482">
            <v>0</v>
          </cell>
          <cell r="T1482">
            <v>9</v>
          </cell>
          <cell r="U1482">
            <v>13174.97</v>
          </cell>
        </row>
        <row r="1483">
          <cell r="J1483" t="str">
            <v>09.10.06</v>
          </cell>
          <cell r="L1483" t="str">
            <v>09.10.06</v>
          </cell>
          <cell r="N1483" t="str">
            <v>10.10.06</v>
          </cell>
          <cell r="S1483">
            <v>0</v>
          </cell>
          <cell r="T1483">
            <v>2</v>
          </cell>
          <cell r="U1483">
            <v>87.73</v>
          </cell>
        </row>
        <row r="1484">
          <cell r="J1484" t="str">
            <v/>
          </cell>
          <cell r="L1484" t="str">
            <v/>
          </cell>
          <cell r="N1484" t="str">
            <v>10.10.06</v>
          </cell>
          <cell r="S1484">
            <v>0</v>
          </cell>
          <cell r="T1484">
            <v>2</v>
          </cell>
          <cell r="U1484">
            <v>87.73</v>
          </cell>
        </row>
        <row r="1485">
          <cell r="J1485" t="str">
            <v>09.10.06</v>
          </cell>
          <cell r="L1485" t="str">
            <v>09.10.06</v>
          </cell>
          <cell r="N1485" t="str">
            <v>10.10.06</v>
          </cell>
          <cell r="S1485">
            <v>0</v>
          </cell>
          <cell r="T1485">
            <v>5</v>
          </cell>
          <cell r="U1485">
            <v>362.87</v>
          </cell>
        </row>
        <row r="1486">
          <cell r="J1486" t="str">
            <v/>
          </cell>
          <cell r="L1486" t="str">
            <v/>
          </cell>
          <cell r="N1486" t="str">
            <v>10.10.06</v>
          </cell>
          <cell r="S1486">
            <v>0</v>
          </cell>
          <cell r="T1486">
            <v>5</v>
          </cell>
          <cell r="U1486">
            <v>362.87</v>
          </cell>
        </row>
        <row r="1487">
          <cell r="J1487" t="str">
            <v>09.10.06</v>
          </cell>
          <cell r="L1487" t="str">
            <v>09.10.06</v>
          </cell>
          <cell r="N1487" t="str">
            <v>10.10.06</v>
          </cell>
          <cell r="S1487">
            <v>0</v>
          </cell>
          <cell r="T1487">
            <v>2</v>
          </cell>
          <cell r="U1487">
            <v>192.6</v>
          </cell>
        </row>
        <row r="1488">
          <cell r="J1488" t="str">
            <v/>
          </cell>
          <cell r="L1488" t="str">
            <v/>
          </cell>
          <cell r="N1488" t="str">
            <v>10.10.06</v>
          </cell>
          <cell r="S1488">
            <v>0</v>
          </cell>
          <cell r="T1488">
            <v>2</v>
          </cell>
          <cell r="U1488">
            <v>192.6</v>
          </cell>
        </row>
        <row r="1489">
          <cell r="J1489" t="str">
            <v>09.10.06</v>
          </cell>
          <cell r="L1489" t="str">
            <v>09.10.06</v>
          </cell>
          <cell r="N1489" t="str">
            <v>10.10.06</v>
          </cell>
          <cell r="S1489">
            <v>0</v>
          </cell>
          <cell r="T1489">
            <v>6</v>
          </cell>
          <cell r="U1489">
            <v>52.79</v>
          </cell>
        </row>
        <row r="1490">
          <cell r="J1490" t="str">
            <v/>
          </cell>
          <cell r="L1490" t="str">
            <v/>
          </cell>
          <cell r="N1490" t="str">
            <v>10.10.06</v>
          </cell>
          <cell r="S1490">
            <v>0</v>
          </cell>
          <cell r="T1490">
            <v>6</v>
          </cell>
          <cell r="U1490">
            <v>52.79</v>
          </cell>
        </row>
        <row r="1491">
          <cell r="J1491" t="str">
            <v>09.10.06</v>
          </cell>
          <cell r="L1491" t="str">
            <v>09.10.06</v>
          </cell>
          <cell r="N1491" t="str">
            <v>10.10.06</v>
          </cell>
          <cell r="S1491">
            <v>0</v>
          </cell>
          <cell r="T1491">
            <v>2</v>
          </cell>
          <cell r="U1491">
            <v>24.09</v>
          </cell>
        </row>
        <row r="1492">
          <cell r="J1492" t="str">
            <v/>
          </cell>
          <cell r="L1492" t="str">
            <v/>
          </cell>
          <cell r="N1492" t="str">
            <v>10.10.06</v>
          </cell>
          <cell r="S1492">
            <v>0</v>
          </cell>
          <cell r="T1492">
            <v>2</v>
          </cell>
          <cell r="U1492">
            <v>24.09</v>
          </cell>
        </row>
        <row r="1493">
          <cell r="J1493" t="str">
            <v>09.10.06</v>
          </cell>
          <cell r="L1493" t="str">
            <v>09.10.06</v>
          </cell>
          <cell r="N1493" t="str">
            <v>10.10.06</v>
          </cell>
          <cell r="S1493">
            <v>0</v>
          </cell>
          <cell r="T1493">
            <v>15</v>
          </cell>
          <cell r="U1493">
            <v>229.58</v>
          </cell>
        </row>
        <row r="1494">
          <cell r="J1494" t="str">
            <v/>
          </cell>
          <cell r="L1494" t="str">
            <v/>
          </cell>
          <cell r="N1494" t="str">
            <v>10.10.06</v>
          </cell>
          <cell r="S1494">
            <v>0</v>
          </cell>
          <cell r="T1494">
            <v>15</v>
          </cell>
          <cell r="U1494">
            <v>229.58</v>
          </cell>
        </row>
        <row r="1495">
          <cell r="J1495" t="str">
            <v>09.10.06</v>
          </cell>
          <cell r="L1495" t="str">
            <v>09.10.06</v>
          </cell>
          <cell r="N1495" t="str">
            <v>10.10.06</v>
          </cell>
          <cell r="S1495">
            <v>0</v>
          </cell>
          <cell r="T1495">
            <v>8</v>
          </cell>
          <cell r="U1495">
            <v>600.03</v>
          </cell>
        </row>
        <row r="1496">
          <cell r="J1496" t="str">
            <v/>
          </cell>
          <cell r="L1496" t="str">
            <v/>
          </cell>
          <cell r="N1496" t="str">
            <v>10.10.06</v>
          </cell>
          <cell r="S1496">
            <v>0</v>
          </cell>
          <cell r="T1496">
            <v>8</v>
          </cell>
          <cell r="U1496">
            <v>600.03</v>
          </cell>
        </row>
        <row r="1497">
          <cell r="J1497" t="str">
            <v>09.10.06</v>
          </cell>
          <cell r="L1497" t="str">
            <v>09.10.06</v>
          </cell>
          <cell r="N1497" t="str">
            <v>10.10.06</v>
          </cell>
          <cell r="S1497">
            <v>0</v>
          </cell>
          <cell r="T1497">
            <v>100</v>
          </cell>
          <cell r="U1497">
            <v>351.19</v>
          </cell>
        </row>
        <row r="1498">
          <cell r="J1498" t="str">
            <v/>
          </cell>
          <cell r="L1498" t="str">
            <v/>
          </cell>
          <cell r="N1498" t="str">
            <v>10.10.06</v>
          </cell>
          <cell r="S1498">
            <v>0</v>
          </cell>
          <cell r="T1498">
            <v>100</v>
          </cell>
          <cell r="U1498">
            <v>351.19</v>
          </cell>
        </row>
        <row r="1499">
          <cell r="J1499" t="str">
            <v>09.10.06</v>
          </cell>
          <cell r="L1499" t="str">
            <v>09.10.06</v>
          </cell>
          <cell r="N1499" t="str">
            <v>10.10.06</v>
          </cell>
          <cell r="S1499">
            <v>0</v>
          </cell>
          <cell r="T1499">
            <v>350</v>
          </cell>
          <cell r="U1499">
            <v>372.03</v>
          </cell>
        </row>
        <row r="1500">
          <cell r="J1500" t="str">
            <v/>
          </cell>
          <cell r="L1500" t="str">
            <v/>
          </cell>
          <cell r="N1500" t="str">
            <v>10.10.06</v>
          </cell>
          <cell r="S1500">
            <v>0</v>
          </cell>
          <cell r="T1500">
            <v>350</v>
          </cell>
          <cell r="U1500">
            <v>372.03</v>
          </cell>
        </row>
        <row r="1501">
          <cell r="J1501" t="str">
            <v>08.12.06</v>
          </cell>
          <cell r="L1501" t="str">
            <v>08.12.06</v>
          </cell>
          <cell r="N1501" t="str">
            <v>08.12.06</v>
          </cell>
          <cell r="S1501">
            <v>0</v>
          </cell>
          <cell r="T1501">
            <v>1</v>
          </cell>
          <cell r="U1501">
            <v>308.95999999999998</v>
          </cell>
        </row>
        <row r="1502">
          <cell r="J1502" t="str">
            <v/>
          </cell>
          <cell r="L1502" t="str">
            <v/>
          </cell>
          <cell r="N1502" t="str">
            <v>08.12.06</v>
          </cell>
          <cell r="S1502">
            <v>0</v>
          </cell>
          <cell r="T1502">
            <v>1</v>
          </cell>
          <cell r="U1502">
            <v>308.95999999999998</v>
          </cell>
        </row>
        <row r="1503">
          <cell r="J1503" t="str">
            <v>08.12.06</v>
          </cell>
          <cell r="L1503" t="str">
            <v>08.12.06</v>
          </cell>
          <cell r="N1503" t="str">
            <v>08.12.06</v>
          </cell>
          <cell r="S1503">
            <v>0</v>
          </cell>
          <cell r="T1503">
            <v>1</v>
          </cell>
          <cell r="U1503">
            <v>21.63</v>
          </cell>
        </row>
        <row r="1504">
          <cell r="J1504" t="str">
            <v/>
          </cell>
          <cell r="L1504" t="str">
            <v/>
          </cell>
          <cell r="N1504" t="str">
            <v>08.12.06</v>
          </cell>
          <cell r="S1504">
            <v>0</v>
          </cell>
          <cell r="T1504">
            <v>1</v>
          </cell>
          <cell r="U1504">
            <v>21.63</v>
          </cell>
        </row>
        <row r="1505">
          <cell r="J1505" t="str">
            <v>08.12.06</v>
          </cell>
          <cell r="L1505" t="str">
            <v>08.12.06</v>
          </cell>
          <cell r="N1505" t="str">
            <v>08.12.06</v>
          </cell>
          <cell r="S1505">
            <v>0</v>
          </cell>
          <cell r="T1505">
            <v>1</v>
          </cell>
          <cell r="U1505">
            <v>217.46</v>
          </cell>
        </row>
        <row r="1506">
          <cell r="J1506" t="str">
            <v/>
          </cell>
          <cell r="L1506" t="str">
            <v/>
          </cell>
          <cell r="N1506" t="str">
            <v>08.12.06</v>
          </cell>
          <cell r="S1506">
            <v>0</v>
          </cell>
          <cell r="T1506">
            <v>1</v>
          </cell>
          <cell r="U1506">
            <v>217.46</v>
          </cell>
        </row>
        <row r="1507">
          <cell r="J1507" t="str">
            <v>08.12.06</v>
          </cell>
          <cell r="L1507" t="str">
            <v>08.12.06</v>
          </cell>
          <cell r="N1507" t="str">
            <v>08.12.06</v>
          </cell>
          <cell r="S1507">
            <v>0</v>
          </cell>
          <cell r="T1507">
            <v>1</v>
          </cell>
          <cell r="U1507">
            <v>869.68</v>
          </cell>
        </row>
        <row r="1508">
          <cell r="J1508" t="str">
            <v/>
          </cell>
          <cell r="L1508" t="str">
            <v/>
          </cell>
          <cell r="N1508" t="str">
            <v>08.12.06</v>
          </cell>
          <cell r="S1508">
            <v>0</v>
          </cell>
          <cell r="T1508">
            <v>1</v>
          </cell>
          <cell r="U1508">
            <v>869.68</v>
          </cell>
        </row>
        <row r="1509">
          <cell r="J1509" t="str">
            <v>08.12.06</v>
          </cell>
          <cell r="L1509" t="str">
            <v>08.12.06</v>
          </cell>
          <cell r="N1509" t="str">
            <v>08.12.06</v>
          </cell>
          <cell r="S1509">
            <v>0</v>
          </cell>
          <cell r="T1509">
            <v>1</v>
          </cell>
          <cell r="U1509">
            <v>89.02</v>
          </cell>
        </row>
        <row r="1510">
          <cell r="J1510" t="str">
            <v/>
          </cell>
          <cell r="L1510" t="str">
            <v/>
          </cell>
          <cell r="N1510" t="str">
            <v>08.12.06</v>
          </cell>
          <cell r="S1510">
            <v>0</v>
          </cell>
          <cell r="T1510">
            <v>1</v>
          </cell>
          <cell r="U1510">
            <v>89.02</v>
          </cell>
        </row>
        <row r="1511">
          <cell r="J1511" t="str">
            <v>08.12.06</v>
          </cell>
          <cell r="L1511" t="str">
            <v>08.12.06</v>
          </cell>
          <cell r="N1511" t="str">
            <v>08.12.06</v>
          </cell>
          <cell r="S1511">
            <v>0</v>
          </cell>
          <cell r="T1511">
            <v>1</v>
          </cell>
          <cell r="U1511">
            <v>15.86</v>
          </cell>
        </row>
        <row r="1512">
          <cell r="J1512" t="str">
            <v/>
          </cell>
          <cell r="L1512" t="str">
            <v/>
          </cell>
          <cell r="N1512" t="str">
            <v>08.12.06</v>
          </cell>
          <cell r="S1512">
            <v>0</v>
          </cell>
          <cell r="T1512">
            <v>1</v>
          </cell>
          <cell r="U1512">
            <v>15.86</v>
          </cell>
        </row>
        <row r="1513">
          <cell r="J1513" t="str">
            <v>08.12.06</v>
          </cell>
          <cell r="L1513" t="str">
            <v>08.12.06</v>
          </cell>
          <cell r="N1513" t="str">
            <v>08.12.06</v>
          </cell>
          <cell r="S1513">
            <v>0</v>
          </cell>
          <cell r="T1513">
            <v>1</v>
          </cell>
          <cell r="U1513">
            <v>66.52</v>
          </cell>
        </row>
        <row r="1514">
          <cell r="J1514" t="str">
            <v/>
          </cell>
          <cell r="L1514" t="str">
            <v/>
          </cell>
          <cell r="N1514" t="str">
            <v>08.12.06</v>
          </cell>
          <cell r="S1514">
            <v>0</v>
          </cell>
          <cell r="T1514">
            <v>1</v>
          </cell>
          <cell r="U1514">
            <v>66.52</v>
          </cell>
        </row>
        <row r="1515">
          <cell r="J1515" t="str">
            <v>08.12.06</v>
          </cell>
          <cell r="L1515" t="str">
            <v>08.12.06</v>
          </cell>
          <cell r="N1515" t="str">
            <v>08.12.06</v>
          </cell>
          <cell r="S1515">
            <v>0</v>
          </cell>
          <cell r="T1515">
            <v>1</v>
          </cell>
          <cell r="U1515">
            <v>92.69</v>
          </cell>
        </row>
        <row r="1516">
          <cell r="J1516" t="str">
            <v/>
          </cell>
          <cell r="L1516" t="str">
            <v/>
          </cell>
          <cell r="N1516" t="str">
            <v>08.12.06</v>
          </cell>
          <cell r="S1516">
            <v>0</v>
          </cell>
          <cell r="T1516">
            <v>1</v>
          </cell>
          <cell r="U1516">
            <v>92.69</v>
          </cell>
        </row>
        <row r="1517">
          <cell r="J1517" t="str">
            <v>14.08.07</v>
          </cell>
          <cell r="L1517" t="str">
            <v>14.08.07</v>
          </cell>
          <cell r="N1517" t="str">
            <v>13.08.07</v>
          </cell>
          <cell r="S1517">
            <v>0</v>
          </cell>
          <cell r="T1517">
            <v>1</v>
          </cell>
          <cell r="U1517">
            <v>246.32</v>
          </cell>
        </row>
        <row r="1518">
          <cell r="J1518" t="str">
            <v/>
          </cell>
          <cell r="L1518" t="str">
            <v/>
          </cell>
          <cell r="N1518" t="str">
            <v>13.08.07</v>
          </cell>
          <cell r="S1518">
            <v>0</v>
          </cell>
          <cell r="T1518">
            <v>1</v>
          </cell>
          <cell r="U1518">
            <v>246.32</v>
          </cell>
        </row>
        <row r="1519">
          <cell r="J1519" t="str">
            <v>14.11.07</v>
          </cell>
          <cell r="L1519" t="str">
            <v>16.11.07</v>
          </cell>
          <cell r="N1519" t="str">
            <v>16.11.07</v>
          </cell>
          <cell r="S1519">
            <v>0</v>
          </cell>
          <cell r="T1519">
            <v>1</v>
          </cell>
          <cell r="U1519">
            <v>246.32</v>
          </cell>
        </row>
        <row r="1520">
          <cell r="J1520" t="str">
            <v/>
          </cell>
          <cell r="L1520" t="str">
            <v/>
          </cell>
          <cell r="N1520" t="str">
            <v>16.11.07</v>
          </cell>
          <cell r="S1520">
            <v>0</v>
          </cell>
          <cell r="T1520">
            <v>1</v>
          </cell>
          <cell r="U1520">
            <v>246.32</v>
          </cell>
        </row>
        <row r="1521">
          <cell r="J1521" t="str">
            <v>20.11.07</v>
          </cell>
          <cell r="L1521" t="str">
            <v>20.11.07</v>
          </cell>
          <cell r="N1521" t="str">
            <v>11.12.07</v>
          </cell>
          <cell r="S1521">
            <v>0</v>
          </cell>
          <cell r="T1521">
            <v>50</v>
          </cell>
          <cell r="U1521">
            <v>15004</v>
          </cell>
        </row>
        <row r="1522">
          <cell r="J1522" t="str">
            <v/>
          </cell>
          <cell r="L1522" t="str">
            <v/>
          </cell>
          <cell r="N1522" t="str">
            <v>11.12.07</v>
          </cell>
          <cell r="S1522">
            <v>0</v>
          </cell>
          <cell r="T1522">
            <v>50</v>
          </cell>
          <cell r="U1522">
            <v>15004</v>
          </cell>
        </row>
        <row r="1523">
          <cell r="J1523" t="str">
            <v/>
          </cell>
          <cell r="L1523" t="str">
            <v/>
          </cell>
          <cell r="N1523" t="str">
            <v/>
          </cell>
          <cell r="S1523">
            <v>0</v>
          </cell>
          <cell r="T1523">
            <v>0</v>
          </cell>
          <cell r="U1523">
            <v>158845.87</v>
          </cell>
        </row>
        <row r="1524">
          <cell r="J1524" t="str">
            <v>30.11.06</v>
          </cell>
          <cell r="L1524" t="str">
            <v/>
          </cell>
          <cell r="N1524" t="str">
            <v/>
          </cell>
          <cell r="S1524">
            <v>0</v>
          </cell>
          <cell r="T1524">
            <v>2</v>
          </cell>
          <cell r="U1524">
            <v>53571.78</v>
          </cell>
        </row>
        <row r="1525">
          <cell r="J1525" t="str">
            <v/>
          </cell>
          <cell r="L1525" t="str">
            <v/>
          </cell>
          <cell r="N1525" t="str">
            <v>11.06.07</v>
          </cell>
          <cell r="S1525">
            <v>0</v>
          </cell>
          <cell r="T1525">
            <v>1</v>
          </cell>
          <cell r="U1525">
            <v>32143.07</v>
          </cell>
        </row>
        <row r="1526">
          <cell r="J1526" t="str">
            <v/>
          </cell>
          <cell r="L1526" t="str">
            <v/>
          </cell>
          <cell r="N1526" t="str">
            <v>21.04.08</v>
          </cell>
          <cell r="S1526">
            <v>0</v>
          </cell>
          <cell r="T1526">
            <v>1</v>
          </cell>
          <cell r="U1526">
            <v>21428.71</v>
          </cell>
        </row>
        <row r="1527">
          <cell r="J1527" t="str">
            <v>30.11.06</v>
          </cell>
          <cell r="L1527" t="str">
            <v/>
          </cell>
          <cell r="N1527" t="str">
            <v/>
          </cell>
          <cell r="S1527">
            <v>0</v>
          </cell>
          <cell r="T1527">
            <v>2</v>
          </cell>
          <cell r="U1527">
            <v>11229.7</v>
          </cell>
        </row>
        <row r="1528">
          <cell r="J1528" t="str">
            <v/>
          </cell>
          <cell r="L1528" t="str">
            <v/>
          </cell>
          <cell r="N1528" t="str">
            <v>11.06.07</v>
          </cell>
          <cell r="S1528">
            <v>0</v>
          </cell>
          <cell r="T1528">
            <v>1</v>
          </cell>
          <cell r="U1528">
            <v>6737.82</v>
          </cell>
        </row>
        <row r="1529">
          <cell r="J1529" t="str">
            <v/>
          </cell>
          <cell r="L1529" t="str">
            <v/>
          </cell>
          <cell r="N1529" t="str">
            <v>21.04.08</v>
          </cell>
          <cell r="S1529">
            <v>0</v>
          </cell>
          <cell r="T1529">
            <v>1</v>
          </cell>
          <cell r="U1529">
            <v>4491.88</v>
          </cell>
        </row>
        <row r="1530">
          <cell r="J1530" t="str">
            <v>30.11.06</v>
          </cell>
          <cell r="L1530" t="str">
            <v/>
          </cell>
          <cell r="N1530" t="str">
            <v/>
          </cell>
          <cell r="S1530">
            <v>0</v>
          </cell>
          <cell r="T1530">
            <v>2</v>
          </cell>
          <cell r="U1530">
            <v>59308.28</v>
          </cell>
        </row>
        <row r="1531">
          <cell r="J1531" t="str">
            <v/>
          </cell>
          <cell r="L1531" t="str">
            <v/>
          </cell>
          <cell r="N1531" t="str">
            <v>11.06.07</v>
          </cell>
          <cell r="S1531">
            <v>0</v>
          </cell>
          <cell r="T1531">
            <v>1</v>
          </cell>
          <cell r="U1531">
            <v>35584.97</v>
          </cell>
        </row>
        <row r="1532">
          <cell r="J1532" t="str">
            <v/>
          </cell>
          <cell r="L1532" t="str">
            <v/>
          </cell>
          <cell r="N1532" t="str">
            <v>21.04.08</v>
          </cell>
          <cell r="S1532">
            <v>0</v>
          </cell>
          <cell r="T1532">
            <v>1</v>
          </cell>
          <cell r="U1532">
            <v>23723.31</v>
          </cell>
        </row>
        <row r="1533">
          <cell r="J1533" t="str">
            <v>30.11.06</v>
          </cell>
          <cell r="L1533" t="str">
            <v/>
          </cell>
          <cell r="N1533" t="str">
            <v/>
          </cell>
          <cell r="S1533">
            <v>0</v>
          </cell>
          <cell r="T1533">
            <v>2</v>
          </cell>
          <cell r="U1533">
            <v>34736.11</v>
          </cell>
        </row>
        <row r="1534">
          <cell r="J1534" t="str">
            <v/>
          </cell>
          <cell r="L1534" t="str">
            <v/>
          </cell>
          <cell r="N1534" t="str">
            <v>11.06.07</v>
          </cell>
          <cell r="S1534">
            <v>0</v>
          </cell>
          <cell r="T1534">
            <v>1</v>
          </cell>
          <cell r="U1534">
            <v>20841.669999999998</v>
          </cell>
        </row>
        <row r="1535">
          <cell r="J1535" t="str">
            <v/>
          </cell>
          <cell r="L1535" t="str">
            <v/>
          </cell>
          <cell r="N1535" t="str">
            <v>21.04.08</v>
          </cell>
          <cell r="S1535">
            <v>0</v>
          </cell>
          <cell r="T1535">
            <v>1</v>
          </cell>
          <cell r="U1535">
            <v>13894.44</v>
          </cell>
        </row>
        <row r="1536">
          <cell r="J1536" t="str">
            <v/>
          </cell>
          <cell r="L1536" t="str">
            <v/>
          </cell>
          <cell r="N1536" t="str">
            <v/>
          </cell>
          <cell r="S1536">
            <v>0</v>
          </cell>
          <cell r="T1536">
            <v>0</v>
          </cell>
          <cell r="U1536">
            <v>0</v>
          </cell>
        </row>
        <row r="1537">
          <cell r="J1537" t="str">
            <v/>
          </cell>
          <cell r="L1537" t="str">
            <v/>
          </cell>
          <cell r="N1537" t="str">
            <v/>
          </cell>
          <cell r="S1537">
            <v>0</v>
          </cell>
          <cell r="T1537">
            <v>0</v>
          </cell>
          <cell r="U1537">
            <v>0</v>
          </cell>
        </row>
        <row r="1538">
          <cell r="J1538" t="str">
            <v/>
          </cell>
          <cell r="L1538" t="str">
            <v/>
          </cell>
          <cell r="N1538" t="str">
            <v/>
          </cell>
          <cell r="S1538">
            <v>0</v>
          </cell>
          <cell r="T1538">
            <v>0</v>
          </cell>
          <cell r="U1538">
            <v>0</v>
          </cell>
        </row>
        <row r="1539">
          <cell r="J1539" t="str">
            <v/>
          </cell>
          <cell r="L1539" t="str">
            <v/>
          </cell>
          <cell r="N1539" t="str">
            <v/>
          </cell>
          <cell r="S1539">
            <v>0</v>
          </cell>
          <cell r="T1539">
            <v>0</v>
          </cell>
          <cell r="U1539">
            <v>0</v>
          </cell>
        </row>
        <row r="1540">
          <cell r="J1540" t="str">
            <v/>
          </cell>
          <cell r="L1540" t="str">
            <v/>
          </cell>
          <cell r="N1540" t="str">
            <v/>
          </cell>
          <cell r="S1540">
            <v>0</v>
          </cell>
          <cell r="T1540">
            <v>0</v>
          </cell>
          <cell r="U1540">
            <v>0</v>
          </cell>
        </row>
        <row r="1541">
          <cell r="J1541" t="str">
            <v>07.04.08</v>
          </cell>
          <cell r="L1541" t="str">
            <v/>
          </cell>
          <cell r="N1541" t="str">
            <v/>
          </cell>
          <cell r="S1541">
            <v>0</v>
          </cell>
          <cell r="T1541">
            <v>0</v>
          </cell>
          <cell r="U1541">
            <v>0</v>
          </cell>
        </row>
        <row r="1542">
          <cell r="J1542" t="str">
            <v>07.04.08</v>
          </cell>
          <cell r="L1542" t="str">
            <v/>
          </cell>
          <cell r="N1542" t="str">
            <v/>
          </cell>
          <cell r="S1542">
            <v>0</v>
          </cell>
          <cell r="T1542">
            <v>0</v>
          </cell>
          <cell r="U1542">
            <v>0</v>
          </cell>
        </row>
        <row r="1543">
          <cell r="J1543" t="str">
            <v/>
          </cell>
          <cell r="L1543" t="str">
            <v/>
          </cell>
          <cell r="N1543" t="str">
            <v/>
          </cell>
          <cell r="S1543">
            <v>0</v>
          </cell>
          <cell r="T1543">
            <v>0</v>
          </cell>
          <cell r="U1543">
            <v>72902.399999999994</v>
          </cell>
        </row>
        <row r="1544">
          <cell r="J1544" t="str">
            <v/>
          </cell>
          <cell r="L1544" t="str">
            <v/>
          </cell>
          <cell r="N1544" t="str">
            <v/>
          </cell>
          <cell r="S1544">
            <v>0</v>
          </cell>
          <cell r="T1544">
            <v>0</v>
          </cell>
          <cell r="U1544">
            <v>72902.399999999994</v>
          </cell>
        </row>
        <row r="1545">
          <cell r="J1545" t="str">
            <v>25.10.06</v>
          </cell>
          <cell r="L1545" t="str">
            <v/>
          </cell>
          <cell r="N1545" t="str">
            <v>29.11.06</v>
          </cell>
          <cell r="S1545">
            <v>0</v>
          </cell>
          <cell r="T1545">
            <v>1</v>
          </cell>
          <cell r="U1545">
            <v>23920</v>
          </cell>
        </row>
        <row r="1546">
          <cell r="J1546" t="str">
            <v/>
          </cell>
          <cell r="L1546" t="str">
            <v/>
          </cell>
          <cell r="N1546" t="str">
            <v>29.11.06</v>
          </cell>
          <cell r="S1546">
            <v>0</v>
          </cell>
          <cell r="T1546">
            <v>1</v>
          </cell>
          <cell r="U1546">
            <v>23920</v>
          </cell>
        </row>
        <row r="1547">
          <cell r="J1547" t="str">
            <v>27.10.06</v>
          </cell>
          <cell r="L1547" t="str">
            <v>23.11.06</v>
          </cell>
          <cell r="N1547" t="str">
            <v>29.11.06</v>
          </cell>
          <cell r="S1547">
            <v>0</v>
          </cell>
          <cell r="T1547">
            <v>1</v>
          </cell>
          <cell r="U1547">
            <v>37307.64</v>
          </cell>
        </row>
        <row r="1548">
          <cell r="J1548" t="str">
            <v/>
          </cell>
          <cell r="L1548" t="str">
            <v/>
          </cell>
          <cell r="N1548" t="str">
            <v>29.11.06</v>
          </cell>
          <cell r="S1548">
            <v>0</v>
          </cell>
          <cell r="T1548">
            <v>1</v>
          </cell>
          <cell r="U1548">
            <v>37307.64</v>
          </cell>
        </row>
        <row r="1549">
          <cell r="J1549" t="str">
            <v>20.10.06</v>
          </cell>
          <cell r="L1549" t="str">
            <v>24.10.06</v>
          </cell>
          <cell r="N1549" t="str">
            <v>24.10.06</v>
          </cell>
          <cell r="S1549">
            <v>0</v>
          </cell>
          <cell r="T1549">
            <v>1</v>
          </cell>
          <cell r="U1549">
            <v>8024</v>
          </cell>
        </row>
        <row r="1550">
          <cell r="J1550" t="str">
            <v/>
          </cell>
          <cell r="L1550" t="str">
            <v/>
          </cell>
          <cell r="N1550" t="str">
            <v>24.10.06</v>
          </cell>
          <cell r="S1550">
            <v>0</v>
          </cell>
          <cell r="T1550">
            <v>1</v>
          </cell>
          <cell r="U1550">
            <v>8024</v>
          </cell>
        </row>
        <row r="1551">
          <cell r="J1551" t="str">
            <v>27.10.06</v>
          </cell>
          <cell r="L1551" t="str">
            <v>27.10.06</v>
          </cell>
          <cell r="N1551" t="str">
            <v>26.10.06</v>
          </cell>
          <cell r="S1551">
            <v>0</v>
          </cell>
          <cell r="T1551">
            <v>3</v>
          </cell>
          <cell r="U1551">
            <v>174</v>
          </cell>
        </row>
        <row r="1552">
          <cell r="J1552" t="str">
            <v/>
          </cell>
          <cell r="L1552" t="str">
            <v/>
          </cell>
          <cell r="N1552" t="str">
            <v>26.10.06</v>
          </cell>
          <cell r="S1552">
            <v>0</v>
          </cell>
          <cell r="T1552">
            <v>3</v>
          </cell>
          <cell r="U1552">
            <v>174</v>
          </cell>
        </row>
        <row r="1553">
          <cell r="J1553" t="str">
            <v>27.10.06</v>
          </cell>
          <cell r="L1553" t="str">
            <v>02.11.06</v>
          </cell>
          <cell r="N1553" t="str">
            <v>03.11.06</v>
          </cell>
          <cell r="S1553">
            <v>0</v>
          </cell>
          <cell r="T1553">
            <v>2</v>
          </cell>
          <cell r="U1553">
            <v>97.04</v>
          </cell>
        </row>
        <row r="1554">
          <cell r="J1554" t="str">
            <v/>
          </cell>
          <cell r="L1554" t="str">
            <v/>
          </cell>
          <cell r="N1554" t="str">
            <v>03.11.06</v>
          </cell>
          <cell r="S1554">
            <v>0</v>
          </cell>
          <cell r="T1554">
            <v>2</v>
          </cell>
          <cell r="U1554">
            <v>97.04</v>
          </cell>
        </row>
        <row r="1555">
          <cell r="J1555" t="str">
            <v>27.10.06</v>
          </cell>
          <cell r="L1555" t="str">
            <v>02.11.06</v>
          </cell>
          <cell r="N1555" t="str">
            <v>03.11.06</v>
          </cell>
          <cell r="S1555">
            <v>0</v>
          </cell>
          <cell r="T1555">
            <v>3</v>
          </cell>
          <cell r="U1555">
            <v>145.56</v>
          </cell>
        </row>
        <row r="1556">
          <cell r="J1556" t="str">
            <v/>
          </cell>
          <cell r="L1556" t="str">
            <v/>
          </cell>
          <cell r="N1556" t="str">
            <v>03.11.06</v>
          </cell>
          <cell r="S1556">
            <v>0</v>
          </cell>
          <cell r="T1556">
            <v>3</v>
          </cell>
          <cell r="U1556">
            <v>145.56</v>
          </cell>
        </row>
        <row r="1557">
          <cell r="J1557" t="str">
            <v>07.12.06</v>
          </cell>
          <cell r="L1557" t="str">
            <v/>
          </cell>
          <cell r="N1557" t="str">
            <v>25.04.07</v>
          </cell>
          <cell r="S1557">
            <v>0</v>
          </cell>
          <cell r="T1557">
            <v>1</v>
          </cell>
          <cell r="U1557">
            <v>3173</v>
          </cell>
        </row>
        <row r="1558">
          <cell r="J1558" t="str">
            <v/>
          </cell>
          <cell r="L1558" t="str">
            <v/>
          </cell>
          <cell r="N1558" t="str">
            <v>25.04.07</v>
          </cell>
          <cell r="S1558">
            <v>0</v>
          </cell>
          <cell r="T1558">
            <v>1</v>
          </cell>
          <cell r="U1558">
            <v>3173</v>
          </cell>
        </row>
        <row r="1559">
          <cell r="J1559" t="str">
            <v>11.09.07</v>
          </cell>
          <cell r="L1559" t="str">
            <v>12.09.07</v>
          </cell>
          <cell r="N1559" t="str">
            <v>11.09.07</v>
          </cell>
          <cell r="S1559">
            <v>0</v>
          </cell>
          <cell r="T1559">
            <v>4</v>
          </cell>
          <cell r="U1559">
            <v>61.16</v>
          </cell>
        </row>
        <row r="1560">
          <cell r="J1560" t="str">
            <v/>
          </cell>
          <cell r="L1560" t="str">
            <v/>
          </cell>
          <cell r="N1560" t="str">
            <v>11.09.07</v>
          </cell>
          <cell r="S1560">
            <v>0</v>
          </cell>
          <cell r="T1560">
            <v>4</v>
          </cell>
          <cell r="U1560">
            <v>61.16</v>
          </cell>
        </row>
        <row r="1561">
          <cell r="J1561" t="str">
            <v/>
          </cell>
          <cell r="L1561" t="str">
            <v/>
          </cell>
          <cell r="N1561" t="str">
            <v/>
          </cell>
          <cell r="S1561">
            <v>0</v>
          </cell>
          <cell r="T1561">
            <v>0</v>
          </cell>
          <cell r="U1561">
            <v>0</v>
          </cell>
        </row>
        <row r="1562">
          <cell r="J1562" t="str">
            <v/>
          </cell>
          <cell r="L1562" t="str">
            <v/>
          </cell>
          <cell r="N1562" t="str">
            <v/>
          </cell>
          <cell r="S1562">
            <v>0</v>
          </cell>
          <cell r="T1562">
            <v>0</v>
          </cell>
          <cell r="U1562">
            <v>0</v>
          </cell>
        </row>
        <row r="1563">
          <cell r="J1563" t="str">
            <v/>
          </cell>
          <cell r="L1563" t="str">
            <v/>
          </cell>
          <cell r="N1563" t="str">
            <v/>
          </cell>
          <cell r="S1563">
            <v>0</v>
          </cell>
          <cell r="T1563">
            <v>0</v>
          </cell>
          <cell r="U1563">
            <v>0</v>
          </cell>
        </row>
        <row r="1564">
          <cell r="J1564" t="str">
            <v/>
          </cell>
          <cell r="L1564" t="str">
            <v/>
          </cell>
          <cell r="N1564" t="str">
            <v/>
          </cell>
          <cell r="S1564">
            <v>0</v>
          </cell>
          <cell r="T1564">
            <v>0</v>
          </cell>
          <cell r="U1564">
            <v>308000</v>
          </cell>
        </row>
        <row r="1565">
          <cell r="J1565" t="str">
            <v>22.12.06</v>
          </cell>
          <cell r="L1565" t="str">
            <v/>
          </cell>
          <cell r="N1565" t="str">
            <v/>
          </cell>
          <cell r="S1565">
            <v>0</v>
          </cell>
          <cell r="T1565">
            <v>2</v>
          </cell>
          <cell r="U1565">
            <v>308000</v>
          </cell>
        </row>
        <row r="1566">
          <cell r="J1566" t="str">
            <v/>
          </cell>
          <cell r="L1566" t="str">
            <v/>
          </cell>
          <cell r="N1566" t="str">
            <v>25.04.08</v>
          </cell>
          <cell r="S1566">
            <v>0</v>
          </cell>
          <cell r="T1566">
            <v>1</v>
          </cell>
          <cell r="U1566">
            <v>-91000</v>
          </cell>
        </row>
        <row r="1567">
          <cell r="J1567" t="str">
            <v/>
          </cell>
          <cell r="L1567" t="str">
            <v/>
          </cell>
          <cell r="N1567" t="str">
            <v>19.09.07</v>
          </cell>
          <cell r="S1567">
            <v>0</v>
          </cell>
          <cell r="T1567">
            <v>1</v>
          </cell>
          <cell r="U1567">
            <v>197000</v>
          </cell>
        </row>
        <row r="1568">
          <cell r="J1568" t="str">
            <v/>
          </cell>
          <cell r="L1568" t="str">
            <v/>
          </cell>
          <cell r="N1568" t="str">
            <v>23.04.08</v>
          </cell>
          <cell r="S1568">
            <v>0</v>
          </cell>
          <cell r="T1568">
            <v>1</v>
          </cell>
          <cell r="U1568">
            <v>91000</v>
          </cell>
        </row>
        <row r="1569">
          <cell r="J1569" t="str">
            <v/>
          </cell>
          <cell r="L1569" t="str">
            <v/>
          </cell>
          <cell r="N1569" t="str">
            <v>23.04.08</v>
          </cell>
          <cell r="S1569">
            <v>0</v>
          </cell>
          <cell r="T1569">
            <v>1</v>
          </cell>
          <cell r="U1569">
            <v>152000</v>
          </cell>
        </row>
        <row r="1570">
          <cell r="J1570" t="str">
            <v/>
          </cell>
          <cell r="L1570" t="str">
            <v/>
          </cell>
          <cell r="N1570" t="str">
            <v/>
          </cell>
          <cell r="S1570">
            <v>0</v>
          </cell>
          <cell r="T1570">
            <v>0</v>
          </cell>
          <cell r="U1570">
            <v>0</v>
          </cell>
        </row>
        <row r="1571">
          <cell r="J1571" t="str">
            <v/>
          </cell>
          <cell r="L1571" t="str">
            <v/>
          </cell>
          <cell r="N1571" t="str">
            <v/>
          </cell>
          <cell r="S1571">
            <v>0</v>
          </cell>
          <cell r="T1571">
            <v>0</v>
          </cell>
          <cell r="U1571">
            <v>0</v>
          </cell>
        </row>
        <row r="1572">
          <cell r="J1572" t="str">
            <v/>
          </cell>
          <cell r="L1572" t="str">
            <v/>
          </cell>
          <cell r="N1572" t="str">
            <v/>
          </cell>
          <cell r="S1572">
            <v>0</v>
          </cell>
          <cell r="T1572">
            <v>0</v>
          </cell>
          <cell r="U1572">
            <v>0</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s>
    <sheetDataSet>
      <sheetData sheetId="0"/>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 val="Index"/>
      <sheetName val="Cover"/>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3838CB-4D8F-436F-B7AE-C7138904C2D8}" name="Table2193" displayName="Table2193" ref="A1:AB9" totalsRowShown="0" headerRowDxfId="129" dataDxfId="127" headerRowBorderDxfId="128" tableBorderDxfId="126" totalsRowBorderDxfId="125">
  <autoFilter ref="A1:AB9" xr:uid="{1A9448F4-EA2E-478D-8B8A-99ED9AB55E78}"/>
  <tableColumns count="28">
    <tableColumn id="1" xr3:uid="{A8A083D1-A309-46E5-8BF3-6BC6844987D6}" name="Item" dataDxfId="124" totalsRowDxfId="123"/>
    <tableColumn id="38" xr3:uid="{3FF93E54-4487-4A23-93DE-EBFED845E765}" name="Description" dataDxfId="122" totalsRowDxfId="121">
      <calculatedColumnFormula>#REF!</calculatedColumnFormula>
    </tableColumn>
    <tableColumn id="6" xr3:uid="{C9C2D50C-899D-4648-8E8A-3446B58C715D}" name="Ingula" dataDxfId="120" totalsRowDxfId="119">
      <calculatedColumnFormula>350*5</calculatedColumnFormula>
    </tableColumn>
    <tableColumn id="9" xr3:uid="{7F5741A3-1875-4966-8EEF-C9C5EAEAFF4E}" name="Sere Wind Farm" dataDxfId="118" totalsRowDxfId="117"/>
    <tableColumn id="11" xr3:uid="{B5563835-3558-435B-BDE7-B8352EF348C3}" name="Small Hydro" dataDxfId="116" totalsRowDxfId="115"/>
    <tableColumn id="12" xr3:uid="{897B44E8-1546-4143-9138-166F54567E20}" name="Arnot PS" dataDxfId="114" totalsRowDxfId="113"/>
    <tableColumn id="13" xr3:uid="{8F7D9832-30F3-4BF5-9272-89D58E1464D1}" name="Ankerlig PS" dataDxfId="112" totalsRowDxfId="111"/>
    <tableColumn id="14" xr3:uid="{4323ED12-B99E-4776-9C2B-56A0C911142E}" name="Gourikwa PS" dataDxfId="110" totalsRowDxfId="109"/>
    <tableColumn id="15" xr3:uid="{C3DDC698-C901-4CEE-97B8-E794672D39EF}" name="Potrex ps" dataDxfId="108" totalsRowDxfId="107"/>
    <tableColumn id="16" xr3:uid="{22880E96-14AC-4D4D-B36F-AF95C098BFAF}" name="Drankensburg PS" dataDxfId="106" totalsRowDxfId="105"/>
    <tableColumn id="17" xr3:uid="{5ADAF767-A1CD-460C-8CB8-7C8E9EA97C68}" name="Acacia PS" dataDxfId="104" totalsRowDxfId="103"/>
    <tableColumn id="18" xr3:uid="{AF6D899D-2DBA-47E6-83B3-B1E1EB6BB705}" name="Gariep PS" dataDxfId="102" totalsRowDxfId="101"/>
    <tableColumn id="19" xr3:uid="{867A0CA0-065C-4D5B-9E0F-E0DB38733D1E}" name="Palmiet PS" dataDxfId="100" totalsRowDxfId="99"/>
    <tableColumn id="20" xr3:uid="{0953D594-8444-40BF-8109-9CA44BBA35F8}" name="VanderKloof PS" dataDxfId="98" totalsRowDxfId="97"/>
    <tableColumn id="21" xr3:uid="{48942885-4FC1-45C0-9D75-5A6073768B10}" name="MAJUBA PS" dataDxfId="96" totalsRowDxfId="95"/>
    <tableColumn id="22" xr3:uid="{D3B83884-B61C-4F1D-9FA6-DA28AD1053DA}" name="KUSILE PS" dataDxfId="94" totalsRowDxfId="93"/>
    <tableColumn id="23" xr3:uid="{E70042F3-6807-4CD7-B6E7-F8A791DEBFBC}" name="KOEBERG ps" dataDxfId="92" totalsRowDxfId="91"/>
    <tableColumn id="24" xr3:uid="{AC687B75-1F16-4038-AFF5-8F3C1AFD3C5F}" name="Hendrina PS" dataDxfId="90" totalsRowDxfId="89"/>
    <tableColumn id="25" xr3:uid="{9748486F-D313-487C-86A1-6AA323496928}" name="Grootvlei PS" dataDxfId="88" totalsRowDxfId="87"/>
    <tableColumn id="26" xr3:uid="{19A03CF5-448B-4EFD-A2B4-9978B9A75C32}" name="LETHABO PS" dataDxfId="86" totalsRowDxfId="85"/>
    <tableColumn id="27" xr3:uid="{C9C695FC-980A-4814-B429-BB647A15BA11}" name="Kriel PS" dataDxfId="84" totalsRowDxfId="83"/>
    <tableColumn id="28" xr3:uid="{04959924-7AC4-494D-8B55-86700ED85AD2}" name="Medupi PS" dataDxfId="82" totalsRowDxfId="81"/>
    <tableColumn id="29" xr3:uid="{33CDE405-F9F6-41EF-9468-4B33BB4FF691}" name="Matla PS" dataDxfId="80" totalsRowDxfId="79"/>
    <tableColumn id="30" xr3:uid="{152160D5-463C-41CF-ADF7-B72F281EDE4D}" name="Kendal PS" dataDxfId="78" totalsRowDxfId="77"/>
    <tableColumn id="31" xr3:uid="{C54C9939-1B8C-404A-883C-77741DE4C983}" name="Camden PS" dataDxfId="76" totalsRowDxfId="75"/>
    <tableColumn id="32" xr3:uid="{837E9D4B-0B4F-43DD-A759-4E1ECC3BB877}" name="Tutuka PS" dataDxfId="74" totalsRowDxfId="73"/>
    <tableColumn id="33" xr3:uid="{F8762E4F-2FFE-465B-86DC-A54768AF4C1D}" name="Duvha PS" dataDxfId="72" totalsRowDxfId="71"/>
    <tableColumn id="34" xr3:uid="{DFE7C9F1-2CDE-41EF-9E49-8A3DDBD8CBB2}" name="Matimba PS" dataDxfId="70" totalsRowDxfId="69"/>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74B4BE-17D4-4686-B2C9-0471B02208F6}" name="Table219" displayName="Table219" ref="A1:AF36" totalsRowCount="1" headerRowDxfId="68" dataDxfId="66" headerRowBorderDxfId="67" tableBorderDxfId="65" totalsRowBorderDxfId="64">
  <autoFilter ref="A1:AF35" xr:uid="{1A9448F4-EA2E-478D-8B8A-99ED9AB55E78}"/>
  <tableColumns count="32">
    <tableColumn id="1" xr3:uid="{F2888BD4-57DB-44C9-8852-04C5C929B687}" name="Item" dataDxfId="63" totalsRowDxfId="62"/>
    <tableColumn id="2" xr3:uid="{F61CE01C-A54C-45D5-BD8D-7D54A72CF5D7}" name="Material" totalsRowLabel="586737" dataDxfId="61" totalsRowDxfId="60"/>
    <tableColumn id="3" xr3:uid="{ABA330C1-60FA-4D2A-800B-4CC295A4CDE3}" name="Short text" totalsRowLabel="GAS:SF6;99.9 PCT;CYL 9 KG;MATERIAL" dataDxfId="59" totalsRowDxfId="58"/>
    <tableColumn id="38" xr3:uid="{88F41A35-CACD-409E-BB6C-EF8FD579E567}" name="Description" dataDxfId="57" totalsRowDxfId="56">
      <calculatedColumnFormula>#REF!</calculatedColumnFormula>
    </tableColumn>
    <tableColumn id="4" xr3:uid="{254D9AC9-CF59-4DBA-8EE0-49A56F0F341D}" name="Cylinder Capacity / KG" totalsRowLabel="9" dataDxfId="55" totalsRowDxfId="54"/>
    <tableColumn id="7" xr3:uid="{1B11C8E4-9D2D-41A1-8A30-E4927D7CDEDA}" name="Cylinder Type (Tenderer to add additional Cylinder types on Cylinder Type&amp;Size Sheet" totalsRowLabel="KG" dataDxfId="53" totalsRowDxfId="52"/>
    <tableColumn id="6" xr3:uid="{F41BB34E-722A-410D-80AA-BDEDCBBFBC17}" name="Quantities Ingula" totalsRowLabel="10" dataDxfId="51" totalsRowDxfId="50">
      <calculatedColumnFormula>350*5</calculatedColumnFormula>
    </tableColumn>
    <tableColumn id="9" xr3:uid="{C175BDFA-4844-43C6-AD94-5D2E1A3F903D}" name="Sere Wind Farm" dataDxfId="49" totalsRowDxfId="48"/>
    <tableColumn id="11" xr3:uid="{47F8B6B3-4360-44E7-A4EE-68B0A3EED6AB}" name="Small Hydro" dataDxfId="47" totalsRowDxfId="46"/>
    <tableColumn id="12" xr3:uid="{1B220DF8-B619-4F25-9954-48A2ADB0237C}" name="Arnot PS" dataDxfId="45" totalsRowDxfId="44"/>
    <tableColumn id="13" xr3:uid="{5E25E6DD-9AB4-4501-88F3-61339D725FB2}" name="Ankerlig PS" dataDxfId="43" totalsRowDxfId="42">
      <calculatedColumnFormula>J2*5</calculatedColumnFormula>
    </tableColumn>
    <tableColumn id="14" xr3:uid="{51FD6DD2-EDDF-4E0C-A9BF-2A5D98323D9A}" name="Gourikwa PS" dataDxfId="41" totalsRowDxfId="40">
      <calculatedColumnFormula>K2*5</calculatedColumnFormula>
    </tableColumn>
    <tableColumn id="15" xr3:uid="{96474FB0-EAFD-498A-99B0-32F1D11736C2}" name="Potrex ps" dataDxfId="39" totalsRowDxfId="38">
      <calculatedColumnFormula>L2*5</calculatedColumnFormula>
    </tableColumn>
    <tableColumn id="16" xr3:uid="{FD90EDD7-5B6B-4702-AE9B-CDE081747393}" name="Drankensburg PS" dataDxfId="37" totalsRowDxfId="36">
      <calculatedColumnFormula>M2*5</calculatedColumnFormula>
    </tableColumn>
    <tableColumn id="17" xr3:uid="{4495BBEB-8D60-4B8F-A4DF-09C5C687DEC5}" name="Acacia PS" dataDxfId="35" totalsRowDxfId="34">
      <calculatedColumnFormula>N2*5</calculatedColumnFormula>
    </tableColumn>
    <tableColumn id="18" xr3:uid="{9D81673C-991D-46E1-956E-F34893B392B5}" name="Gariep PS" dataDxfId="33" totalsRowDxfId="32">
      <calculatedColumnFormula>O2*5</calculatedColumnFormula>
    </tableColumn>
    <tableColumn id="19" xr3:uid="{1DB64518-0580-42C6-BF3A-4EA0D773804D}" name="Palmiet PS" dataDxfId="31" totalsRowDxfId="30">
      <calculatedColumnFormula>P2*5</calculatedColumnFormula>
    </tableColumn>
    <tableColumn id="20" xr3:uid="{AAE70636-46E4-4B8D-AEDA-ADC1059F105F}" name="VanderKloof PS" dataDxfId="29" totalsRowDxfId="28">
      <calculatedColumnFormula>Q2*5</calculatedColumnFormula>
    </tableColumn>
    <tableColumn id="21" xr3:uid="{C5D1C181-7841-4655-A9F6-1B934C694ACB}" name="MAJUBA PS" dataDxfId="27" totalsRowDxfId="26">
      <calculatedColumnFormula>[55]!Table2456789[[#This Row],[Yearly]]*5</calculatedColumnFormula>
    </tableColumn>
    <tableColumn id="22" xr3:uid="{1187771E-EE35-4EE6-902F-9F4F123DBB30}" name="KUSILE PS" dataDxfId="25" totalsRowDxfId="24">
      <calculatedColumnFormula>[55]!Table245678910[[#This Row],[Yearly]]*5</calculatedColumnFormula>
    </tableColumn>
    <tableColumn id="23" xr3:uid="{65CA2A3D-A16C-4760-B8FB-9C3E003139FD}" name="KOEBERG ps" dataDxfId="23" totalsRowDxfId="22">
      <calculatedColumnFormula>T2*5</calculatedColumnFormula>
    </tableColumn>
    <tableColumn id="24" xr3:uid="{2A324FC8-B607-456F-9F04-441F85C1DC9E}" name="Hendrina PS" dataDxfId="21" totalsRowDxfId="20"/>
    <tableColumn id="25" xr3:uid="{10405FD4-CCDA-4502-918C-C2A215A4F1FC}" name="Grootvlei PS" dataDxfId="19" totalsRowDxfId="18"/>
    <tableColumn id="26" xr3:uid="{6D30DD4E-83B5-4998-92ED-D73E8AF0DBB6}" name="LETHABO PS" dataDxfId="17" totalsRowDxfId="16">
      <calculatedColumnFormula>[55]!Table245678912[[#This Row],[Yearly]]*5</calculatedColumnFormula>
    </tableColumn>
    <tableColumn id="27" xr3:uid="{3DB5BB89-2463-4EE2-A439-036273D6FB19}" name="Kriel PS" dataDxfId="15" totalsRowDxfId="14"/>
    <tableColumn id="28" xr3:uid="{B92FE286-C410-47FF-834D-8EB31BFFE626}" name="Medupi PS" dataDxfId="13" totalsRowDxfId="12"/>
    <tableColumn id="29" xr3:uid="{FE2B3609-BEA5-4C7B-9DB1-53853DCFDB1B}" name="Matla PS" dataDxfId="11" totalsRowDxfId="10"/>
    <tableColumn id="30" xr3:uid="{9F970367-20B0-4062-9F47-FED9593E778B}" name="Kendal PS" dataDxfId="9" totalsRowDxfId="8"/>
    <tableColumn id="31" xr3:uid="{924CFB64-E85A-49AC-B1D1-757F474864F4}" name="Camden PS" dataDxfId="7" totalsRowDxfId="6"/>
    <tableColumn id="32" xr3:uid="{8B1BD038-7207-4458-9052-D546CB707B3E}" name="Tutuka PS" dataDxfId="5" totalsRowDxfId="4"/>
    <tableColumn id="33" xr3:uid="{DCDE1DE5-42CA-4AC8-89A9-3BCFCEC8E040}" name="Duvha PS" dataDxfId="3" totalsRowDxfId="2"/>
    <tableColumn id="34" xr3:uid="{D2807B9B-535D-444D-8A70-FA51C151E1B9}" name="Matimba PS"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A197-A0A6-4508-BA21-661E1834415E}">
  <sheetPr>
    <pageSetUpPr fitToPage="1"/>
  </sheetPr>
  <dimension ref="A1:S39"/>
  <sheetViews>
    <sheetView view="pageBreakPreview" zoomScale="90" zoomScaleNormal="130" zoomScaleSheetLayoutView="90" workbookViewId="0">
      <selection activeCell="B4" sqref="B4"/>
    </sheetView>
  </sheetViews>
  <sheetFormatPr defaultColWidth="9.140625" defaultRowHeight="14.25" x14ac:dyDescent="0.25"/>
  <cols>
    <col min="1" max="1" width="7.140625" style="163" customWidth="1"/>
    <col min="2" max="2" width="24.28515625" style="163" customWidth="1"/>
    <col min="3" max="3" width="91" style="163" customWidth="1"/>
    <col min="4" max="4" width="9.140625" style="164"/>
    <col min="5" max="16384" width="9.140625" style="163"/>
  </cols>
  <sheetData>
    <row r="1" spans="1:19" s="124" customFormat="1" ht="15.75" x14ac:dyDescent="0.25">
      <c r="A1" s="121" t="s">
        <v>0</v>
      </c>
      <c r="B1" s="122"/>
      <c r="C1" s="123">
        <f>'Tender Cover Sheet'!C19</f>
        <v>0</v>
      </c>
      <c r="D1" s="121"/>
      <c r="G1" s="125"/>
      <c r="L1" s="125"/>
      <c r="M1" s="126"/>
      <c r="N1" s="127"/>
      <c r="O1" s="128"/>
      <c r="Q1" s="129"/>
      <c r="R1" s="128"/>
      <c r="S1" s="130"/>
    </row>
    <row r="2" spans="1:19" s="124" customFormat="1" ht="78.75" x14ac:dyDescent="0.25">
      <c r="A2" s="121" t="s">
        <v>1</v>
      </c>
      <c r="B2" s="122"/>
      <c r="C2" s="160" t="s">
        <v>2</v>
      </c>
      <c r="G2" s="125"/>
      <c r="K2" s="131"/>
      <c r="L2" s="132"/>
      <c r="M2" s="133"/>
      <c r="N2" s="127"/>
      <c r="O2" s="128"/>
      <c r="Q2" s="129"/>
      <c r="R2" s="128"/>
      <c r="S2" s="130"/>
    </row>
    <row r="3" spans="1:19" s="124" customFormat="1" ht="15.75" x14ac:dyDescent="0.25">
      <c r="A3" s="121" t="s">
        <v>3</v>
      </c>
      <c r="B3" s="122"/>
      <c r="C3" s="134">
        <f>'Tender Cover Sheet'!C23</f>
        <v>0</v>
      </c>
      <c r="G3" s="125"/>
      <c r="K3" s="131"/>
      <c r="L3" s="132"/>
      <c r="M3" s="133"/>
      <c r="N3" s="127"/>
      <c r="O3" s="128"/>
      <c r="Q3" s="129"/>
      <c r="R3" s="128"/>
      <c r="S3" s="130"/>
    </row>
    <row r="4" spans="1:19" s="124" customFormat="1" ht="15.75" x14ac:dyDescent="0.25">
      <c r="A4" s="121"/>
      <c r="B4" s="122"/>
      <c r="C4" s="123"/>
      <c r="G4" s="125"/>
      <c r="K4" s="131"/>
      <c r="L4" s="132"/>
      <c r="M4" s="133"/>
      <c r="N4" s="127"/>
      <c r="O4" s="128"/>
      <c r="Q4" s="129"/>
      <c r="R4" s="128"/>
      <c r="S4" s="130"/>
    </row>
    <row r="5" spans="1:19" s="162" customFormat="1" ht="15.75" x14ac:dyDescent="0.25">
      <c r="A5" s="161" t="s">
        <v>281</v>
      </c>
    </row>
    <row r="6" spans="1:19" x14ac:dyDescent="0.25">
      <c r="C6" s="164"/>
      <c r="D6" s="163"/>
      <c r="E6" s="165"/>
    </row>
    <row r="7" spans="1:19" ht="15" x14ac:dyDescent="0.25">
      <c r="A7" s="166">
        <v>1</v>
      </c>
      <c r="B7" s="163" t="s">
        <v>282</v>
      </c>
      <c r="C7" s="164"/>
      <c r="D7" s="163"/>
      <c r="E7" s="165"/>
    </row>
    <row r="8" spans="1:19" ht="15" x14ac:dyDescent="0.25">
      <c r="A8" s="166"/>
      <c r="C8" s="164"/>
      <c r="D8" s="163"/>
      <c r="E8" s="165"/>
    </row>
    <row r="9" spans="1:19" ht="53.25" customHeight="1" x14ac:dyDescent="0.25">
      <c r="A9" s="166">
        <v>2</v>
      </c>
      <c r="B9" s="272" t="s">
        <v>283</v>
      </c>
      <c r="C9" s="272"/>
      <c r="D9" s="163"/>
      <c r="E9" s="165"/>
    </row>
    <row r="10" spans="1:19" ht="15" x14ac:dyDescent="0.25">
      <c r="A10" s="166"/>
      <c r="C10" s="164"/>
      <c r="D10" s="163"/>
      <c r="E10" s="165"/>
    </row>
    <row r="11" spans="1:19" ht="48.6" customHeight="1" x14ac:dyDescent="0.25">
      <c r="A11" s="166">
        <v>3</v>
      </c>
      <c r="B11" s="273" t="s">
        <v>284</v>
      </c>
      <c r="C11" s="273"/>
      <c r="D11" s="163"/>
      <c r="E11" s="165"/>
    </row>
    <row r="12" spans="1:19" ht="15" x14ac:dyDescent="0.25">
      <c r="A12" s="166"/>
      <c r="C12" s="164"/>
      <c r="D12" s="163"/>
      <c r="E12" s="165"/>
    </row>
    <row r="13" spans="1:19" ht="45" x14ac:dyDescent="0.25">
      <c r="A13" s="167">
        <v>4</v>
      </c>
      <c r="B13" s="168" t="s">
        <v>285</v>
      </c>
      <c r="C13" s="169"/>
      <c r="D13" s="170"/>
      <c r="E13" s="171"/>
    </row>
    <row r="14" spans="1:19" ht="36" customHeight="1" x14ac:dyDescent="0.25">
      <c r="A14" s="166"/>
      <c r="B14" s="172" t="s">
        <v>286</v>
      </c>
      <c r="C14" s="173" t="s">
        <v>287</v>
      </c>
      <c r="D14" s="163"/>
      <c r="E14" s="165"/>
    </row>
    <row r="15" spans="1:19" ht="49.9" customHeight="1" x14ac:dyDescent="0.25">
      <c r="A15" s="166"/>
      <c r="B15" s="172" t="s">
        <v>288</v>
      </c>
      <c r="C15" s="173" t="s">
        <v>289</v>
      </c>
      <c r="D15" s="163"/>
      <c r="E15" s="165"/>
    </row>
    <row r="16" spans="1:19" ht="24.6" customHeight="1" x14ac:dyDescent="0.25">
      <c r="A16" s="166"/>
      <c r="B16" s="172" t="s">
        <v>290</v>
      </c>
      <c r="C16" s="173" t="s">
        <v>291</v>
      </c>
      <c r="D16" s="163"/>
      <c r="E16" s="165"/>
    </row>
    <row r="17" spans="1:5" ht="34.15" customHeight="1" x14ac:dyDescent="0.25">
      <c r="A17" s="166"/>
      <c r="B17" s="172" t="s">
        <v>292</v>
      </c>
      <c r="C17" s="173" t="s">
        <v>293</v>
      </c>
      <c r="D17" s="163"/>
      <c r="E17" s="165"/>
    </row>
    <row r="18" spans="1:5" x14ac:dyDescent="0.25">
      <c r="B18" s="174"/>
      <c r="C18" s="164"/>
      <c r="D18" s="163"/>
      <c r="E18" s="165"/>
    </row>
    <row r="19" spans="1:5" x14ac:dyDescent="0.25">
      <c r="B19" s="175"/>
      <c r="C19" s="164"/>
      <c r="D19" s="163"/>
      <c r="E19" s="165"/>
    </row>
    <row r="20" spans="1:5" x14ac:dyDescent="0.25">
      <c r="C20" s="164"/>
      <c r="D20" s="163"/>
      <c r="E20" s="165"/>
    </row>
    <row r="30" spans="1:5" x14ac:dyDescent="0.25">
      <c r="C30" s="164"/>
      <c r="D30" s="163"/>
      <c r="E30" s="165"/>
    </row>
    <row r="31" spans="1:5" x14ac:dyDescent="0.25">
      <c r="E31" s="165"/>
    </row>
    <row r="32" spans="1:5" x14ac:dyDescent="0.25">
      <c r="E32" s="165"/>
    </row>
    <row r="33" spans="3:5" x14ac:dyDescent="0.25">
      <c r="E33" s="165"/>
    </row>
    <row r="34" spans="3:5" x14ac:dyDescent="0.25">
      <c r="E34" s="165"/>
    </row>
    <row r="35" spans="3:5" x14ac:dyDescent="0.25">
      <c r="C35" s="164"/>
      <c r="D35" s="163"/>
      <c r="E35" s="165"/>
    </row>
    <row r="36" spans="3:5" x14ac:dyDescent="0.25">
      <c r="D36" s="163"/>
      <c r="E36" s="165"/>
    </row>
    <row r="37" spans="3:5" x14ac:dyDescent="0.25">
      <c r="D37" s="163"/>
      <c r="E37" s="165"/>
    </row>
    <row r="38" spans="3:5" x14ac:dyDescent="0.25">
      <c r="D38" s="163"/>
      <c r="E38" s="165"/>
    </row>
    <row r="39" spans="3:5" x14ac:dyDescent="0.25">
      <c r="D39" s="163"/>
      <c r="E39" s="165"/>
    </row>
  </sheetData>
  <mergeCells count="2">
    <mergeCell ref="B9:C9"/>
    <mergeCell ref="B11:C11"/>
  </mergeCells>
  <pageMargins left="0.74803149606299213" right="0.74803149606299213" top="0.98425196850393704" bottom="0.98425196850393704" header="0.51181102362204722" footer="0.51181102362204722"/>
  <pageSetup paperSize="9" scale="70" orientation="portrait" r:id="rId1"/>
  <headerFooter alignWithMargins="0">
    <oddHeader>&amp;REskom Holdings Limited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6272-A24B-4A4A-8600-F18D554070D8}">
  <sheetPr>
    <pageSetUpPr fitToPage="1"/>
  </sheetPr>
  <dimension ref="A1:D52"/>
  <sheetViews>
    <sheetView showGridLines="0" view="pageBreakPreview" topLeftCell="A21" zoomScaleNormal="115" zoomScaleSheetLayoutView="100" workbookViewId="0">
      <selection activeCell="C26" sqref="C26"/>
    </sheetView>
  </sheetViews>
  <sheetFormatPr defaultColWidth="9.140625" defaultRowHeight="12.75" x14ac:dyDescent="0.25"/>
  <cols>
    <col min="1" max="1" width="4.28515625" style="135" customWidth="1"/>
    <col min="2" max="2" width="48.85546875" style="135" customWidth="1"/>
    <col min="3" max="3" width="67.140625" style="135" customWidth="1"/>
    <col min="4" max="4" width="4.140625" style="135" customWidth="1"/>
    <col min="5" max="16384" width="9.140625" style="135"/>
  </cols>
  <sheetData>
    <row r="1" spans="1:4" x14ac:dyDescent="0.25">
      <c r="A1" s="176"/>
      <c r="B1" s="177"/>
      <c r="C1" s="177"/>
      <c r="D1" s="178"/>
    </row>
    <row r="2" spans="1:4" ht="26.25" x14ac:dyDescent="0.25">
      <c r="A2" s="179"/>
      <c r="B2" s="274" t="s">
        <v>4</v>
      </c>
      <c r="C2" s="274"/>
      <c r="D2" s="180"/>
    </row>
    <row r="3" spans="1:4" x14ac:dyDescent="0.25">
      <c r="A3" s="179"/>
      <c r="D3" s="181"/>
    </row>
    <row r="4" spans="1:4" ht="15.75" x14ac:dyDescent="0.25">
      <c r="A4" s="179"/>
      <c r="C4" s="121"/>
      <c r="D4" s="181"/>
    </row>
    <row r="5" spans="1:4" x14ac:dyDescent="0.25">
      <c r="A5" s="179"/>
      <c r="D5" s="181"/>
    </row>
    <row r="6" spans="1:4" x14ac:dyDescent="0.25">
      <c r="A6" s="179"/>
      <c r="D6" s="181"/>
    </row>
    <row r="7" spans="1:4" x14ac:dyDescent="0.25">
      <c r="A7" s="179"/>
      <c r="D7" s="181"/>
    </row>
    <row r="8" spans="1:4" x14ac:dyDescent="0.25">
      <c r="A8" s="179"/>
      <c r="D8" s="181"/>
    </row>
    <row r="9" spans="1:4" x14ac:dyDescent="0.25">
      <c r="A9" s="179"/>
      <c r="D9" s="181"/>
    </row>
    <row r="10" spans="1:4" x14ac:dyDescent="0.25">
      <c r="A10" s="179"/>
      <c r="D10" s="181"/>
    </row>
    <row r="11" spans="1:4" x14ac:dyDescent="0.25">
      <c r="A11" s="179"/>
      <c r="D11" s="181"/>
    </row>
    <row r="12" spans="1:4" x14ac:dyDescent="0.25">
      <c r="A12" s="179"/>
      <c r="B12" s="136"/>
      <c r="D12" s="181"/>
    </row>
    <row r="13" spans="1:4" x14ac:dyDescent="0.25">
      <c r="A13" s="179"/>
      <c r="B13" s="136"/>
      <c r="D13" s="181"/>
    </row>
    <row r="14" spans="1:4" x14ac:dyDescent="0.25">
      <c r="A14" s="179"/>
      <c r="B14" s="137"/>
      <c r="D14" s="181"/>
    </row>
    <row r="15" spans="1:4" s="124" customFormat="1" ht="15.75" x14ac:dyDescent="0.25">
      <c r="A15" s="182"/>
      <c r="B15" s="275" t="s">
        <v>294</v>
      </c>
      <c r="C15" s="275"/>
      <c r="D15" s="184"/>
    </row>
    <row r="16" spans="1:4" s="124" customFormat="1" ht="15" x14ac:dyDescent="0.25">
      <c r="A16" s="182"/>
      <c r="B16" s="185"/>
      <c r="D16" s="184"/>
    </row>
    <row r="17" spans="1:4" s="124" customFormat="1" ht="15.75" x14ac:dyDescent="0.25">
      <c r="A17" s="182"/>
      <c r="B17" s="275" t="s">
        <v>295</v>
      </c>
      <c r="C17" s="275"/>
      <c r="D17" s="184"/>
    </row>
    <row r="18" spans="1:4" s="124" customFormat="1" ht="15.75" x14ac:dyDescent="0.25">
      <c r="A18" s="182"/>
      <c r="B18" s="186"/>
      <c r="C18" s="183"/>
      <c r="D18" s="184"/>
    </row>
    <row r="19" spans="1:4" s="124" customFormat="1" ht="15.75" x14ac:dyDescent="0.25">
      <c r="A19" s="182"/>
      <c r="B19" s="123" t="s">
        <v>296</v>
      </c>
      <c r="C19" s="187"/>
      <c r="D19" s="184"/>
    </row>
    <row r="20" spans="1:4" s="124" customFormat="1" ht="15.75" x14ac:dyDescent="0.25">
      <c r="A20" s="182"/>
      <c r="B20" s="123"/>
      <c r="C20" s="121"/>
      <c r="D20" s="184"/>
    </row>
    <row r="21" spans="1:4" s="124" customFormat="1" ht="97.9" customHeight="1" x14ac:dyDescent="0.25">
      <c r="A21" s="182"/>
      <c r="B21" s="123" t="s">
        <v>297</v>
      </c>
      <c r="C21" s="188" t="str">
        <f>'[53]Read Me'!C2</f>
        <v>The “manufacture, supply, delivery, off-loading and commissioning of Liquefied Petroleum Gas (LPG), industrial, medical special gases, and provision of related maintenance refurbishment of relevant gas systems, at various Eskom Generation sites on “an as and when required basis” for a period of five (5) years.</v>
      </c>
      <c r="D21" s="184"/>
    </row>
    <row r="22" spans="1:4" s="124" customFormat="1" ht="30" customHeight="1" x14ac:dyDescent="0.25">
      <c r="A22" s="182"/>
      <c r="B22" s="123"/>
      <c r="C22" s="189"/>
      <c r="D22" s="184"/>
    </row>
    <row r="23" spans="1:4" s="124" customFormat="1" ht="30" customHeight="1" x14ac:dyDescent="0.25">
      <c r="A23" s="182"/>
      <c r="B23" s="123" t="s">
        <v>298</v>
      </c>
      <c r="C23" s="190"/>
      <c r="D23" s="184"/>
    </row>
    <row r="24" spans="1:4" ht="30" customHeight="1" x14ac:dyDescent="0.25">
      <c r="A24" s="179"/>
      <c r="B24" s="123"/>
      <c r="C24" s="191"/>
      <c r="D24" s="184"/>
    </row>
    <row r="25" spans="1:4" ht="15.75" x14ac:dyDescent="0.25">
      <c r="A25" s="179"/>
      <c r="B25" s="183"/>
      <c r="C25" s="121"/>
      <c r="D25" s="184"/>
    </row>
    <row r="26" spans="1:4" ht="30" customHeight="1" x14ac:dyDescent="0.25">
      <c r="A26" s="179"/>
      <c r="B26" s="123" t="s">
        <v>299</v>
      </c>
      <c r="C26" s="192" t="e">
        <f>#REF!</f>
        <v>#REF!</v>
      </c>
      <c r="D26" s="184"/>
    </row>
    <row r="27" spans="1:4" ht="30" customHeight="1" x14ac:dyDescent="0.25">
      <c r="A27" s="179"/>
      <c r="B27" s="161" t="s">
        <v>300</v>
      </c>
      <c r="C27" s="193"/>
      <c r="D27" s="184"/>
    </row>
    <row r="28" spans="1:4" ht="30" customHeight="1" x14ac:dyDescent="0.25">
      <c r="A28" s="179"/>
      <c r="B28" s="161"/>
      <c r="C28" s="193"/>
      <c r="D28" s="184"/>
    </row>
    <row r="29" spans="1:4" ht="15.75" x14ac:dyDescent="0.25">
      <c r="A29" s="179"/>
      <c r="B29" s="123" t="s">
        <v>301</v>
      </c>
      <c r="C29" s="194"/>
      <c r="D29" s="184"/>
    </row>
    <row r="30" spans="1:4" ht="15.75" x14ac:dyDescent="0.25">
      <c r="A30" s="179"/>
      <c r="B30" s="123"/>
      <c r="C30" s="194"/>
      <c r="D30" s="184"/>
    </row>
    <row r="31" spans="1:4" ht="15.75" x14ac:dyDescent="0.25">
      <c r="A31" s="179"/>
      <c r="B31" s="123"/>
      <c r="C31" s="195"/>
      <c r="D31" s="184"/>
    </row>
    <row r="32" spans="1:4" ht="15.75" x14ac:dyDescent="0.25">
      <c r="A32" s="179"/>
      <c r="B32" s="123" t="s">
        <v>302</v>
      </c>
      <c r="C32" s="192"/>
      <c r="D32" s="184"/>
    </row>
    <row r="33" spans="1:4" ht="12.75" customHeight="1" x14ac:dyDescent="0.25">
      <c r="A33" s="179"/>
      <c r="B33" s="123"/>
      <c r="C33" s="193"/>
      <c r="D33" s="184"/>
    </row>
    <row r="34" spans="1:4" ht="12.75" customHeight="1" x14ac:dyDescent="0.25">
      <c r="A34" s="179"/>
      <c r="B34" s="123"/>
      <c r="C34" s="193"/>
      <c r="D34" s="184"/>
    </row>
    <row r="35" spans="1:4" ht="30" customHeight="1" x14ac:dyDescent="0.25">
      <c r="A35" s="179"/>
      <c r="B35" s="123" t="s">
        <v>299</v>
      </c>
      <c r="C35" s="194" t="e">
        <f>C32+C26</f>
        <v>#REF!</v>
      </c>
      <c r="D35" s="184"/>
    </row>
    <row r="36" spans="1:4" ht="30" customHeight="1" x14ac:dyDescent="0.25">
      <c r="A36" s="179"/>
      <c r="B36" s="161" t="s">
        <v>303</v>
      </c>
      <c r="C36" s="193"/>
      <c r="D36" s="184"/>
    </row>
    <row r="37" spans="1:4" ht="12.75" customHeight="1" x14ac:dyDescent="0.25">
      <c r="A37" s="179"/>
      <c r="B37" s="124"/>
      <c r="C37" s="121"/>
      <c r="D37" s="184"/>
    </row>
    <row r="38" spans="1:4" ht="30" customHeight="1" x14ac:dyDescent="0.25">
      <c r="A38" s="179"/>
      <c r="B38" s="121" t="s">
        <v>304</v>
      </c>
      <c r="C38" s="196"/>
      <c r="D38" s="184"/>
    </row>
    <row r="39" spans="1:4" ht="12.75" customHeight="1" x14ac:dyDescent="0.25">
      <c r="A39" s="179"/>
      <c r="B39" s="121"/>
      <c r="C39" s="121"/>
      <c r="D39" s="184"/>
    </row>
    <row r="40" spans="1:4" ht="12.75" customHeight="1" x14ac:dyDescent="0.25">
      <c r="A40" s="179"/>
      <c r="B40" s="121"/>
      <c r="C40" s="121"/>
      <c r="D40" s="184"/>
    </row>
    <row r="41" spans="1:4" ht="12.75" customHeight="1" x14ac:dyDescent="0.25">
      <c r="A41" s="179"/>
      <c r="B41" s="121"/>
      <c r="C41" s="121"/>
      <c r="D41" s="184"/>
    </row>
    <row r="42" spans="1:4" ht="37.5" customHeight="1" x14ac:dyDescent="0.25">
      <c r="A42" s="179"/>
      <c r="B42" s="121" t="s">
        <v>305</v>
      </c>
      <c r="C42" s="190"/>
      <c r="D42" s="184"/>
    </row>
    <row r="43" spans="1:4" ht="12.75" customHeight="1" x14ac:dyDescent="0.25">
      <c r="A43" s="179"/>
      <c r="B43" s="121"/>
      <c r="C43" s="121"/>
      <c r="D43" s="184"/>
    </row>
    <row r="44" spans="1:4" ht="12.75" customHeight="1" x14ac:dyDescent="0.25">
      <c r="A44" s="179"/>
      <c r="B44" s="124"/>
      <c r="C44" s="121"/>
      <c r="D44" s="184"/>
    </row>
    <row r="45" spans="1:4" ht="12.75" customHeight="1" x14ac:dyDescent="0.25">
      <c r="A45" s="179"/>
      <c r="B45" s="121"/>
      <c r="C45" s="121"/>
      <c r="D45" s="184"/>
    </row>
    <row r="46" spans="1:4" ht="30" customHeight="1" x14ac:dyDescent="0.25">
      <c r="A46" s="179"/>
      <c r="B46" s="121" t="s">
        <v>306</v>
      </c>
      <c r="C46" s="190"/>
      <c r="D46" s="184"/>
    </row>
    <row r="47" spans="1:4" ht="14.25" customHeight="1" x14ac:dyDescent="0.25">
      <c r="A47" s="179"/>
      <c r="B47" s="124"/>
      <c r="C47" s="197"/>
      <c r="D47" s="184"/>
    </row>
    <row r="48" spans="1:4" ht="14.25" customHeight="1" x14ac:dyDescent="0.25">
      <c r="A48" s="179"/>
      <c r="B48" s="124"/>
      <c r="C48" s="197"/>
      <c r="D48" s="184"/>
    </row>
    <row r="49" spans="1:4" ht="14.25" customHeight="1" x14ac:dyDescent="0.25">
      <c r="A49" s="179"/>
      <c r="B49" s="124"/>
      <c r="C49" s="124"/>
      <c r="D49" s="184"/>
    </row>
    <row r="50" spans="1:4" ht="35.25" customHeight="1" x14ac:dyDescent="0.25">
      <c r="A50" s="179"/>
      <c r="B50" s="121" t="s">
        <v>307</v>
      </c>
      <c r="C50" s="190"/>
      <c r="D50" s="184"/>
    </row>
    <row r="51" spans="1:4" ht="18.75" thickBot="1" x14ac:dyDescent="0.3">
      <c r="A51" s="198"/>
      <c r="B51" s="199"/>
      <c r="C51" s="200"/>
      <c r="D51" s="201" t="s">
        <v>4</v>
      </c>
    </row>
    <row r="52" spans="1:4" ht="18" x14ac:dyDescent="0.25">
      <c r="C52" s="202"/>
    </row>
  </sheetData>
  <mergeCells count="3">
    <mergeCell ref="B2:C2"/>
    <mergeCell ref="B15:C15"/>
    <mergeCell ref="B17:C17"/>
  </mergeCells>
  <pageMargins left="0.74803149606299213" right="0.74803149606299213" top="0.98425196850393704" bottom="0.98425196850393704" header="0.51181102362204722" footer="0.51181102362204722"/>
  <pageSetup paperSize="9" scale="68" orientation="portrait" r:id="rId1"/>
  <headerFooter alignWithMargins="0">
    <oddHeader>&amp;REskom Holdings SOC Limited
&amp;A</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1BE83-40E5-4F9A-AD73-CE4B01428B65}">
  <sheetPr>
    <pageSetUpPr fitToPage="1"/>
  </sheetPr>
  <dimension ref="A1:S30"/>
  <sheetViews>
    <sheetView view="pageBreakPreview" topLeftCell="A4" zoomScaleNormal="115" zoomScaleSheetLayoutView="100" workbookViewId="0">
      <selection activeCell="B8" sqref="B8:C8"/>
    </sheetView>
  </sheetViews>
  <sheetFormatPr defaultColWidth="9.140625" defaultRowHeight="12.75" x14ac:dyDescent="0.25"/>
  <cols>
    <col min="1" max="1" width="4.7109375" style="135" customWidth="1"/>
    <col min="2" max="2" width="30.42578125" style="204" customWidth="1"/>
    <col min="3" max="3" width="72" style="135" customWidth="1"/>
    <col min="4" max="16384" width="9.140625" style="135"/>
  </cols>
  <sheetData>
    <row r="1" spans="1:19" s="124" customFormat="1" ht="15.75" x14ac:dyDescent="0.25">
      <c r="A1" s="121" t="s">
        <v>0</v>
      </c>
      <c r="B1" s="122"/>
      <c r="C1" s="123">
        <f>'[54]Read Me'!C1</f>
        <v>0</v>
      </c>
      <c r="D1" s="121"/>
      <c r="G1" s="125"/>
      <c r="L1" s="125"/>
      <c r="M1" s="126"/>
      <c r="N1" s="127"/>
      <c r="O1" s="128"/>
      <c r="Q1" s="129"/>
      <c r="R1" s="128"/>
      <c r="S1" s="130"/>
    </row>
    <row r="2" spans="1:19" s="124" customFormat="1" ht="52.15" customHeight="1" x14ac:dyDescent="0.25">
      <c r="A2" s="121" t="s">
        <v>1</v>
      </c>
      <c r="B2" s="122"/>
      <c r="C2" s="160" t="str">
        <f>'[53]Read Me'!C2</f>
        <v>The “manufacture, supply, delivery, off-loading and commissioning of Liquefied Petroleum Gas (LPG), industrial, medical special gases, and provision of related maintenance refurbishment of relevant gas systems, at various Eskom Generation sites on “an as and when required basis” for a period of five (5) years.</v>
      </c>
      <c r="G2" s="125"/>
      <c r="K2" s="131"/>
      <c r="L2" s="132"/>
      <c r="M2" s="133"/>
      <c r="N2" s="127"/>
      <c r="O2" s="128"/>
      <c r="Q2" s="129"/>
      <c r="R2" s="128"/>
      <c r="S2" s="130"/>
    </row>
    <row r="3" spans="1:19" s="124" customFormat="1" ht="15.75" x14ac:dyDescent="0.25">
      <c r="A3" s="121" t="s">
        <v>3</v>
      </c>
      <c r="B3" s="122"/>
      <c r="C3" s="134">
        <f>'[54]Read Me'!C3</f>
        <v>0</v>
      </c>
      <c r="G3" s="125"/>
      <c r="K3" s="131"/>
      <c r="L3" s="132"/>
      <c r="M3" s="133"/>
      <c r="N3" s="127"/>
      <c r="O3" s="128"/>
      <c r="Q3" s="129"/>
      <c r="R3" s="128"/>
      <c r="S3" s="130"/>
    </row>
    <row r="4" spans="1:19" s="124" customFormat="1" ht="15.75" x14ac:dyDescent="0.25">
      <c r="A4" s="121"/>
      <c r="B4" s="122"/>
      <c r="C4" s="123"/>
      <c r="G4" s="125"/>
      <c r="K4" s="131"/>
      <c r="L4" s="132"/>
      <c r="M4" s="133"/>
      <c r="N4" s="127"/>
      <c r="O4" s="128"/>
      <c r="Q4" s="129"/>
      <c r="R4" s="128"/>
      <c r="S4" s="130"/>
    </row>
    <row r="5" spans="1:19" ht="18" x14ac:dyDescent="0.25">
      <c r="A5" s="203" t="s">
        <v>308</v>
      </c>
      <c r="C5" s="136"/>
    </row>
    <row r="6" spans="1:19" ht="15" x14ac:dyDescent="0.25">
      <c r="A6" s="205"/>
      <c r="C6" s="205"/>
    </row>
    <row r="7" spans="1:19" s="207" customFormat="1" ht="31.15" customHeight="1" x14ac:dyDescent="0.25">
      <c r="A7" s="206">
        <v>1</v>
      </c>
      <c r="B7" s="276" t="s">
        <v>309</v>
      </c>
      <c r="C7" s="277"/>
    </row>
    <row r="8" spans="1:19" s="207" customFormat="1" ht="36" customHeight="1" x14ac:dyDescent="0.25">
      <c r="A8" s="206">
        <v>2</v>
      </c>
      <c r="B8" s="276" t="s">
        <v>310</v>
      </c>
      <c r="C8" s="277"/>
    </row>
    <row r="9" spans="1:19" s="207" customFormat="1" ht="64.150000000000006" customHeight="1" x14ac:dyDescent="0.25">
      <c r="A9" s="206">
        <v>3</v>
      </c>
      <c r="B9" s="278" t="s">
        <v>311</v>
      </c>
      <c r="C9" s="278"/>
    </row>
    <row r="10" spans="1:19" s="207" customFormat="1" ht="29.45" customHeight="1" x14ac:dyDescent="0.25">
      <c r="A10" s="206">
        <v>4</v>
      </c>
      <c r="B10" s="278" t="s">
        <v>312</v>
      </c>
      <c r="C10" s="278"/>
    </row>
    <row r="11" spans="1:19" s="207" customFormat="1" ht="58.15" customHeight="1" x14ac:dyDescent="0.25">
      <c r="A11" s="206">
        <v>5</v>
      </c>
      <c r="B11" s="278" t="s">
        <v>313</v>
      </c>
      <c r="C11" s="278"/>
      <c r="G11" s="204"/>
    </row>
    <row r="12" spans="1:19" s="207" customFormat="1" ht="17.45" customHeight="1" x14ac:dyDescent="0.25">
      <c r="A12" s="206">
        <v>6</v>
      </c>
      <c r="B12" s="276" t="s">
        <v>314</v>
      </c>
      <c r="C12" s="277"/>
    </row>
    <row r="13" spans="1:19" s="207" customFormat="1" ht="16.5" customHeight="1" x14ac:dyDescent="0.25">
      <c r="A13" s="206">
        <v>7</v>
      </c>
      <c r="B13" s="276" t="s">
        <v>315</v>
      </c>
      <c r="C13" s="277"/>
    </row>
    <row r="14" spans="1:19" s="207" customFormat="1" x14ac:dyDescent="0.25">
      <c r="B14" s="204"/>
    </row>
    <row r="15" spans="1:19" s="207" customFormat="1" x14ac:dyDescent="0.25">
      <c r="B15" s="204"/>
    </row>
    <row r="16" spans="1:19" s="207" customFormat="1" x14ac:dyDescent="0.25">
      <c r="B16" s="204"/>
    </row>
    <row r="17" spans="1:2" s="207" customFormat="1" x14ac:dyDescent="0.25">
      <c r="B17" s="204"/>
    </row>
    <row r="18" spans="1:2" s="207" customFormat="1" ht="15.75" x14ac:dyDescent="0.25">
      <c r="A18" s="208"/>
      <c r="B18" s="204"/>
    </row>
    <row r="19" spans="1:2" s="207" customFormat="1" x14ac:dyDescent="0.25">
      <c r="B19" s="204"/>
    </row>
    <row r="20" spans="1:2" s="207" customFormat="1" x14ac:dyDescent="0.25">
      <c r="B20" s="204"/>
    </row>
    <row r="21" spans="1:2" s="207" customFormat="1" x14ac:dyDescent="0.25">
      <c r="B21" s="204"/>
    </row>
    <row r="22" spans="1:2" s="207" customFormat="1" x14ac:dyDescent="0.25">
      <c r="B22" s="204"/>
    </row>
    <row r="23" spans="1:2" s="207" customFormat="1" x14ac:dyDescent="0.25">
      <c r="B23" s="204"/>
    </row>
    <row r="24" spans="1:2" s="207" customFormat="1" x14ac:dyDescent="0.25">
      <c r="B24" s="204"/>
    </row>
    <row r="25" spans="1:2" s="207" customFormat="1" x14ac:dyDescent="0.25">
      <c r="B25" s="204"/>
    </row>
    <row r="26" spans="1:2" s="207" customFormat="1" x14ac:dyDescent="0.25">
      <c r="B26" s="204"/>
    </row>
    <row r="27" spans="1:2" s="207" customFormat="1" x14ac:dyDescent="0.25">
      <c r="B27" s="204"/>
    </row>
    <row r="28" spans="1:2" s="207" customFormat="1" x14ac:dyDescent="0.25">
      <c r="B28" s="204"/>
    </row>
    <row r="29" spans="1:2" s="207" customFormat="1" x14ac:dyDescent="0.25">
      <c r="A29" s="204"/>
      <c r="B29" s="204"/>
    </row>
    <row r="30" spans="1:2" s="207" customFormat="1" ht="15.75" x14ac:dyDescent="0.25">
      <c r="A30" s="208"/>
      <c r="B30" s="204"/>
    </row>
  </sheetData>
  <mergeCells count="7">
    <mergeCell ref="B13:C13"/>
    <mergeCell ref="B7:C7"/>
    <mergeCell ref="B8:C8"/>
    <mergeCell ref="B9:C9"/>
    <mergeCell ref="B10:C10"/>
    <mergeCell ref="B11:C11"/>
    <mergeCell ref="B12:C12"/>
  </mergeCells>
  <pageMargins left="0.74803149606299213" right="0.74803149606299213" top="0.98425196850393704" bottom="0.98425196850393704" header="0.51181102362204722" footer="0.51181102362204722"/>
  <pageSetup paperSize="9" scale="80" orientation="portrait" r:id="rId1"/>
  <headerFooter alignWithMargins="0">
    <oddHeader>&amp;REskom Holdings SOC Limited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CDD6-5722-4169-AC34-2951444FD53C}">
  <dimension ref="A1:CD11"/>
  <sheetViews>
    <sheetView topLeftCell="X2" zoomScale="80" zoomScaleNormal="80" workbookViewId="0">
      <selection activeCell="AB13" sqref="AB13"/>
    </sheetView>
  </sheetViews>
  <sheetFormatPr defaultRowHeight="15" x14ac:dyDescent="0.25"/>
  <cols>
    <col min="1" max="1" width="11" hidden="1" customWidth="1"/>
    <col min="2" max="3" width="29.28515625" customWidth="1"/>
    <col min="4" max="4" width="27.28515625" style="16" customWidth="1"/>
    <col min="5" max="5" width="31.28515625" customWidth="1"/>
    <col min="6" max="6" width="33.140625" customWidth="1"/>
    <col min="7" max="7" width="27" customWidth="1"/>
    <col min="8" max="8" width="27.7109375" customWidth="1"/>
    <col min="9" max="9" width="29.85546875" customWidth="1"/>
    <col min="10" max="10" width="27.5703125" customWidth="1"/>
    <col min="11" max="11" width="27.42578125" customWidth="1"/>
    <col min="12" max="12" width="31.28515625" customWidth="1"/>
    <col min="13" max="13" width="33.7109375" customWidth="1"/>
    <col min="14" max="14" width="29.7109375" customWidth="1"/>
    <col min="15" max="15" width="27.5703125" customWidth="1"/>
    <col min="16" max="16" width="31.140625" customWidth="1"/>
    <col min="17" max="18" width="27.28515625" customWidth="1"/>
    <col min="19" max="19" width="27.7109375" customWidth="1"/>
    <col min="20" max="20" width="29.140625" customWidth="1"/>
    <col min="21" max="21" width="29.7109375" customWidth="1"/>
    <col min="22" max="22" width="26.28515625" customWidth="1"/>
    <col min="23" max="23" width="26.5703125" customWidth="1"/>
    <col min="24" max="24" width="25.42578125" customWidth="1"/>
    <col min="25" max="25" width="27.140625" customWidth="1"/>
    <col min="26" max="26" width="26.7109375" customWidth="1"/>
    <col min="27" max="27" width="25.85546875" customWidth="1"/>
    <col min="28" max="28" width="27.7109375" customWidth="1"/>
    <col min="29" max="29" width="18.5703125" customWidth="1"/>
    <col min="30" max="30" width="20.7109375" customWidth="1"/>
    <col min="31" max="31" width="23.85546875" customWidth="1"/>
  </cols>
  <sheetData>
    <row r="1" spans="1:82" ht="114.75" customHeight="1" x14ac:dyDescent="0.25">
      <c r="A1" s="1" t="s">
        <v>25</v>
      </c>
      <c r="B1" s="115" t="s">
        <v>5</v>
      </c>
      <c r="C1" s="158" t="s">
        <v>272</v>
      </c>
      <c r="D1" s="210" t="s">
        <v>280</v>
      </c>
      <c r="E1" s="209" t="s">
        <v>279</v>
      </c>
      <c r="F1" s="209" t="s">
        <v>14</v>
      </c>
      <c r="G1" s="209" t="s">
        <v>271</v>
      </c>
      <c r="H1" s="209" t="s">
        <v>319</v>
      </c>
      <c r="I1" s="209" t="s">
        <v>320</v>
      </c>
      <c r="J1" s="209" t="s">
        <v>321</v>
      </c>
      <c r="K1" s="209" t="s">
        <v>322</v>
      </c>
      <c r="L1" s="209" t="s">
        <v>270</v>
      </c>
      <c r="M1" s="209" t="s">
        <v>323</v>
      </c>
      <c r="N1" s="209" t="s">
        <v>324</v>
      </c>
      <c r="O1" s="209" t="s">
        <v>325</v>
      </c>
      <c r="P1" s="209" t="s">
        <v>326</v>
      </c>
      <c r="Q1" s="209" t="s">
        <v>327</v>
      </c>
      <c r="R1" s="209" t="s">
        <v>18</v>
      </c>
      <c r="S1" s="209" t="s">
        <v>17</v>
      </c>
      <c r="T1" s="209" t="s">
        <v>328</v>
      </c>
      <c r="U1" s="209" t="s">
        <v>20</v>
      </c>
      <c r="V1" s="209" t="s">
        <v>23</v>
      </c>
      <c r="W1" s="209" t="s">
        <v>22</v>
      </c>
      <c r="X1" s="209" t="s">
        <v>19</v>
      </c>
      <c r="Y1" s="209" t="s">
        <v>15</v>
      </c>
      <c r="Z1" s="209" t="s">
        <v>24</v>
      </c>
      <c r="AA1" s="209" t="s">
        <v>16</v>
      </c>
      <c r="AB1" s="209" t="s">
        <v>21</v>
      </c>
      <c r="AC1" s="158" t="s">
        <v>318</v>
      </c>
      <c r="AD1" s="158" t="s">
        <v>329</v>
      </c>
      <c r="AE1" s="140" t="s">
        <v>330</v>
      </c>
    </row>
    <row r="2" spans="1:82" ht="79.5" customHeight="1" x14ac:dyDescent="0.25">
      <c r="A2" s="18"/>
      <c r="B2" s="152"/>
      <c r="C2" s="116" t="s">
        <v>331</v>
      </c>
      <c r="D2" s="116" t="s">
        <v>331</v>
      </c>
      <c r="E2" s="116" t="s">
        <v>331</v>
      </c>
      <c r="F2" s="116" t="s">
        <v>331</v>
      </c>
      <c r="G2" s="116" t="s">
        <v>331</v>
      </c>
      <c r="H2" s="116" t="s">
        <v>331</v>
      </c>
      <c r="I2" s="116" t="s">
        <v>331</v>
      </c>
      <c r="J2" s="116" t="s">
        <v>331</v>
      </c>
      <c r="K2" s="116" t="s">
        <v>331</v>
      </c>
      <c r="L2" s="116" t="s">
        <v>331</v>
      </c>
      <c r="M2" s="116" t="s">
        <v>331</v>
      </c>
      <c r="N2" s="116" t="s">
        <v>331</v>
      </c>
      <c r="O2" s="116" t="s">
        <v>331</v>
      </c>
      <c r="P2" s="116" t="s">
        <v>331</v>
      </c>
      <c r="Q2" s="116" t="s">
        <v>331</v>
      </c>
      <c r="R2" s="116" t="s">
        <v>331</v>
      </c>
      <c r="S2" s="116" t="s">
        <v>331</v>
      </c>
      <c r="T2" s="116" t="s">
        <v>331</v>
      </c>
      <c r="U2" s="116" t="s">
        <v>331</v>
      </c>
      <c r="V2" s="116" t="s">
        <v>331</v>
      </c>
      <c r="W2" s="116" t="s">
        <v>331</v>
      </c>
      <c r="X2" s="116" t="s">
        <v>331</v>
      </c>
      <c r="Y2" s="116" t="s">
        <v>331</v>
      </c>
      <c r="Z2" s="116" t="s">
        <v>331</v>
      </c>
      <c r="AA2" s="116" t="s">
        <v>331</v>
      </c>
      <c r="AB2" s="116" t="s">
        <v>331</v>
      </c>
      <c r="AC2" s="152"/>
      <c r="AD2" s="152"/>
      <c r="AE2" s="152"/>
    </row>
    <row r="3" spans="1:82" ht="18" customHeight="1" x14ac:dyDescent="0.25">
      <c r="A3" s="2">
        <v>40</v>
      </c>
      <c r="B3" s="3" t="s">
        <v>214</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211">
        <f>SUM(Table2193[[#This Row],[Ingula]:[Matimba PS]])</f>
        <v>0</v>
      </c>
      <c r="AD3" s="138">
        <v>0</v>
      </c>
      <c r="AE3" s="138">
        <f>AD3*AC3</f>
        <v>0</v>
      </c>
    </row>
    <row r="4" spans="1:82" s="4" customFormat="1" ht="30" x14ac:dyDescent="0.25">
      <c r="A4" s="159">
        <v>580</v>
      </c>
      <c r="B4" s="3" t="s">
        <v>215</v>
      </c>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211">
        <f>SUM(Table2193[[#This Row],[Ingula]:[Matimba PS]])</f>
        <v>0</v>
      </c>
      <c r="AD4" s="138">
        <v>0</v>
      </c>
      <c r="AE4" s="138">
        <f t="shared" ref="AE4:AE9" si="0">AD4*AC4</f>
        <v>0</v>
      </c>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s="4" customFormat="1" ht="30" x14ac:dyDescent="0.25">
      <c r="A5" s="159">
        <v>540</v>
      </c>
      <c r="B5" s="3" t="s">
        <v>216</v>
      </c>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211">
        <f>SUM(Table2193[[#This Row],[Ingula]:[Matimba PS]])</f>
        <v>0</v>
      </c>
      <c r="AD5" s="138">
        <v>0</v>
      </c>
      <c r="AE5" s="138">
        <f t="shared" si="0"/>
        <v>0</v>
      </c>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ht="30" x14ac:dyDescent="0.25">
      <c r="A6" s="2">
        <v>70</v>
      </c>
      <c r="B6" s="3" t="s">
        <v>217</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211">
        <f>SUM(Table2193[[#This Row],[Ingula]:[Matimba PS]])</f>
        <v>0</v>
      </c>
      <c r="AD6" s="138">
        <v>0</v>
      </c>
      <c r="AE6" s="138">
        <f t="shared" si="0"/>
        <v>0</v>
      </c>
    </row>
    <row r="7" spans="1:82" ht="30" x14ac:dyDescent="0.25">
      <c r="A7" s="2">
        <v>10</v>
      </c>
      <c r="B7" s="3" t="s">
        <v>218</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211">
        <f>SUM(Table2193[[#This Row],[Ingula]:[Matimba PS]])</f>
        <v>0</v>
      </c>
      <c r="AD7" s="138">
        <v>0</v>
      </c>
      <c r="AE7" s="138">
        <f t="shared" si="0"/>
        <v>0</v>
      </c>
    </row>
    <row r="8" spans="1:82" x14ac:dyDescent="0.25">
      <c r="A8" s="2">
        <v>310</v>
      </c>
      <c r="B8" s="3" t="s">
        <v>219</v>
      </c>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211">
        <f>SUM(Table2193[[#This Row],[Ingula]:[Matimba PS]])</f>
        <v>0</v>
      </c>
      <c r="AD8" s="138">
        <v>0</v>
      </c>
      <c r="AE8" s="138">
        <f t="shared" si="0"/>
        <v>0</v>
      </c>
    </row>
    <row r="9" spans="1:82" s="4" customFormat="1" x14ac:dyDescent="0.25">
      <c r="A9" s="159">
        <v>730</v>
      </c>
      <c r="B9" s="3" t="s">
        <v>220</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211">
        <f>SUM(Table2193[[#This Row],[Ingula]:[Matimba PS]])</f>
        <v>0</v>
      </c>
      <c r="AD9" s="138">
        <v>0</v>
      </c>
      <c r="AE9" s="138">
        <f t="shared" si="0"/>
        <v>0</v>
      </c>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5">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80"/>
      <c r="AE10" s="148">
        <f>SUM(AE3:AE9)</f>
        <v>0</v>
      </c>
    </row>
    <row r="11" spans="1:82" x14ac:dyDescent="0.25">
      <c r="B11" s="139"/>
      <c r="C11" s="139"/>
      <c r="D11" s="14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213"/>
      <c r="AD11" s="214"/>
      <c r="AE11" s="214"/>
    </row>
  </sheetData>
  <mergeCells count="1">
    <mergeCell ref="B10:AD10"/>
  </mergeCells>
  <pageMargins left="0.7" right="0.7" top="0.75" bottom="0.75" header="0.3" footer="0.3"/>
  <pageSetup paperSize="8"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3895-FF4F-4482-936D-6B963AEDA8B0}">
  <dimension ref="A1:CH954"/>
  <sheetViews>
    <sheetView tabSelected="1" topLeftCell="B185" zoomScale="80" zoomScaleNormal="80" workbookViewId="0">
      <selection activeCell="B162" sqref="B162"/>
    </sheetView>
  </sheetViews>
  <sheetFormatPr defaultRowHeight="15" x14ac:dyDescent="0.25"/>
  <cols>
    <col min="1" max="1" width="11" hidden="1" customWidth="1"/>
    <col min="2" max="2" width="13.5703125" style="6" customWidth="1"/>
    <col min="3" max="3" width="81.7109375" style="5" customWidth="1"/>
    <col min="4" max="4" width="21.42578125" customWidth="1"/>
    <col min="5" max="5" width="15.7109375" customWidth="1"/>
    <col min="6" max="6" width="50.140625" style="10" customWidth="1"/>
    <col min="7" max="7" width="13.28515625" customWidth="1"/>
    <col min="8" max="8" width="13.42578125" style="16" customWidth="1"/>
    <col min="9" max="17" width="14" customWidth="1"/>
    <col min="18" max="18" width="21.140625" bestFit="1" customWidth="1"/>
    <col min="19" max="32" width="14" customWidth="1"/>
    <col min="33" max="33" width="14.28515625" customWidth="1"/>
    <col min="34" max="34" width="18.7109375" customWidth="1"/>
    <col min="35" max="35" width="21.5703125" customWidth="1"/>
  </cols>
  <sheetData>
    <row r="1" spans="1:86" ht="114.75" customHeight="1" x14ac:dyDescent="0.25">
      <c r="A1" s="1" t="s">
        <v>25</v>
      </c>
      <c r="B1" s="249" t="s">
        <v>26</v>
      </c>
      <c r="C1" s="250" t="s">
        <v>27</v>
      </c>
      <c r="D1" s="115" t="s">
        <v>5</v>
      </c>
      <c r="E1" s="250" t="s">
        <v>28</v>
      </c>
      <c r="F1" s="250" t="s">
        <v>29</v>
      </c>
      <c r="G1" s="158" t="s">
        <v>317</v>
      </c>
      <c r="H1" s="210" t="s">
        <v>280</v>
      </c>
      <c r="I1" s="209" t="s">
        <v>279</v>
      </c>
      <c r="J1" s="209" t="s">
        <v>14</v>
      </c>
      <c r="K1" s="209" t="s">
        <v>271</v>
      </c>
      <c r="L1" s="209" t="s">
        <v>319</v>
      </c>
      <c r="M1" s="209" t="s">
        <v>320</v>
      </c>
      <c r="N1" s="209" t="s">
        <v>321</v>
      </c>
      <c r="O1" s="209" t="s">
        <v>322</v>
      </c>
      <c r="P1" s="209" t="s">
        <v>270</v>
      </c>
      <c r="Q1" s="209" t="s">
        <v>323</v>
      </c>
      <c r="R1" s="209" t="s">
        <v>324</v>
      </c>
      <c r="S1" s="209" t="s">
        <v>325</v>
      </c>
      <c r="T1" s="209" t="s">
        <v>326</v>
      </c>
      <c r="U1" s="209" t="s">
        <v>327</v>
      </c>
      <c r="V1" s="209" t="s">
        <v>18</v>
      </c>
      <c r="W1" s="209" t="s">
        <v>17</v>
      </c>
      <c r="X1" s="209" t="s">
        <v>328</v>
      </c>
      <c r="Y1" s="209" t="s">
        <v>20</v>
      </c>
      <c r="Z1" s="209" t="s">
        <v>23</v>
      </c>
      <c r="AA1" s="209" t="s">
        <v>22</v>
      </c>
      <c r="AB1" s="209" t="s">
        <v>19</v>
      </c>
      <c r="AC1" s="209" t="s">
        <v>15</v>
      </c>
      <c r="AD1" s="209" t="s">
        <v>24</v>
      </c>
      <c r="AE1" s="209" t="s">
        <v>16</v>
      </c>
      <c r="AF1" s="209" t="s">
        <v>21</v>
      </c>
      <c r="AG1" s="158" t="s">
        <v>318</v>
      </c>
      <c r="AH1" s="158" t="s">
        <v>329</v>
      </c>
      <c r="AI1" s="140" t="s">
        <v>330</v>
      </c>
    </row>
    <row r="2" spans="1:86" ht="37.5" customHeight="1" x14ac:dyDescent="0.25">
      <c r="A2" s="18"/>
      <c r="B2" s="151" t="s">
        <v>6</v>
      </c>
      <c r="C2" s="152"/>
      <c r="D2" s="152"/>
      <c r="E2" s="152"/>
      <c r="F2" s="152"/>
      <c r="G2" s="152"/>
      <c r="H2" s="152"/>
      <c r="I2" s="152"/>
      <c r="J2" s="152"/>
      <c r="K2" s="251">
        <f t="shared" ref="K2" si="0">J2*5</f>
        <v>0</v>
      </c>
      <c r="L2" s="251">
        <f t="shared" ref="L2" si="1">K2*5</f>
        <v>0</v>
      </c>
      <c r="M2" s="251">
        <f t="shared" ref="M2" si="2">L2*5</f>
        <v>0</v>
      </c>
      <c r="N2" s="251">
        <f t="shared" ref="N2" si="3">M2*5</f>
        <v>0</v>
      </c>
      <c r="O2" s="251">
        <f t="shared" ref="O2" si="4">N2*5</f>
        <v>0</v>
      </c>
      <c r="P2" s="252">
        <f t="shared" ref="P2" si="5">O2*5</f>
        <v>0</v>
      </c>
      <c r="Q2" s="252">
        <f t="shared" ref="Q2" si="6">P2*5</f>
        <v>0</v>
      </c>
      <c r="R2" s="252">
        <f t="shared" ref="R2" si="7">Q2*5</f>
        <v>0</v>
      </c>
      <c r="S2" s="253" t="e">
        <f>[55]!Table2456789[[#This Row],[Yearly]]*5</f>
        <v>#REF!</v>
      </c>
      <c r="T2" s="251" t="e">
        <f>[55]!Table245678910[[#This Row],[Yearly]]*5</f>
        <v>#REF!</v>
      </c>
      <c r="U2" s="251" t="e">
        <f t="shared" ref="U2" si="8">T2*5</f>
        <v>#REF!</v>
      </c>
      <c r="V2" s="152"/>
      <c r="W2" s="152"/>
      <c r="X2" s="251" t="e">
        <f>[55]!Table245678912[[#This Row],[Yearly]]*5</f>
        <v>#REF!</v>
      </c>
      <c r="Y2" s="152"/>
      <c r="Z2" s="152"/>
      <c r="AA2" s="152"/>
      <c r="AB2" s="152"/>
      <c r="AC2" s="152"/>
      <c r="AD2" s="152"/>
      <c r="AE2" s="152"/>
      <c r="AF2" s="152"/>
      <c r="AG2" s="152"/>
      <c r="AH2" s="152"/>
      <c r="AI2" s="152"/>
    </row>
    <row r="3" spans="1:86" ht="36" customHeight="1" x14ac:dyDescent="0.25">
      <c r="A3" s="2">
        <v>40</v>
      </c>
      <c r="B3" s="234" t="s">
        <v>30</v>
      </c>
      <c r="C3" s="3" t="s">
        <v>31</v>
      </c>
      <c r="D3" s="3"/>
      <c r="E3" s="254">
        <v>0.62</v>
      </c>
      <c r="F3" s="240" t="s">
        <v>352</v>
      </c>
      <c r="G3" s="143">
        <v>0</v>
      </c>
      <c r="H3" s="255">
        <v>0</v>
      </c>
      <c r="I3" s="255">
        <v>0</v>
      </c>
      <c r="J3" s="255">
        <v>1250</v>
      </c>
      <c r="K3" s="255">
        <v>25</v>
      </c>
      <c r="L3" s="255">
        <v>25</v>
      </c>
      <c r="M3" s="255">
        <v>25</v>
      </c>
      <c r="N3" s="255">
        <v>50</v>
      </c>
      <c r="O3" s="255">
        <v>0</v>
      </c>
      <c r="P3" s="256">
        <v>25</v>
      </c>
      <c r="Q3" s="255">
        <v>25</v>
      </c>
      <c r="R3" s="255">
        <v>25</v>
      </c>
      <c r="S3" s="233">
        <v>100</v>
      </c>
      <c r="T3" s="255">
        <v>1250</v>
      </c>
      <c r="U3" s="257">
        <v>25</v>
      </c>
      <c r="V3" s="258">
        <v>26550</v>
      </c>
      <c r="W3" s="255">
        <v>750</v>
      </c>
      <c r="X3" s="255">
        <v>1250</v>
      </c>
      <c r="Y3" s="255">
        <v>1900</v>
      </c>
      <c r="Z3" s="255">
        <v>0</v>
      </c>
      <c r="AA3" s="255">
        <v>100</v>
      </c>
      <c r="AB3" s="255">
        <v>1250</v>
      </c>
      <c r="AC3" s="255">
        <v>1000</v>
      </c>
      <c r="AD3" s="255">
        <v>1250</v>
      </c>
      <c r="AE3" s="255">
        <v>1250</v>
      </c>
      <c r="AF3" s="255">
        <v>1250</v>
      </c>
      <c r="AG3" s="211">
        <f>SUM(Table219[[#This Row],[Quantities Ingula]:[Matimba PS]])</f>
        <v>39375</v>
      </c>
      <c r="AH3" s="138">
        <v>0</v>
      </c>
      <c r="AI3" s="138">
        <f>AH3*AG3</f>
        <v>0</v>
      </c>
    </row>
    <row r="4" spans="1:86" s="4" customFormat="1" x14ac:dyDescent="0.25">
      <c r="A4" s="159">
        <v>580</v>
      </c>
      <c r="B4" s="235">
        <v>213046</v>
      </c>
      <c r="C4" s="236" t="s">
        <v>33</v>
      </c>
      <c r="D4" s="3"/>
      <c r="E4" s="254">
        <v>1.5</v>
      </c>
      <c r="F4" s="240" t="s">
        <v>352</v>
      </c>
      <c r="G4" s="143">
        <v>0</v>
      </c>
      <c r="H4" s="255">
        <v>0</v>
      </c>
      <c r="I4" s="255">
        <v>0</v>
      </c>
      <c r="J4" s="255">
        <v>75</v>
      </c>
      <c r="K4" s="255">
        <v>0</v>
      </c>
      <c r="L4" s="255">
        <v>0</v>
      </c>
      <c r="M4" s="255">
        <v>0</v>
      </c>
      <c r="N4" s="257">
        <v>25</v>
      </c>
      <c r="O4" s="257">
        <v>0</v>
      </c>
      <c r="P4" s="257">
        <v>0</v>
      </c>
      <c r="Q4" s="257">
        <v>0</v>
      </c>
      <c r="R4" s="257">
        <v>0</v>
      </c>
      <c r="S4" s="233">
        <v>150</v>
      </c>
      <c r="T4" s="255">
        <v>75</v>
      </c>
      <c r="U4" s="255">
        <v>50</v>
      </c>
      <c r="V4" s="258">
        <v>25</v>
      </c>
      <c r="W4" s="255">
        <v>75</v>
      </c>
      <c r="X4" s="255">
        <v>500</v>
      </c>
      <c r="Y4" s="255">
        <v>75</v>
      </c>
      <c r="Z4" s="255">
        <v>295</v>
      </c>
      <c r="AA4" s="255">
        <v>75</v>
      </c>
      <c r="AB4" s="255">
        <v>75</v>
      </c>
      <c r="AC4" s="255">
        <v>150</v>
      </c>
      <c r="AD4" s="255">
        <v>75</v>
      </c>
      <c r="AE4" s="255">
        <v>75</v>
      </c>
      <c r="AF4" s="255">
        <v>50</v>
      </c>
      <c r="AG4" s="211">
        <f>SUM(Table219[[#This Row],[Quantities Ingula]:[Matimba PS]])</f>
        <v>1845</v>
      </c>
      <c r="AH4" s="138">
        <v>0</v>
      </c>
      <c r="AI4" s="138">
        <f t="shared" ref="AI4:AI38" si="9">AH4*AG4</f>
        <v>0</v>
      </c>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row>
    <row r="5" spans="1:86" s="4" customFormat="1" x14ac:dyDescent="0.25">
      <c r="A5" s="159">
        <v>540</v>
      </c>
      <c r="B5" s="235">
        <v>17693</v>
      </c>
      <c r="C5" s="236" t="s">
        <v>34</v>
      </c>
      <c r="D5" s="3"/>
      <c r="E5" s="254">
        <v>2.2000000000000002</v>
      </c>
      <c r="F5" s="240" t="s">
        <v>352</v>
      </c>
      <c r="G5" s="143">
        <v>0</v>
      </c>
      <c r="H5" s="255">
        <v>0</v>
      </c>
      <c r="I5" s="255">
        <v>0</v>
      </c>
      <c r="J5" s="255">
        <v>1935</v>
      </c>
      <c r="K5" s="255">
        <v>35</v>
      </c>
      <c r="L5" s="255">
        <v>50</v>
      </c>
      <c r="M5" s="255">
        <v>25</v>
      </c>
      <c r="N5" s="257">
        <v>35</v>
      </c>
      <c r="O5" s="257">
        <v>35</v>
      </c>
      <c r="P5" s="257">
        <v>35</v>
      </c>
      <c r="Q5" s="257">
        <v>35</v>
      </c>
      <c r="R5" s="257">
        <v>35</v>
      </c>
      <c r="S5" s="233">
        <v>1935</v>
      </c>
      <c r="T5" s="255">
        <v>1935</v>
      </c>
      <c r="U5" s="255">
        <v>1750</v>
      </c>
      <c r="V5" s="258">
        <v>155</v>
      </c>
      <c r="W5" s="255">
        <v>1935</v>
      </c>
      <c r="X5" s="255">
        <v>1935</v>
      </c>
      <c r="Y5" s="257">
        <v>1935</v>
      </c>
      <c r="Z5" s="255">
        <v>1770</v>
      </c>
      <c r="AA5" s="255">
        <v>1935</v>
      </c>
      <c r="AB5" s="255">
        <v>1935</v>
      </c>
      <c r="AC5" s="255">
        <v>1750</v>
      </c>
      <c r="AD5" s="255">
        <v>1935</v>
      </c>
      <c r="AE5" s="255">
        <v>1935</v>
      </c>
      <c r="AF5" s="255">
        <v>1995</v>
      </c>
      <c r="AG5" s="211">
        <f>SUM(Table219[[#This Row],[Quantities Ingula]:[Matimba PS]])</f>
        <v>27055</v>
      </c>
      <c r="AH5" s="138">
        <v>0</v>
      </c>
      <c r="AI5" s="138">
        <f t="shared" si="9"/>
        <v>0</v>
      </c>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row>
    <row r="6" spans="1:86" x14ac:dyDescent="0.25">
      <c r="A6" s="2">
        <v>70</v>
      </c>
      <c r="B6" s="234" t="s">
        <v>35</v>
      </c>
      <c r="C6" s="3" t="s">
        <v>36</v>
      </c>
      <c r="D6" s="3"/>
      <c r="E6" s="254">
        <v>6.2</v>
      </c>
      <c r="F6" s="240" t="s">
        <v>352</v>
      </c>
      <c r="G6" s="143">
        <v>0</v>
      </c>
      <c r="H6" s="255">
        <v>0</v>
      </c>
      <c r="I6" s="255">
        <v>0</v>
      </c>
      <c r="J6" s="255">
        <v>250</v>
      </c>
      <c r="K6" s="255">
        <v>0</v>
      </c>
      <c r="L6" s="255">
        <v>0</v>
      </c>
      <c r="M6" s="255">
        <v>0</v>
      </c>
      <c r="N6" s="257">
        <v>0</v>
      </c>
      <c r="O6" s="257">
        <v>0</v>
      </c>
      <c r="P6" s="257">
        <v>0</v>
      </c>
      <c r="Q6" s="257">
        <v>0</v>
      </c>
      <c r="R6" s="257">
        <v>0</v>
      </c>
      <c r="S6" s="233">
        <v>500</v>
      </c>
      <c r="T6" s="255">
        <v>250</v>
      </c>
      <c r="U6" s="257">
        <v>25</v>
      </c>
      <c r="V6" s="258">
        <v>0</v>
      </c>
      <c r="W6" s="255">
        <v>250</v>
      </c>
      <c r="X6" s="255">
        <v>250</v>
      </c>
      <c r="Y6" s="255">
        <v>100</v>
      </c>
      <c r="Z6" s="255">
        <v>0</v>
      </c>
      <c r="AA6" s="255">
        <v>100</v>
      </c>
      <c r="AB6" s="255">
        <v>100</v>
      </c>
      <c r="AC6" s="255">
        <v>250</v>
      </c>
      <c r="AD6" s="255">
        <v>250</v>
      </c>
      <c r="AE6" s="255">
        <v>250</v>
      </c>
      <c r="AF6" s="255">
        <v>100</v>
      </c>
      <c r="AG6" s="211">
        <f>SUM(Table219[[#This Row],[Quantities Ingula]:[Matimba PS]])</f>
        <v>2675</v>
      </c>
      <c r="AH6" s="138">
        <v>0</v>
      </c>
      <c r="AI6" s="138">
        <f t="shared" si="9"/>
        <v>0</v>
      </c>
    </row>
    <row r="7" spans="1:86" x14ac:dyDescent="0.25">
      <c r="A7" s="2">
        <v>10</v>
      </c>
      <c r="B7" s="234" t="s">
        <v>37</v>
      </c>
      <c r="C7" s="3" t="s">
        <v>38</v>
      </c>
      <c r="D7" s="3"/>
      <c r="E7" s="254">
        <v>8.6</v>
      </c>
      <c r="F7" s="240" t="s">
        <v>352</v>
      </c>
      <c r="G7" s="143">
        <v>30</v>
      </c>
      <c r="H7" s="255">
        <v>10</v>
      </c>
      <c r="I7" s="255">
        <v>20</v>
      </c>
      <c r="J7" s="255">
        <v>500</v>
      </c>
      <c r="K7" s="255">
        <v>50</v>
      </c>
      <c r="L7" s="255">
        <v>100</v>
      </c>
      <c r="M7" s="255">
        <v>50</v>
      </c>
      <c r="N7" s="257">
        <v>75</v>
      </c>
      <c r="O7" s="257">
        <v>75</v>
      </c>
      <c r="P7" s="257">
        <v>50</v>
      </c>
      <c r="Q7" s="257">
        <v>50</v>
      </c>
      <c r="R7" s="257">
        <v>50</v>
      </c>
      <c r="S7" s="233">
        <v>500</v>
      </c>
      <c r="T7" s="255">
        <v>500</v>
      </c>
      <c r="U7" s="257">
        <v>500</v>
      </c>
      <c r="V7" s="258">
        <v>400</v>
      </c>
      <c r="W7" s="255">
        <v>500</v>
      </c>
      <c r="X7" s="255">
        <v>500</v>
      </c>
      <c r="Y7" s="255">
        <v>100</v>
      </c>
      <c r="Z7" s="255">
        <v>435</v>
      </c>
      <c r="AA7" s="255">
        <v>100</v>
      </c>
      <c r="AB7" s="255">
        <v>100</v>
      </c>
      <c r="AC7" s="255">
        <v>500</v>
      </c>
      <c r="AD7" s="255">
        <v>500</v>
      </c>
      <c r="AE7" s="255">
        <v>500</v>
      </c>
      <c r="AF7" s="255">
        <v>100</v>
      </c>
      <c r="AG7" s="211">
        <f>SUM(Table219[[#This Row],[Quantities Ingula]:[Matimba PS]])</f>
        <v>6295</v>
      </c>
      <c r="AH7" s="138">
        <v>0</v>
      </c>
      <c r="AI7" s="138">
        <f t="shared" si="9"/>
        <v>0</v>
      </c>
    </row>
    <row r="8" spans="1:86" x14ac:dyDescent="0.25">
      <c r="A8" s="2">
        <v>310</v>
      </c>
      <c r="B8" s="234" t="s">
        <v>39</v>
      </c>
      <c r="C8" s="3" t="s">
        <v>40</v>
      </c>
      <c r="D8" s="3"/>
      <c r="E8" s="254">
        <v>9.3000000000000007</v>
      </c>
      <c r="F8" s="240" t="s">
        <v>352</v>
      </c>
      <c r="G8" s="143">
        <v>0</v>
      </c>
      <c r="H8" s="255">
        <v>0</v>
      </c>
      <c r="I8" s="255">
        <v>0</v>
      </c>
      <c r="J8" s="255">
        <v>2000</v>
      </c>
      <c r="K8" s="255">
        <v>25</v>
      </c>
      <c r="L8" s="255">
        <v>125</v>
      </c>
      <c r="M8" s="255">
        <v>25</v>
      </c>
      <c r="N8" s="257">
        <v>50</v>
      </c>
      <c r="O8" s="257">
        <v>50</v>
      </c>
      <c r="P8" s="257">
        <v>25</v>
      </c>
      <c r="Q8" s="257">
        <v>25</v>
      </c>
      <c r="R8" s="257">
        <v>25</v>
      </c>
      <c r="S8" s="233">
        <v>2000</v>
      </c>
      <c r="T8" s="255">
        <v>2000</v>
      </c>
      <c r="U8" s="257">
        <v>2000</v>
      </c>
      <c r="V8" s="258">
        <v>0</v>
      </c>
      <c r="W8" s="255">
        <v>2000</v>
      </c>
      <c r="X8" s="255">
        <v>2000</v>
      </c>
      <c r="Y8" s="255">
        <v>100</v>
      </c>
      <c r="Z8" s="255">
        <v>0</v>
      </c>
      <c r="AA8" s="255">
        <v>100</v>
      </c>
      <c r="AB8" s="255">
        <v>100</v>
      </c>
      <c r="AC8" s="255">
        <v>2000</v>
      </c>
      <c r="AD8" s="255">
        <v>2000</v>
      </c>
      <c r="AE8" s="255">
        <v>2000</v>
      </c>
      <c r="AF8" s="255">
        <v>100</v>
      </c>
      <c r="AG8" s="211">
        <f>SUM(Table219[[#This Row],[Quantities Ingula]:[Matimba PS]])</f>
        <v>18750</v>
      </c>
      <c r="AH8" s="138">
        <v>0</v>
      </c>
      <c r="AI8" s="138">
        <f t="shared" si="9"/>
        <v>0</v>
      </c>
    </row>
    <row r="9" spans="1:86" s="4" customFormat="1" x14ac:dyDescent="0.25">
      <c r="A9" s="159">
        <v>730</v>
      </c>
      <c r="B9" s="235" t="s">
        <v>41</v>
      </c>
      <c r="C9" s="236" t="s">
        <v>42</v>
      </c>
      <c r="D9" s="3"/>
      <c r="E9" s="254">
        <v>9.8000000000000007</v>
      </c>
      <c r="F9" s="240" t="s">
        <v>352</v>
      </c>
      <c r="G9" s="143">
        <v>0</v>
      </c>
      <c r="H9" s="255">
        <v>0</v>
      </c>
      <c r="I9" s="255">
        <v>0</v>
      </c>
      <c r="J9" s="255">
        <v>500</v>
      </c>
      <c r="K9" s="255">
        <v>0</v>
      </c>
      <c r="L9" s="255">
        <v>0</v>
      </c>
      <c r="M9" s="255">
        <v>0</v>
      </c>
      <c r="N9" s="257">
        <v>50</v>
      </c>
      <c r="O9" s="257">
        <v>0</v>
      </c>
      <c r="P9" s="257">
        <v>20</v>
      </c>
      <c r="Q9" s="257">
        <v>0</v>
      </c>
      <c r="R9" s="257">
        <v>0</v>
      </c>
      <c r="S9" s="233">
        <v>500</v>
      </c>
      <c r="T9" s="255">
        <v>500</v>
      </c>
      <c r="U9" s="255">
        <v>500</v>
      </c>
      <c r="V9" s="258"/>
      <c r="W9" s="255">
        <v>500</v>
      </c>
      <c r="X9" s="255">
        <v>500</v>
      </c>
      <c r="Y9" s="255">
        <v>500</v>
      </c>
      <c r="Z9" s="255">
        <v>210</v>
      </c>
      <c r="AA9" s="255">
        <v>500</v>
      </c>
      <c r="AB9" s="255">
        <v>500</v>
      </c>
      <c r="AC9" s="255">
        <v>500</v>
      </c>
      <c r="AD9" s="255">
        <v>500</v>
      </c>
      <c r="AE9" s="255">
        <v>500</v>
      </c>
      <c r="AF9" s="255">
        <v>500</v>
      </c>
      <c r="AG9" s="211">
        <f>SUM(Table219[[#This Row],[Quantities Ingula]:[Matimba PS]])</f>
        <v>6780</v>
      </c>
      <c r="AH9" s="138">
        <v>0</v>
      </c>
      <c r="AI9" s="138">
        <f t="shared" si="9"/>
        <v>0</v>
      </c>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row>
    <row r="10" spans="1:86" x14ac:dyDescent="0.25">
      <c r="A10" s="2">
        <v>90</v>
      </c>
      <c r="B10" s="234" t="s">
        <v>43</v>
      </c>
      <c r="C10" s="3" t="s">
        <v>44</v>
      </c>
      <c r="D10" s="3"/>
      <c r="E10" s="254">
        <v>11</v>
      </c>
      <c r="F10" s="240" t="s">
        <v>352</v>
      </c>
      <c r="G10" s="143">
        <v>850</v>
      </c>
      <c r="H10" s="255">
        <v>0</v>
      </c>
      <c r="I10" s="255">
        <v>10</v>
      </c>
      <c r="J10" s="255">
        <v>660</v>
      </c>
      <c r="K10" s="255">
        <v>0</v>
      </c>
      <c r="L10" s="255">
        <v>0</v>
      </c>
      <c r="M10" s="255">
        <v>0</v>
      </c>
      <c r="N10" s="257">
        <v>0</v>
      </c>
      <c r="O10" s="257">
        <v>0</v>
      </c>
      <c r="P10" s="257">
        <v>20</v>
      </c>
      <c r="Q10" s="257">
        <v>0</v>
      </c>
      <c r="R10" s="257">
        <v>0</v>
      </c>
      <c r="S10" s="233">
        <v>660</v>
      </c>
      <c r="T10" s="255">
        <v>660</v>
      </c>
      <c r="U10" s="257">
        <v>650</v>
      </c>
      <c r="V10" s="258">
        <v>900</v>
      </c>
      <c r="W10" s="255">
        <v>660</v>
      </c>
      <c r="X10" s="255">
        <v>660</v>
      </c>
      <c r="Y10" s="255">
        <v>100</v>
      </c>
      <c r="Z10" s="255">
        <v>300</v>
      </c>
      <c r="AA10" s="255">
        <v>100</v>
      </c>
      <c r="AB10" s="255">
        <v>100</v>
      </c>
      <c r="AC10" s="255">
        <v>660</v>
      </c>
      <c r="AD10" s="255">
        <v>660</v>
      </c>
      <c r="AE10" s="255">
        <v>660</v>
      </c>
      <c r="AF10" s="255">
        <v>100</v>
      </c>
      <c r="AG10" s="211">
        <f>SUM(Table219[[#This Row],[Quantities Ingula]:[Matimba PS]])</f>
        <v>8410</v>
      </c>
      <c r="AH10" s="138">
        <v>0</v>
      </c>
      <c r="AI10" s="138">
        <f t="shared" si="9"/>
        <v>0</v>
      </c>
    </row>
    <row r="11" spans="1:86" x14ac:dyDescent="0.25">
      <c r="A11" s="2">
        <v>50</v>
      </c>
      <c r="B11" s="234" t="s">
        <v>45</v>
      </c>
      <c r="C11" s="3" t="s">
        <v>46</v>
      </c>
      <c r="D11" s="3"/>
      <c r="E11" s="254">
        <v>12.78</v>
      </c>
      <c r="F11" s="240" t="s">
        <v>352</v>
      </c>
      <c r="G11" s="143">
        <v>0</v>
      </c>
      <c r="H11" s="255">
        <v>0</v>
      </c>
      <c r="I11" s="255">
        <v>0</v>
      </c>
      <c r="J11" s="255">
        <v>250</v>
      </c>
      <c r="K11" s="255">
        <v>0</v>
      </c>
      <c r="L11" s="255">
        <v>0</v>
      </c>
      <c r="M11" s="255">
        <v>0</v>
      </c>
      <c r="N11" s="257">
        <v>0</v>
      </c>
      <c r="O11" s="257">
        <v>0</v>
      </c>
      <c r="P11" s="257">
        <v>0</v>
      </c>
      <c r="Q11" s="257">
        <v>0</v>
      </c>
      <c r="R11" s="257">
        <v>0</v>
      </c>
      <c r="S11" s="233">
        <v>500</v>
      </c>
      <c r="T11" s="255">
        <v>250</v>
      </c>
      <c r="U11" s="257">
        <v>125</v>
      </c>
      <c r="V11" s="258">
        <v>0</v>
      </c>
      <c r="W11" s="255">
        <v>250</v>
      </c>
      <c r="X11" s="255">
        <v>500</v>
      </c>
      <c r="Y11" s="255">
        <v>1500</v>
      </c>
      <c r="Z11" s="255">
        <v>1000</v>
      </c>
      <c r="AA11" s="255">
        <v>1500</v>
      </c>
      <c r="AB11" s="255">
        <v>1500</v>
      </c>
      <c r="AC11" s="255">
        <v>250</v>
      </c>
      <c r="AD11" s="255">
        <v>250</v>
      </c>
      <c r="AE11" s="255">
        <v>250</v>
      </c>
      <c r="AF11" s="255">
        <v>1500</v>
      </c>
      <c r="AG11" s="211">
        <f>SUM(Table219[[#This Row],[Quantities Ingula]:[Matimba PS]])</f>
        <v>9625</v>
      </c>
      <c r="AH11" s="138">
        <v>0</v>
      </c>
      <c r="AI11" s="138">
        <f t="shared" si="9"/>
        <v>0</v>
      </c>
    </row>
    <row r="12" spans="1:86" x14ac:dyDescent="0.25">
      <c r="A12" s="2">
        <v>330</v>
      </c>
      <c r="B12" s="234" t="s">
        <v>47</v>
      </c>
      <c r="C12" s="3" t="s">
        <v>48</v>
      </c>
      <c r="D12" s="3"/>
      <c r="E12" s="254">
        <v>13.6</v>
      </c>
      <c r="F12" s="240" t="s">
        <v>352</v>
      </c>
      <c r="G12" s="143">
        <v>25</v>
      </c>
      <c r="H12" s="255">
        <v>0</v>
      </c>
      <c r="I12" s="255">
        <v>20</v>
      </c>
      <c r="J12" s="255">
        <v>5500</v>
      </c>
      <c r="K12" s="255">
        <v>70</v>
      </c>
      <c r="L12" s="255">
        <v>70</v>
      </c>
      <c r="M12" s="255">
        <v>70</v>
      </c>
      <c r="N12" s="257">
        <v>70</v>
      </c>
      <c r="O12" s="257">
        <v>75</v>
      </c>
      <c r="P12" s="257">
        <v>70</v>
      </c>
      <c r="Q12" s="257">
        <v>50</v>
      </c>
      <c r="R12" s="257">
        <v>70</v>
      </c>
      <c r="S12" s="233">
        <v>5500</v>
      </c>
      <c r="T12" s="255">
        <v>5500</v>
      </c>
      <c r="U12" s="257">
        <v>5500</v>
      </c>
      <c r="V12" s="258">
        <v>900</v>
      </c>
      <c r="W12" s="255">
        <v>5500</v>
      </c>
      <c r="X12" s="255">
        <v>5500</v>
      </c>
      <c r="Y12" s="255">
        <v>1100</v>
      </c>
      <c r="Z12" s="255">
        <v>300</v>
      </c>
      <c r="AA12" s="255">
        <v>1100</v>
      </c>
      <c r="AB12" s="255">
        <v>1100</v>
      </c>
      <c r="AC12" s="255">
        <v>5500</v>
      </c>
      <c r="AD12" s="255">
        <v>5500</v>
      </c>
      <c r="AE12" s="255">
        <v>5500</v>
      </c>
      <c r="AF12" s="255">
        <v>1100</v>
      </c>
      <c r="AG12" s="211">
        <f>SUM(Table219[[#This Row],[Quantities Ingula]:[Matimba PS]])</f>
        <v>55690</v>
      </c>
      <c r="AH12" s="138">
        <v>0</v>
      </c>
      <c r="AI12" s="138">
        <f t="shared" si="9"/>
        <v>0</v>
      </c>
    </row>
    <row r="13" spans="1:86" s="4" customFormat="1" x14ac:dyDescent="0.25">
      <c r="A13" s="159">
        <v>460</v>
      </c>
      <c r="B13" s="235" t="s">
        <v>49</v>
      </c>
      <c r="C13" s="236" t="s">
        <v>50</v>
      </c>
      <c r="D13" s="3"/>
      <c r="E13" s="254">
        <v>13.6</v>
      </c>
      <c r="F13" s="240" t="s">
        <v>352</v>
      </c>
      <c r="G13" s="143">
        <v>0</v>
      </c>
      <c r="H13" s="255">
        <v>0</v>
      </c>
      <c r="I13" s="255">
        <v>0</v>
      </c>
      <c r="J13" s="255">
        <v>600</v>
      </c>
      <c r="K13" s="255">
        <v>75</v>
      </c>
      <c r="L13" s="255">
        <v>0</v>
      </c>
      <c r="M13" s="255">
        <v>75</v>
      </c>
      <c r="N13" s="257">
        <v>0</v>
      </c>
      <c r="O13" s="257">
        <v>0</v>
      </c>
      <c r="P13" s="257">
        <v>10</v>
      </c>
      <c r="Q13" s="257">
        <v>0</v>
      </c>
      <c r="R13" s="257">
        <v>0</v>
      </c>
      <c r="S13" s="233">
        <v>600</v>
      </c>
      <c r="T13" s="255">
        <v>600</v>
      </c>
      <c r="U13" s="255">
        <v>600</v>
      </c>
      <c r="V13" s="258"/>
      <c r="W13" s="255">
        <v>600</v>
      </c>
      <c r="X13" s="255">
        <v>600</v>
      </c>
      <c r="Y13" s="255">
        <v>600</v>
      </c>
      <c r="Z13" s="255">
        <v>0</v>
      </c>
      <c r="AA13" s="255">
        <v>600</v>
      </c>
      <c r="AB13" s="255">
        <v>600</v>
      </c>
      <c r="AC13" s="255">
        <v>600</v>
      </c>
      <c r="AD13" s="255">
        <v>600</v>
      </c>
      <c r="AE13" s="255">
        <v>600</v>
      </c>
      <c r="AF13" s="255">
        <v>600</v>
      </c>
      <c r="AG13" s="211">
        <f>SUM(Table219[[#This Row],[Quantities Ingula]:[Matimba PS]])</f>
        <v>7960</v>
      </c>
      <c r="AH13" s="138">
        <v>0</v>
      </c>
      <c r="AI13" s="138">
        <f t="shared" si="9"/>
        <v>0</v>
      </c>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row>
    <row r="14" spans="1:86" s="4" customFormat="1" x14ac:dyDescent="0.25">
      <c r="A14" s="159">
        <v>480</v>
      </c>
      <c r="B14" s="237">
        <v>213043</v>
      </c>
      <c r="C14" s="144" t="s">
        <v>51</v>
      </c>
      <c r="D14" s="3"/>
      <c r="E14" s="254">
        <v>16.899999999999999</v>
      </c>
      <c r="F14" s="240" t="s">
        <v>352</v>
      </c>
      <c r="G14" s="143">
        <v>0</v>
      </c>
      <c r="H14" s="255">
        <v>0</v>
      </c>
      <c r="I14" s="255">
        <v>0</v>
      </c>
      <c r="J14" s="255">
        <v>1100</v>
      </c>
      <c r="K14" s="255">
        <v>0</v>
      </c>
      <c r="L14" s="255">
        <v>0</v>
      </c>
      <c r="M14" s="255">
        <v>0</v>
      </c>
      <c r="N14" s="259">
        <v>0</v>
      </c>
      <c r="O14" s="259">
        <v>5</v>
      </c>
      <c r="P14" s="259">
        <v>30</v>
      </c>
      <c r="Q14" s="259">
        <v>0</v>
      </c>
      <c r="R14" s="259">
        <v>0</v>
      </c>
      <c r="S14" s="233">
        <v>1100</v>
      </c>
      <c r="T14" s="255">
        <v>1100</v>
      </c>
      <c r="U14" s="255">
        <v>1100</v>
      </c>
      <c r="V14" s="258">
        <v>155</v>
      </c>
      <c r="W14" s="255">
        <v>1100</v>
      </c>
      <c r="X14" s="255">
        <v>1100</v>
      </c>
      <c r="Y14" s="255">
        <v>1100</v>
      </c>
      <c r="Z14" s="255">
        <v>1770</v>
      </c>
      <c r="AA14" s="255">
        <v>1100</v>
      </c>
      <c r="AB14" s="255">
        <v>1100</v>
      </c>
      <c r="AC14" s="255">
        <v>1100</v>
      </c>
      <c r="AD14" s="255">
        <v>1100</v>
      </c>
      <c r="AE14" s="255">
        <v>1100</v>
      </c>
      <c r="AF14" s="255">
        <v>1100</v>
      </c>
      <c r="AG14" s="211">
        <f>SUM(Table219[[#This Row],[Quantities Ingula]:[Matimba PS]])</f>
        <v>16260</v>
      </c>
      <c r="AH14" s="138">
        <v>0</v>
      </c>
      <c r="AI14" s="138">
        <f t="shared" si="9"/>
        <v>0</v>
      </c>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row>
    <row r="15" spans="1:86" s="4" customFormat="1" x14ac:dyDescent="0.25">
      <c r="A15" s="159">
        <v>590</v>
      </c>
      <c r="B15" s="235" t="s">
        <v>52</v>
      </c>
      <c r="C15" s="236" t="s">
        <v>53</v>
      </c>
      <c r="D15" s="3"/>
      <c r="E15" s="254">
        <v>16.899999999999999</v>
      </c>
      <c r="F15" s="240" t="s">
        <v>352</v>
      </c>
      <c r="G15" s="143">
        <v>0</v>
      </c>
      <c r="H15" s="255">
        <v>0</v>
      </c>
      <c r="I15" s="255">
        <v>5</v>
      </c>
      <c r="J15" s="255">
        <v>1935</v>
      </c>
      <c r="K15" s="255">
        <v>0</v>
      </c>
      <c r="L15" s="255">
        <v>0</v>
      </c>
      <c r="M15" s="255">
        <v>0</v>
      </c>
      <c r="N15" s="259">
        <v>25</v>
      </c>
      <c r="O15" s="259">
        <v>0</v>
      </c>
      <c r="P15" s="259">
        <v>0</v>
      </c>
      <c r="Q15" s="259">
        <v>0</v>
      </c>
      <c r="R15" s="259">
        <v>0</v>
      </c>
      <c r="S15" s="233">
        <v>1500</v>
      </c>
      <c r="T15" s="255">
        <v>1935</v>
      </c>
      <c r="U15" s="255">
        <v>1500</v>
      </c>
      <c r="V15" s="258">
        <v>155</v>
      </c>
      <c r="W15" s="255">
        <v>1935</v>
      </c>
      <c r="X15" s="255">
        <v>1935</v>
      </c>
      <c r="Y15" s="255">
        <v>1935</v>
      </c>
      <c r="Z15" s="255">
        <v>1770</v>
      </c>
      <c r="AA15" s="255">
        <v>1500</v>
      </c>
      <c r="AB15" s="255">
        <v>1935</v>
      </c>
      <c r="AC15" s="255">
        <v>1935</v>
      </c>
      <c r="AD15" s="255">
        <v>1935</v>
      </c>
      <c r="AE15" s="255">
        <v>1935</v>
      </c>
      <c r="AF15" s="255">
        <v>1935</v>
      </c>
      <c r="AG15" s="211">
        <f>SUM(Table219[[#This Row],[Quantities Ingula]:[Matimba PS]])</f>
        <v>25805</v>
      </c>
      <c r="AH15" s="138">
        <v>0</v>
      </c>
      <c r="AI15" s="138">
        <f t="shared" si="9"/>
        <v>0</v>
      </c>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row>
    <row r="16" spans="1:86" s="4" customFormat="1" x14ac:dyDescent="0.25">
      <c r="A16" s="159">
        <v>490</v>
      </c>
      <c r="B16" s="237">
        <v>213044</v>
      </c>
      <c r="C16" s="144" t="s">
        <v>54</v>
      </c>
      <c r="D16" s="3"/>
      <c r="E16" s="254">
        <v>17.8</v>
      </c>
      <c r="F16" s="240" t="s">
        <v>352</v>
      </c>
      <c r="G16" s="143">
        <v>0</v>
      </c>
      <c r="H16" s="255">
        <v>0</v>
      </c>
      <c r="I16" s="255">
        <v>5</v>
      </c>
      <c r="J16" s="255">
        <v>1935</v>
      </c>
      <c r="K16" s="255">
        <v>0</v>
      </c>
      <c r="L16" s="255">
        <v>0</v>
      </c>
      <c r="M16" s="255">
        <v>0</v>
      </c>
      <c r="N16" s="257">
        <v>0</v>
      </c>
      <c r="O16" s="257">
        <v>0</v>
      </c>
      <c r="P16" s="257">
        <v>30</v>
      </c>
      <c r="Q16" s="257">
        <v>0</v>
      </c>
      <c r="R16" s="257">
        <v>0</v>
      </c>
      <c r="S16" s="233">
        <v>1500</v>
      </c>
      <c r="T16" s="255">
        <v>1935</v>
      </c>
      <c r="U16" s="255">
        <v>1500</v>
      </c>
      <c r="V16" s="258">
        <v>40</v>
      </c>
      <c r="W16" s="255">
        <v>1000</v>
      </c>
      <c r="X16" s="255">
        <v>1935</v>
      </c>
      <c r="Y16" s="255">
        <v>1935</v>
      </c>
      <c r="Z16" s="255">
        <v>0</v>
      </c>
      <c r="AA16" s="255">
        <v>1500</v>
      </c>
      <c r="AB16" s="255">
        <v>1935</v>
      </c>
      <c r="AC16" s="255">
        <v>1500</v>
      </c>
      <c r="AD16" s="255">
        <v>1935</v>
      </c>
      <c r="AE16" s="255">
        <v>1935</v>
      </c>
      <c r="AF16" s="255">
        <v>1935</v>
      </c>
      <c r="AG16" s="211">
        <f>SUM(Table219[[#This Row],[Quantities Ingula]:[Matimba PS]])</f>
        <v>22555</v>
      </c>
      <c r="AH16" s="138">
        <v>0</v>
      </c>
      <c r="AI16" s="138">
        <f t="shared" si="9"/>
        <v>0</v>
      </c>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row>
    <row r="17" spans="1:86" ht="13.9" customHeight="1" x14ac:dyDescent="0.25">
      <c r="A17" s="2">
        <v>290</v>
      </c>
      <c r="B17" s="234" t="s">
        <v>55</v>
      </c>
      <c r="C17" s="3" t="s">
        <v>56</v>
      </c>
      <c r="D17" s="3"/>
      <c r="E17" s="254">
        <v>378</v>
      </c>
      <c r="F17" s="240" t="s">
        <v>352</v>
      </c>
      <c r="G17" s="255">
        <v>0</v>
      </c>
      <c r="H17" s="255">
        <f t="shared" ref="H17:H35" si="10">G17*5</f>
        <v>0</v>
      </c>
      <c r="I17" s="255">
        <v>0</v>
      </c>
      <c r="J17" s="255">
        <v>250</v>
      </c>
      <c r="K17" s="255">
        <v>0</v>
      </c>
      <c r="L17" s="255">
        <v>0</v>
      </c>
      <c r="M17" s="255">
        <v>0</v>
      </c>
      <c r="N17" s="257">
        <v>0</v>
      </c>
      <c r="O17" s="257">
        <v>0</v>
      </c>
      <c r="P17" s="257">
        <v>0</v>
      </c>
      <c r="Q17" s="257">
        <v>0</v>
      </c>
      <c r="R17" s="257">
        <v>0</v>
      </c>
      <c r="S17" s="233">
        <v>250</v>
      </c>
      <c r="T17" s="255">
        <v>250</v>
      </c>
      <c r="U17" s="257">
        <v>250</v>
      </c>
      <c r="V17" s="258">
        <v>0</v>
      </c>
      <c r="W17" s="255">
        <v>250</v>
      </c>
      <c r="X17" s="255">
        <v>250</v>
      </c>
      <c r="Y17" s="255">
        <v>50</v>
      </c>
      <c r="Z17" s="255">
        <v>360</v>
      </c>
      <c r="AA17" s="255">
        <v>50</v>
      </c>
      <c r="AB17" s="255">
        <v>500</v>
      </c>
      <c r="AC17" s="255">
        <v>250</v>
      </c>
      <c r="AD17" s="255">
        <v>250</v>
      </c>
      <c r="AE17" s="255">
        <v>250</v>
      </c>
      <c r="AF17" s="255">
        <v>50</v>
      </c>
      <c r="AG17" s="211">
        <f>SUM(Table219[[#This Row],[Quantities Ingula]:[Matimba PS]])</f>
        <v>3260</v>
      </c>
      <c r="AH17" s="138">
        <v>0</v>
      </c>
      <c r="AI17" s="138">
        <f t="shared" si="9"/>
        <v>0</v>
      </c>
    </row>
    <row r="18" spans="1:86" x14ac:dyDescent="0.25">
      <c r="A18" s="2">
        <v>800</v>
      </c>
      <c r="B18" s="235">
        <v>215572</v>
      </c>
      <c r="C18" s="236" t="s">
        <v>57</v>
      </c>
      <c r="D18" s="3"/>
      <c r="E18" s="254">
        <v>378</v>
      </c>
      <c r="F18" s="240" t="s">
        <v>352</v>
      </c>
      <c r="G18" s="255">
        <v>0</v>
      </c>
      <c r="H18" s="255">
        <f t="shared" si="10"/>
        <v>0</v>
      </c>
      <c r="I18" s="255">
        <v>0</v>
      </c>
      <c r="J18" s="255">
        <v>100</v>
      </c>
      <c r="K18" s="255">
        <v>0</v>
      </c>
      <c r="L18" s="255">
        <v>0</v>
      </c>
      <c r="M18" s="255">
        <v>0</v>
      </c>
      <c r="N18" s="257">
        <v>0</v>
      </c>
      <c r="O18" s="257">
        <v>0</v>
      </c>
      <c r="P18" s="257">
        <v>0</v>
      </c>
      <c r="Q18" s="257">
        <v>0</v>
      </c>
      <c r="R18" s="257">
        <v>0</v>
      </c>
      <c r="S18" s="233">
        <v>500</v>
      </c>
      <c r="T18" s="255">
        <v>100</v>
      </c>
      <c r="U18" s="257">
        <v>100</v>
      </c>
      <c r="V18" s="258">
        <v>0</v>
      </c>
      <c r="W18" s="255">
        <v>100</v>
      </c>
      <c r="X18" s="255">
        <v>100</v>
      </c>
      <c r="Y18" s="255"/>
      <c r="Z18" s="255">
        <v>0</v>
      </c>
      <c r="AA18" s="255"/>
      <c r="AB18" s="255">
        <v>500</v>
      </c>
      <c r="AC18" s="255">
        <v>100</v>
      </c>
      <c r="AD18" s="255">
        <v>100</v>
      </c>
      <c r="AE18" s="255">
        <v>100</v>
      </c>
      <c r="AF18" s="255"/>
      <c r="AG18" s="211">
        <f>SUM(Table219[[#This Row],[Quantities Ingula]:[Matimba PS]])</f>
        <v>1800</v>
      </c>
      <c r="AH18" s="138">
        <v>0</v>
      </c>
      <c r="AI18" s="138">
        <f t="shared" si="9"/>
        <v>0</v>
      </c>
    </row>
    <row r="19" spans="1:86" s="4" customFormat="1" x14ac:dyDescent="0.25">
      <c r="A19" s="159">
        <v>410</v>
      </c>
      <c r="B19" s="235" t="s">
        <v>58</v>
      </c>
      <c r="C19" s="236" t="s">
        <v>59</v>
      </c>
      <c r="D19" s="3"/>
      <c r="E19" s="254">
        <v>63</v>
      </c>
      <c r="F19" s="240" t="s">
        <v>352</v>
      </c>
      <c r="G19" s="255">
        <v>0</v>
      </c>
      <c r="H19" s="255">
        <f t="shared" si="10"/>
        <v>0</v>
      </c>
      <c r="I19" s="255">
        <v>0</v>
      </c>
      <c r="J19" s="255">
        <v>100</v>
      </c>
      <c r="K19" s="255">
        <v>0</v>
      </c>
      <c r="L19" s="255">
        <v>0</v>
      </c>
      <c r="M19" s="255">
        <v>0</v>
      </c>
      <c r="N19" s="257">
        <v>0</v>
      </c>
      <c r="O19" s="257">
        <v>0</v>
      </c>
      <c r="P19" s="257">
        <v>0</v>
      </c>
      <c r="Q19" s="257">
        <v>0</v>
      </c>
      <c r="R19" s="257">
        <v>0</v>
      </c>
      <c r="S19" s="233">
        <v>250</v>
      </c>
      <c r="T19" s="255">
        <v>100</v>
      </c>
      <c r="U19" s="255">
        <v>100</v>
      </c>
      <c r="V19" s="258"/>
      <c r="W19" s="255">
        <v>100</v>
      </c>
      <c r="X19" s="255">
        <v>250</v>
      </c>
      <c r="Y19" s="255">
        <v>100</v>
      </c>
      <c r="Z19" s="255">
        <v>0</v>
      </c>
      <c r="AA19" s="255">
        <v>100</v>
      </c>
      <c r="AB19" s="255">
        <v>250</v>
      </c>
      <c r="AC19" s="255">
        <v>100</v>
      </c>
      <c r="AD19" s="255">
        <v>100</v>
      </c>
      <c r="AE19" s="255">
        <v>100</v>
      </c>
      <c r="AF19" s="255">
        <v>100</v>
      </c>
      <c r="AG19" s="211">
        <f>SUM(Table219[[#This Row],[Quantities Ingula]:[Matimba PS]])</f>
        <v>1750</v>
      </c>
      <c r="AH19" s="138">
        <v>0</v>
      </c>
      <c r="AI19" s="138">
        <f t="shared" si="9"/>
        <v>0</v>
      </c>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row>
    <row r="20" spans="1:86" x14ac:dyDescent="0.25">
      <c r="A20" s="2">
        <v>230</v>
      </c>
      <c r="B20" s="234" t="s">
        <v>60</v>
      </c>
      <c r="C20" s="3" t="s">
        <v>61</v>
      </c>
      <c r="D20" s="3"/>
      <c r="E20" s="254">
        <v>102.24</v>
      </c>
      <c r="F20" s="240" t="s">
        <v>352</v>
      </c>
      <c r="G20" s="255">
        <v>0</v>
      </c>
      <c r="H20" s="255">
        <f t="shared" si="10"/>
        <v>0</v>
      </c>
      <c r="I20" s="255">
        <v>0</v>
      </c>
      <c r="J20" s="255">
        <v>100</v>
      </c>
      <c r="K20" s="255">
        <v>0</v>
      </c>
      <c r="L20" s="255">
        <v>0</v>
      </c>
      <c r="M20" s="255">
        <v>0</v>
      </c>
      <c r="N20" s="257">
        <v>0</v>
      </c>
      <c r="O20" s="257">
        <v>0</v>
      </c>
      <c r="P20" s="257">
        <v>0</v>
      </c>
      <c r="Q20" s="257">
        <v>0</v>
      </c>
      <c r="R20" s="257">
        <v>0</v>
      </c>
      <c r="S20" s="233">
        <v>250</v>
      </c>
      <c r="T20" s="255">
        <v>100</v>
      </c>
      <c r="U20" s="255">
        <v>100</v>
      </c>
      <c r="V20" s="258"/>
      <c r="W20" s="255">
        <v>100</v>
      </c>
      <c r="X20" s="255">
        <v>250</v>
      </c>
      <c r="Y20" s="255">
        <v>100</v>
      </c>
      <c r="Z20" s="255">
        <v>0</v>
      </c>
      <c r="AA20" s="255">
        <v>100</v>
      </c>
      <c r="AB20" s="255">
        <v>100</v>
      </c>
      <c r="AC20" s="255">
        <v>100</v>
      </c>
      <c r="AD20" s="255">
        <v>100</v>
      </c>
      <c r="AE20" s="255">
        <v>100</v>
      </c>
      <c r="AF20" s="255">
        <v>100</v>
      </c>
      <c r="AG20" s="211">
        <f>SUM(Table219[[#This Row],[Quantities Ingula]:[Matimba PS]])</f>
        <v>1600</v>
      </c>
      <c r="AH20" s="138">
        <v>0</v>
      </c>
      <c r="AI20" s="138">
        <f t="shared" si="9"/>
        <v>0</v>
      </c>
    </row>
    <row r="21" spans="1:86" x14ac:dyDescent="0.25">
      <c r="A21" s="2">
        <v>220</v>
      </c>
      <c r="B21" s="234" t="s">
        <v>62</v>
      </c>
      <c r="C21" s="3" t="s">
        <v>63</v>
      </c>
      <c r="D21" s="3"/>
      <c r="E21" s="254">
        <v>119.28</v>
      </c>
      <c r="F21" s="240" t="s">
        <v>352</v>
      </c>
      <c r="G21" s="255">
        <v>0</v>
      </c>
      <c r="H21" s="255">
        <f t="shared" si="10"/>
        <v>0</v>
      </c>
      <c r="I21" s="255">
        <v>0</v>
      </c>
      <c r="J21" s="255">
        <v>150</v>
      </c>
      <c r="K21" s="255">
        <v>0</v>
      </c>
      <c r="L21" s="255">
        <v>0</v>
      </c>
      <c r="M21" s="255">
        <v>0</v>
      </c>
      <c r="N21" s="257">
        <v>0</v>
      </c>
      <c r="O21" s="257">
        <v>0</v>
      </c>
      <c r="P21" s="257">
        <v>0</v>
      </c>
      <c r="Q21" s="257">
        <v>0</v>
      </c>
      <c r="R21" s="257">
        <v>0</v>
      </c>
      <c r="S21" s="233">
        <v>250</v>
      </c>
      <c r="T21" s="255">
        <v>150</v>
      </c>
      <c r="U21" s="255">
        <v>150</v>
      </c>
      <c r="V21" s="258"/>
      <c r="W21" s="255">
        <v>150</v>
      </c>
      <c r="X21" s="255">
        <v>150</v>
      </c>
      <c r="Y21" s="255">
        <v>150</v>
      </c>
      <c r="Z21" s="255">
        <v>0</v>
      </c>
      <c r="AA21" s="255">
        <v>150</v>
      </c>
      <c r="AB21" s="255">
        <v>150</v>
      </c>
      <c r="AC21" s="255">
        <v>200</v>
      </c>
      <c r="AD21" s="255">
        <v>150</v>
      </c>
      <c r="AE21" s="255">
        <v>150</v>
      </c>
      <c r="AF21" s="255">
        <v>150</v>
      </c>
      <c r="AG21" s="211">
        <f>SUM(Table219[[#This Row],[Quantities Ingula]:[Matimba PS]])</f>
        <v>2100</v>
      </c>
      <c r="AH21" s="138">
        <v>0</v>
      </c>
      <c r="AI21" s="138">
        <f t="shared" si="9"/>
        <v>0</v>
      </c>
    </row>
    <row r="22" spans="1:86" x14ac:dyDescent="0.25">
      <c r="A22" s="2">
        <v>110</v>
      </c>
      <c r="B22" s="234" t="s">
        <v>64</v>
      </c>
      <c r="C22" s="3" t="s">
        <v>65</v>
      </c>
      <c r="D22" s="3"/>
      <c r="E22" s="254">
        <v>217.6</v>
      </c>
      <c r="F22" s="240" t="s">
        <v>352</v>
      </c>
      <c r="G22" s="255">
        <v>0</v>
      </c>
      <c r="H22" s="255">
        <f t="shared" si="10"/>
        <v>0</v>
      </c>
      <c r="I22" s="255">
        <v>115</v>
      </c>
      <c r="J22" s="255">
        <v>500</v>
      </c>
      <c r="K22" s="255">
        <v>0</v>
      </c>
      <c r="L22" s="255">
        <v>0</v>
      </c>
      <c r="M22" s="255">
        <v>0</v>
      </c>
      <c r="N22" s="257">
        <v>50</v>
      </c>
      <c r="O22" s="257">
        <v>0</v>
      </c>
      <c r="P22" s="257">
        <v>0</v>
      </c>
      <c r="Q22" s="257">
        <v>40</v>
      </c>
      <c r="R22" s="257">
        <v>0</v>
      </c>
      <c r="S22" s="233">
        <v>500</v>
      </c>
      <c r="T22" s="255">
        <v>500</v>
      </c>
      <c r="U22" s="255">
        <v>500</v>
      </c>
      <c r="V22" s="258"/>
      <c r="W22" s="255">
        <v>500</v>
      </c>
      <c r="X22" s="255">
        <v>500</v>
      </c>
      <c r="Y22" s="255">
        <v>500</v>
      </c>
      <c r="Z22" s="255">
        <v>0</v>
      </c>
      <c r="AA22" s="255">
        <v>500</v>
      </c>
      <c r="AB22" s="255">
        <v>500</v>
      </c>
      <c r="AC22" s="255">
        <v>500</v>
      </c>
      <c r="AD22" s="255">
        <v>500</v>
      </c>
      <c r="AE22" s="255">
        <v>500</v>
      </c>
      <c r="AF22" s="255">
        <v>500</v>
      </c>
      <c r="AG22" s="211">
        <f>SUM(Table219[[#This Row],[Quantities Ingula]:[Matimba PS]])</f>
        <v>6705</v>
      </c>
      <c r="AH22" s="138">
        <v>0</v>
      </c>
      <c r="AI22" s="138">
        <f t="shared" si="9"/>
        <v>0</v>
      </c>
    </row>
    <row r="23" spans="1:86" x14ac:dyDescent="0.25">
      <c r="A23" s="2">
        <v>100</v>
      </c>
      <c r="B23" s="234" t="s">
        <v>66</v>
      </c>
      <c r="C23" s="3" t="s">
        <v>67</v>
      </c>
      <c r="D23" s="3"/>
      <c r="E23" s="254">
        <v>176</v>
      </c>
      <c r="F23" s="240" t="s">
        <v>352</v>
      </c>
      <c r="G23" s="255">
        <v>0</v>
      </c>
      <c r="H23" s="255">
        <f t="shared" si="10"/>
        <v>0</v>
      </c>
      <c r="I23" s="255">
        <v>0</v>
      </c>
      <c r="J23" s="255">
        <v>120</v>
      </c>
      <c r="K23" s="255">
        <v>0</v>
      </c>
      <c r="L23" s="255">
        <v>0</v>
      </c>
      <c r="M23" s="255">
        <v>0</v>
      </c>
      <c r="N23" s="257">
        <v>0</v>
      </c>
      <c r="O23" s="257">
        <v>0</v>
      </c>
      <c r="P23" s="257">
        <v>0</v>
      </c>
      <c r="Q23" s="257">
        <v>0</v>
      </c>
      <c r="R23" s="257">
        <v>0</v>
      </c>
      <c r="S23" s="233">
        <v>120</v>
      </c>
      <c r="T23" s="255">
        <v>120</v>
      </c>
      <c r="U23" s="257">
        <v>120</v>
      </c>
      <c r="V23" s="258">
        <v>0</v>
      </c>
      <c r="W23" s="255">
        <v>120</v>
      </c>
      <c r="X23" s="255">
        <v>250</v>
      </c>
      <c r="Y23" s="255">
        <v>20</v>
      </c>
      <c r="Z23" s="255">
        <v>1000</v>
      </c>
      <c r="AA23" s="255">
        <v>20</v>
      </c>
      <c r="AB23" s="255">
        <v>20</v>
      </c>
      <c r="AC23" s="255">
        <v>120</v>
      </c>
      <c r="AD23" s="255">
        <v>120</v>
      </c>
      <c r="AE23" s="255">
        <v>120</v>
      </c>
      <c r="AF23" s="255">
        <v>20</v>
      </c>
      <c r="AG23" s="211">
        <f>SUM(Table219[[#This Row],[Quantities Ingula]:[Matimba PS]])</f>
        <v>2290</v>
      </c>
      <c r="AH23" s="138">
        <v>0</v>
      </c>
      <c r="AI23" s="138">
        <f t="shared" si="9"/>
        <v>0</v>
      </c>
    </row>
    <row r="24" spans="1:86" x14ac:dyDescent="0.25">
      <c r="A24" s="2">
        <v>300</v>
      </c>
      <c r="B24" s="234" t="s">
        <v>68</v>
      </c>
      <c r="C24" s="3" t="s">
        <v>69</v>
      </c>
      <c r="D24" s="3"/>
      <c r="E24" s="254">
        <v>148.80000000000001</v>
      </c>
      <c r="F24" s="240" t="s">
        <v>352</v>
      </c>
      <c r="G24" s="255">
        <v>0</v>
      </c>
      <c r="H24" s="255">
        <f t="shared" si="10"/>
        <v>0</v>
      </c>
      <c r="I24" s="255">
        <v>0</v>
      </c>
      <c r="J24" s="255">
        <v>120</v>
      </c>
      <c r="K24" s="255">
        <v>0</v>
      </c>
      <c r="L24" s="255">
        <v>0</v>
      </c>
      <c r="M24" s="255">
        <v>0</v>
      </c>
      <c r="N24" s="257">
        <v>0</v>
      </c>
      <c r="O24" s="257">
        <v>0</v>
      </c>
      <c r="P24" s="257">
        <v>0</v>
      </c>
      <c r="Q24" s="257">
        <v>0</v>
      </c>
      <c r="R24" s="257">
        <v>0</v>
      </c>
      <c r="S24" s="233">
        <v>120</v>
      </c>
      <c r="T24" s="255">
        <v>120</v>
      </c>
      <c r="U24" s="257">
        <v>120</v>
      </c>
      <c r="V24" s="258">
        <v>0</v>
      </c>
      <c r="W24" s="255">
        <v>120</v>
      </c>
      <c r="X24" s="255">
        <v>250</v>
      </c>
      <c r="Y24" s="255">
        <v>20</v>
      </c>
      <c r="Z24" s="255">
        <v>750</v>
      </c>
      <c r="AA24" s="255">
        <v>20</v>
      </c>
      <c r="AB24" s="255">
        <v>20</v>
      </c>
      <c r="AC24" s="255">
        <v>120</v>
      </c>
      <c r="AD24" s="255">
        <v>120</v>
      </c>
      <c r="AE24" s="255">
        <v>120</v>
      </c>
      <c r="AF24" s="255">
        <v>20</v>
      </c>
      <c r="AG24" s="211">
        <f>SUM(Table219[[#This Row],[Quantities Ingula]:[Matimba PS]])</f>
        <v>2040</v>
      </c>
      <c r="AH24" s="138">
        <v>0</v>
      </c>
      <c r="AI24" s="138">
        <f t="shared" si="9"/>
        <v>0</v>
      </c>
    </row>
    <row r="25" spans="1:86" x14ac:dyDescent="0.25">
      <c r="A25" s="2">
        <v>250</v>
      </c>
      <c r="B25" s="234" t="s">
        <v>64</v>
      </c>
      <c r="C25" s="3" t="s">
        <v>70</v>
      </c>
      <c r="D25" s="3"/>
      <c r="E25" s="254">
        <v>217.6</v>
      </c>
      <c r="F25" s="240" t="s">
        <v>352</v>
      </c>
      <c r="G25" s="255">
        <v>0</v>
      </c>
      <c r="H25" s="255">
        <f t="shared" si="10"/>
        <v>0</v>
      </c>
      <c r="I25" s="255">
        <v>0</v>
      </c>
      <c r="J25" s="255">
        <v>250</v>
      </c>
      <c r="K25" s="255">
        <v>0</v>
      </c>
      <c r="L25" s="255">
        <v>0</v>
      </c>
      <c r="M25" s="255">
        <v>0</v>
      </c>
      <c r="N25" s="257">
        <v>0</v>
      </c>
      <c r="O25" s="257">
        <v>0</v>
      </c>
      <c r="P25" s="257">
        <v>0</v>
      </c>
      <c r="Q25" s="257">
        <v>0</v>
      </c>
      <c r="R25" s="257">
        <v>0</v>
      </c>
      <c r="S25" s="233">
        <v>250</v>
      </c>
      <c r="T25" s="255">
        <v>250</v>
      </c>
      <c r="U25" s="257">
        <v>250</v>
      </c>
      <c r="V25" s="258">
        <v>900</v>
      </c>
      <c r="W25" s="255">
        <v>250</v>
      </c>
      <c r="X25" s="255">
        <v>500</v>
      </c>
      <c r="Y25" s="255">
        <v>40</v>
      </c>
      <c r="Z25" s="255">
        <v>300</v>
      </c>
      <c r="AA25" s="255">
        <v>40</v>
      </c>
      <c r="AB25" s="255">
        <v>40</v>
      </c>
      <c r="AC25" s="255">
        <v>250</v>
      </c>
      <c r="AD25" s="255">
        <v>250</v>
      </c>
      <c r="AE25" s="255">
        <v>250</v>
      </c>
      <c r="AF25" s="255">
        <v>40</v>
      </c>
      <c r="AG25" s="211">
        <f>SUM(Table219[[#This Row],[Quantities Ingula]:[Matimba PS]])</f>
        <v>3860</v>
      </c>
      <c r="AH25" s="138">
        <v>0</v>
      </c>
      <c r="AI25" s="138">
        <f t="shared" si="9"/>
        <v>0</v>
      </c>
    </row>
    <row r="26" spans="1:86" x14ac:dyDescent="0.25">
      <c r="A26" s="2">
        <v>30</v>
      </c>
      <c r="B26" s="234" t="s">
        <v>71</v>
      </c>
      <c r="C26" s="3" t="s">
        <v>72</v>
      </c>
      <c r="D26" s="3"/>
      <c r="E26" s="254">
        <v>378</v>
      </c>
      <c r="F26" s="240" t="s">
        <v>354</v>
      </c>
      <c r="G26" s="255">
        <v>0</v>
      </c>
      <c r="H26" s="255">
        <f t="shared" si="10"/>
        <v>0</v>
      </c>
      <c r="I26" s="255">
        <v>0</v>
      </c>
      <c r="J26" s="255">
        <v>250</v>
      </c>
      <c r="K26" s="255">
        <v>0</v>
      </c>
      <c r="L26" s="255">
        <v>0</v>
      </c>
      <c r="M26" s="255">
        <v>0</v>
      </c>
      <c r="N26" s="257">
        <v>0</v>
      </c>
      <c r="O26" s="257">
        <v>0</v>
      </c>
      <c r="P26" s="257">
        <v>0</v>
      </c>
      <c r="Q26" s="257">
        <v>0</v>
      </c>
      <c r="R26" s="257">
        <v>0</v>
      </c>
      <c r="S26" s="233">
        <v>250</v>
      </c>
      <c r="T26" s="255">
        <v>250</v>
      </c>
      <c r="U26" s="257">
        <v>250</v>
      </c>
      <c r="V26" s="258">
        <v>3400</v>
      </c>
      <c r="W26" s="255">
        <v>250</v>
      </c>
      <c r="X26" s="255">
        <v>500</v>
      </c>
      <c r="Y26" s="255">
        <v>10</v>
      </c>
      <c r="Z26" s="255">
        <v>0</v>
      </c>
      <c r="AA26" s="255">
        <v>10</v>
      </c>
      <c r="AB26" s="255">
        <v>10</v>
      </c>
      <c r="AC26" s="255">
        <v>250</v>
      </c>
      <c r="AD26" s="255">
        <v>250</v>
      </c>
      <c r="AE26" s="255">
        <v>250</v>
      </c>
      <c r="AF26" s="255">
        <v>10</v>
      </c>
      <c r="AG26" s="211">
        <f>SUM(Table219[[#This Row],[Quantities Ingula]:[Matimba PS]])</f>
        <v>5940</v>
      </c>
      <c r="AH26" s="138">
        <v>0</v>
      </c>
      <c r="AI26" s="138">
        <f t="shared" si="9"/>
        <v>0</v>
      </c>
    </row>
    <row r="27" spans="1:86" x14ac:dyDescent="0.25">
      <c r="A27" s="2">
        <v>340</v>
      </c>
      <c r="B27" s="234">
        <v>215008</v>
      </c>
      <c r="C27" s="3" t="s">
        <v>73</v>
      </c>
      <c r="D27" s="3"/>
      <c r="E27" s="254">
        <v>31.5</v>
      </c>
      <c r="F27" s="240" t="s">
        <v>352</v>
      </c>
      <c r="G27" s="255">
        <v>1200</v>
      </c>
      <c r="H27" s="255">
        <v>1200</v>
      </c>
      <c r="I27" s="255">
        <v>1200</v>
      </c>
      <c r="J27" s="255">
        <v>1200</v>
      </c>
      <c r="K27" s="255">
        <v>0</v>
      </c>
      <c r="L27" s="255">
        <v>0</v>
      </c>
      <c r="M27" s="255">
        <v>0</v>
      </c>
      <c r="N27" s="257">
        <v>0</v>
      </c>
      <c r="O27" s="257">
        <v>0</v>
      </c>
      <c r="P27" s="257">
        <v>0</v>
      </c>
      <c r="Q27" s="257">
        <v>0</v>
      </c>
      <c r="R27" s="257">
        <v>0</v>
      </c>
      <c r="S27" s="233">
        <v>100</v>
      </c>
      <c r="T27" s="255">
        <v>100</v>
      </c>
      <c r="U27" s="257">
        <v>100</v>
      </c>
      <c r="V27" s="258">
        <v>0</v>
      </c>
      <c r="W27" s="255">
        <v>1200</v>
      </c>
      <c r="X27" s="255">
        <v>200</v>
      </c>
      <c r="Y27" s="255">
        <v>40</v>
      </c>
      <c r="Z27" s="255">
        <v>0</v>
      </c>
      <c r="AA27" s="255">
        <v>40</v>
      </c>
      <c r="AB27" s="255">
        <v>40</v>
      </c>
      <c r="AC27" s="255">
        <v>1200</v>
      </c>
      <c r="AD27" s="255">
        <v>1200</v>
      </c>
      <c r="AE27" s="255">
        <v>1200</v>
      </c>
      <c r="AF27" s="255">
        <v>40</v>
      </c>
      <c r="AG27" s="211">
        <f>SUM(Table219[[#This Row],[Quantities Ingula]:[Matimba PS]])</f>
        <v>10260</v>
      </c>
      <c r="AH27" s="138">
        <v>0</v>
      </c>
      <c r="AI27" s="138">
        <f t="shared" si="9"/>
        <v>0</v>
      </c>
    </row>
    <row r="28" spans="1:86" x14ac:dyDescent="0.25">
      <c r="A28" s="2">
        <v>350</v>
      </c>
      <c r="B28" s="235">
        <v>16194</v>
      </c>
      <c r="C28" s="3" t="s">
        <v>74</v>
      </c>
      <c r="D28" s="3"/>
      <c r="E28" s="254"/>
      <c r="F28" s="240" t="s">
        <v>352</v>
      </c>
      <c r="G28" s="255">
        <v>0</v>
      </c>
      <c r="H28" s="255">
        <f t="shared" si="10"/>
        <v>0</v>
      </c>
      <c r="I28" s="255">
        <v>5</v>
      </c>
      <c r="J28" s="255">
        <v>400</v>
      </c>
      <c r="K28" s="255">
        <v>0</v>
      </c>
      <c r="L28" s="255">
        <v>0</v>
      </c>
      <c r="M28" s="255">
        <v>0</v>
      </c>
      <c r="N28" s="257">
        <v>0</v>
      </c>
      <c r="O28" s="257">
        <v>0</v>
      </c>
      <c r="P28" s="257">
        <v>20</v>
      </c>
      <c r="Q28" s="257">
        <v>0</v>
      </c>
      <c r="R28" s="257">
        <v>0</v>
      </c>
      <c r="S28" s="233">
        <v>400</v>
      </c>
      <c r="T28" s="255">
        <v>400</v>
      </c>
      <c r="U28" s="257">
        <v>400</v>
      </c>
      <c r="V28" s="258">
        <v>75</v>
      </c>
      <c r="W28" s="255">
        <v>400</v>
      </c>
      <c r="X28" s="255">
        <v>400</v>
      </c>
      <c r="Y28" s="255">
        <v>10</v>
      </c>
      <c r="Z28" s="255">
        <v>0</v>
      </c>
      <c r="AA28" s="255">
        <v>10</v>
      </c>
      <c r="AB28" s="255">
        <v>10</v>
      </c>
      <c r="AC28" s="255">
        <v>400</v>
      </c>
      <c r="AD28" s="255">
        <v>400</v>
      </c>
      <c r="AE28" s="255">
        <v>400</v>
      </c>
      <c r="AF28" s="255">
        <v>10</v>
      </c>
      <c r="AG28" s="211">
        <f>SUM(Table219[[#This Row],[Quantities Ingula]:[Matimba PS]])</f>
        <v>3740</v>
      </c>
      <c r="AH28" s="138">
        <v>0</v>
      </c>
      <c r="AI28" s="138">
        <f t="shared" si="9"/>
        <v>0</v>
      </c>
    </row>
    <row r="29" spans="1:86" x14ac:dyDescent="0.25">
      <c r="A29" s="2">
        <v>360</v>
      </c>
      <c r="B29" s="235">
        <v>16195</v>
      </c>
      <c r="C29" s="3" t="s">
        <v>76</v>
      </c>
      <c r="D29" s="3"/>
      <c r="E29" s="254">
        <v>16</v>
      </c>
      <c r="F29" s="240" t="s">
        <v>352</v>
      </c>
      <c r="G29" s="255">
        <v>0</v>
      </c>
      <c r="H29" s="255">
        <f t="shared" si="10"/>
        <v>0</v>
      </c>
      <c r="I29" s="255">
        <v>5</v>
      </c>
      <c r="J29" s="255">
        <v>550</v>
      </c>
      <c r="K29" s="255">
        <v>0</v>
      </c>
      <c r="L29" s="255">
        <v>0</v>
      </c>
      <c r="M29" s="255">
        <v>0</v>
      </c>
      <c r="N29" s="257">
        <v>0</v>
      </c>
      <c r="O29" s="257">
        <v>0</v>
      </c>
      <c r="P29" s="257">
        <v>20</v>
      </c>
      <c r="Q29" s="257">
        <v>0</v>
      </c>
      <c r="R29" s="257">
        <v>0</v>
      </c>
      <c r="S29" s="233">
        <v>550</v>
      </c>
      <c r="T29" s="255">
        <v>550</v>
      </c>
      <c r="U29" s="257">
        <v>550</v>
      </c>
      <c r="V29" s="258">
        <v>400</v>
      </c>
      <c r="W29" s="255">
        <v>550</v>
      </c>
      <c r="X29" s="255">
        <v>550</v>
      </c>
      <c r="Y29" s="255">
        <v>10</v>
      </c>
      <c r="Z29" s="255">
        <v>435</v>
      </c>
      <c r="AA29" s="255">
        <v>10</v>
      </c>
      <c r="AB29" s="255">
        <v>10</v>
      </c>
      <c r="AC29" s="255">
        <v>550</v>
      </c>
      <c r="AD29" s="255">
        <v>1000</v>
      </c>
      <c r="AE29" s="255">
        <v>550</v>
      </c>
      <c r="AF29" s="255">
        <v>10</v>
      </c>
      <c r="AG29" s="211">
        <f>SUM(Table219[[#This Row],[Quantities Ingula]:[Matimba PS]])</f>
        <v>6300</v>
      </c>
      <c r="AH29" s="138">
        <v>0</v>
      </c>
      <c r="AI29" s="138">
        <f t="shared" si="9"/>
        <v>0</v>
      </c>
    </row>
    <row r="30" spans="1:86" x14ac:dyDescent="0.25">
      <c r="A30" s="2">
        <v>440</v>
      </c>
      <c r="B30" s="235" t="s">
        <v>77</v>
      </c>
      <c r="C30" s="236" t="s">
        <v>78</v>
      </c>
      <c r="D30" s="3"/>
      <c r="E30" s="254">
        <v>1.84</v>
      </c>
      <c r="F30" s="240" t="s">
        <v>352</v>
      </c>
      <c r="G30" s="255">
        <v>0</v>
      </c>
      <c r="H30" s="255">
        <f t="shared" si="10"/>
        <v>0</v>
      </c>
      <c r="I30" s="255">
        <v>0</v>
      </c>
      <c r="J30" s="255">
        <v>5</v>
      </c>
      <c r="K30" s="255">
        <v>0</v>
      </c>
      <c r="L30" s="255">
        <v>0</v>
      </c>
      <c r="M30" s="255">
        <v>0</v>
      </c>
      <c r="N30" s="257">
        <v>0</v>
      </c>
      <c r="O30" s="257">
        <v>0</v>
      </c>
      <c r="P30" s="257">
        <v>0</v>
      </c>
      <c r="Q30" s="257">
        <v>25</v>
      </c>
      <c r="R30" s="257">
        <v>0</v>
      </c>
      <c r="S30" s="233">
        <v>10</v>
      </c>
      <c r="T30" s="255">
        <v>5</v>
      </c>
      <c r="U30" s="255">
        <v>5</v>
      </c>
      <c r="V30" s="258"/>
      <c r="W30" s="255">
        <v>5</v>
      </c>
      <c r="X30" s="255">
        <v>20</v>
      </c>
      <c r="Y30" s="255">
        <v>5</v>
      </c>
      <c r="Z30" s="255">
        <v>0</v>
      </c>
      <c r="AA30" s="255">
        <v>10</v>
      </c>
      <c r="AB30" s="255">
        <v>5</v>
      </c>
      <c r="AC30" s="255">
        <v>10</v>
      </c>
      <c r="AD30" s="255">
        <v>100</v>
      </c>
      <c r="AE30" s="255">
        <v>15</v>
      </c>
      <c r="AF30" s="255">
        <v>5</v>
      </c>
      <c r="AG30" s="211">
        <f>SUM(Table219[[#This Row],[Quantities Ingula]:[Matimba PS]])</f>
        <v>225</v>
      </c>
      <c r="AH30" s="138">
        <v>0</v>
      </c>
      <c r="AI30" s="138">
        <f t="shared" si="9"/>
        <v>0</v>
      </c>
    </row>
    <row r="31" spans="1:86" s="4" customFormat="1" x14ac:dyDescent="0.25">
      <c r="A31" s="159">
        <v>510</v>
      </c>
      <c r="B31" s="237">
        <v>17669</v>
      </c>
      <c r="C31" s="144" t="s">
        <v>79</v>
      </c>
      <c r="D31" s="3"/>
      <c r="E31" s="254">
        <v>2.75</v>
      </c>
      <c r="F31" s="240" t="s">
        <v>352</v>
      </c>
      <c r="G31" s="255">
        <v>0</v>
      </c>
      <c r="H31" s="255">
        <f t="shared" si="10"/>
        <v>0</v>
      </c>
      <c r="I31" s="255">
        <v>0</v>
      </c>
      <c r="J31" s="255">
        <v>600</v>
      </c>
      <c r="K31" s="255">
        <v>0</v>
      </c>
      <c r="L31" s="255">
        <v>0</v>
      </c>
      <c r="M31" s="255">
        <v>0</v>
      </c>
      <c r="N31" s="257">
        <v>0</v>
      </c>
      <c r="O31" s="257">
        <v>0</v>
      </c>
      <c r="P31" s="257">
        <v>0</v>
      </c>
      <c r="Q31" s="257">
        <v>0</v>
      </c>
      <c r="R31" s="257">
        <v>0</v>
      </c>
      <c r="S31" s="233">
        <v>600</v>
      </c>
      <c r="T31" s="255">
        <v>600</v>
      </c>
      <c r="U31" s="255">
        <v>600</v>
      </c>
      <c r="V31" s="258"/>
      <c r="W31" s="255">
        <v>600</v>
      </c>
      <c r="X31" s="255">
        <v>600</v>
      </c>
      <c r="Y31" s="255">
        <v>600</v>
      </c>
      <c r="Z31" s="255">
        <v>0</v>
      </c>
      <c r="AA31" s="255">
        <v>600</v>
      </c>
      <c r="AB31" s="255">
        <v>600</v>
      </c>
      <c r="AC31" s="255">
        <v>600</v>
      </c>
      <c r="AD31" s="255">
        <v>600</v>
      </c>
      <c r="AE31" s="255">
        <v>600</v>
      </c>
      <c r="AF31" s="255">
        <v>600</v>
      </c>
      <c r="AG31" s="211">
        <f>SUM(Table219[[#This Row],[Quantities Ingula]:[Matimba PS]])</f>
        <v>7800</v>
      </c>
      <c r="AH31" s="138">
        <v>0</v>
      </c>
      <c r="AI31" s="138">
        <f t="shared" si="9"/>
        <v>0</v>
      </c>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row>
    <row r="32" spans="1:86" s="4" customFormat="1" x14ac:dyDescent="0.25">
      <c r="A32" s="159">
        <v>520</v>
      </c>
      <c r="B32" s="237">
        <v>17681</v>
      </c>
      <c r="C32" s="144" t="s">
        <v>80</v>
      </c>
      <c r="D32" s="3"/>
      <c r="E32" s="254">
        <v>0.56000000000000005</v>
      </c>
      <c r="F32" s="240" t="s">
        <v>352</v>
      </c>
      <c r="G32" s="255">
        <v>0</v>
      </c>
      <c r="H32" s="255">
        <f t="shared" si="10"/>
        <v>0</v>
      </c>
      <c r="I32" s="255">
        <v>0</v>
      </c>
      <c r="J32" s="255">
        <v>900</v>
      </c>
      <c r="K32" s="255">
        <v>5</v>
      </c>
      <c r="L32" s="255">
        <v>0</v>
      </c>
      <c r="M32" s="255">
        <v>5</v>
      </c>
      <c r="N32" s="257">
        <v>0</v>
      </c>
      <c r="O32" s="257">
        <v>0</v>
      </c>
      <c r="P32" s="257">
        <v>0</v>
      </c>
      <c r="Q32" s="257">
        <v>0</v>
      </c>
      <c r="R32" s="257">
        <v>0</v>
      </c>
      <c r="S32" s="233">
        <v>900</v>
      </c>
      <c r="T32" s="255">
        <v>900</v>
      </c>
      <c r="U32" s="255">
        <v>900</v>
      </c>
      <c r="V32" s="258"/>
      <c r="W32" s="255">
        <v>900</v>
      </c>
      <c r="X32" s="255">
        <v>900</v>
      </c>
      <c r="Y32" s="255">
        <v>900</v>
      </c>
      <c r="Z32" s="255">
        <v>0</v>
      </c>
      <c r="AA32" s="255">
        <v>900</v>
      </c>
      <c r="AB32" s="255">
        <v>900</v>
      </c>
      <c r="AC32" s="255">
        <v>900</v>
      </c>
      <c r="AD32" s="255">
        <v>900</v>
      </c>
      <c r="AE32" s="255">
        <v>900</v>
      </c>
      <c r="AF32" s="255">
        <v>900</v>
      </c>
      <c r="AG32" s="211">
        <f>SUM(Table219[[#This Row],[Quantities Ingula]:[Matimba PS]])</f>
        <v>11710</v>
      </c>
      <c r="AH32" s="138">
        <v>0</v>
      </c>
      <c r="AI32" s="138">
        <f t="shared" si="9"/>
        <v>0</v>
      </c>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row>
    <row r="33" spans="1:86" s="4" customFormat="1" x14ac:dyDescent="0.25">
      <c r="A33" s="159">
        <v>660</v>
      </c>
      <c r="B33" s="235">
        <v>635042</v>
      </c>
      <c r="C33" s="236" t="s">
        <v>81</v>
      </c>
      <c r="D33" s="3"/>
      <c r="E33" s="254">
        <v>50</v>
      </c>
      <c r="F33" s="240" t="s">
        <v>352</v>
      </c>
      <c r="G33" s="255">
        <v>0</v>
      </c>
      <c r="H33" s="255">
        <f t="shared" si="10"/>
        <v>0</v>
      </c>
      <c r="I33" s="255">
        <v>0</v>
      </c>
      <c r="J33" s="255">
        <v>5</v>
      </c>
      <c r="K33" s="255">
        <v>0</v>
      </c>
      <c r="L33" s="255">
        <v>0</v>
      </c>
      <c r="M33" s="255">
        <v>0</v>
      </c>
      <c r="N33" s="257">
        <v>0</v>
      </c>
      <c r="O33" s="257">
        <v>0</v>
      </c>
      <c r="P33" s="257">
        <v>0</v>
      </c>
      <c r="Q33" s="257">
        <v>30</v>
      </c>
      <c r="R33" s="257">
        <v>0</v>
      </c>
      <c r="S33" s="233">
        <v>10</v>
      </c>
      <c r="T33" s="255">
        <v>5</v>
      </c>
      <c r="U33" s="255">
        <v>5</v>
      </c>
      <c r="V33" s="258"/>
      <c r="W33" s="255">
        <v>5</v>
      </c>
      <c r="X33" s="255">
        <v>20</v>
      </c>
      <c r="Y33" s="255">
        <v>10</v>
      </c>
      <c r="Z33" s="255">
        <v>0</v>
      </c>
      <c r="AA33" s="255">
        <v>10</v>
      </c>
      <c r="AB33" s="255">
        <v>5</v>
      </c>
      <c r="AC33" s="255">
        <v>10</v>
      </c>
      <c r="AD33" s="255">
        <v>5</v>
      </c>
      <c r="AE33" s="255">
        <v>5</v>
      </c>
      <c r="AF33" s="255">
        <v>5</v>
      </c>
      <c r="AG33" s="211">
        <f>SUM(Table219[[#This Row],[Quantities Ingula]:[Matimba PS]])</f>
        <v>130</v>
      </c>
      <c r="AH33" s="138">
        <v>0</v>
      </c>
      <c r="AI33" s="138">
        <f t="shared" si="9"/>
        <v>0</v>
      </c>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row>
    <row r="34" spans="1:86" s="4" customFormat="1" x14ac:dyDescent="0.25">
      <c r="A34" s="159">
        <v>720</v>
      </c>
      <c r="B34" s="235">
        <v>17654</v>
      </c>
      <c r="C34" s="236" t="s">
        <v>82</v>
      </c>
      <c r="D34" s="3"/>
      <c r="E34" s="254">
        <v>31.3</v>
      </c>
      <c r="F34" s="240" t="s">
        <v>352</v>
      </c>
      <c r="G34" s="255">
        <v>0</v>
      </c>
      <c r="H34" s="255">
        <f t="shared" si="10"/>
        <v>0</v>
      </c>
      <c r="I34" s="255">
        <v>0</v>
      </c>
      <c r="J34" s="255">
        <v>100</v>
      </c>
      <c r="K34" s="255">
        <v>0</v>
      </c>
      <c r="L34" s="255">
        <v>0</v>
      </c>
      <c r="M34" s="255">
        <v>0</v>
      </c>
      <c r="N34" s="257">
        <v>0</v>
      </c>
      <c r="O34" s="257">
        <v>0</v>
      </c>
      <c r="P34" s="257">
        <v>0</v>
      </c>
      <c r="Q34" s="257">
        <v>0</v>
      </c>
      <c r="R34" s="257">
        <v>0</v>
      </c>
      <c r="S34" s="233">
        <v>100</v>
      </c>
      <c r="T34" s="255">
        <v>100</v>
      </c>
      <c r="U34" s="255">
        <v>100</v>
      </c>
      <c r="V34" s="258"/>
      <c r="W34" s="255">
        <v>100</v>
      </c>
      <c r="X34" s="255">
        <v>200</v>
      </c>
      <c r="Y34" s="255">
        <v>100</v>
      </c>
      <c r="Z34" s="255">
        <v>0</v>
      </c>
      <c r="AA34" s="255">
        <v>100</v>
      </c>
      <c r="AB34" s="255">
        <v>100</v>
      </c>
      <c r="AC34" s="255">
        <v>100</v>
      </c>
      <c r="AD34" s="255">
        <v>100</v>
      </c>
      <c r="AE34" s="255">
        <v>100</v>
      </c>
      <c r="AF34" s="255">
        <v>100</v>
      </c>
      <c r="AG34" s="211">
        <f>SUM(Table219[[#This Row],[Quantities Ingula]:[Matimba PS]])</f>
        <v>1400</v>
      </c>
      <c r="AH34" s="138">
        <v>0</v>
      </c>
      <c r="AI34" s="138">
        <f t="shared" si="9"/>
        <v>0</v>
      </c>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row>
    <row r="35" spans="1:86" s="4" customFormat="1" x14ac:dyDescent="0.25">
      <c r="A35" s="159">
        <v>740</v>
      </c>
      <c r="B35" s="235">
        <v>17704</v>
      </c>
      <c r="C35" s="236" t="s">
        <v>83</v>
      </c>
      <c r="D35" s="3"/>
      <c r="E35" s="254">
        <v>12.8</v>
      </c>
      <c r="F35" s="240" t="s">
        <v>352</v>
      </c>
      <c r="G35" s="255">
        <v>0</v>
      </c>
      <c r="H35" s="255">
        <f t="shared" si="10"/>
        <v>0</v>
      </c>
      <c r="I35" s="255">
        <v>0</v>
      </c>
      <c r="J35" s="255">
        <v>50</v>
      </c>
      <c r="K35" s="255">
        <v>0</v>
      </c>
      <c r="L35" s="255">
        <v>0</v>
      </c>
      <c r="M35" s="255">
        <v>0</v>
      </c>
      <c r="N35" s="257">
        <v>0</v>
      </c>
      <c r="O35" s="257">
        <v>0</v>
      </c>
      <c r="P35" s="257">
        <v>0</v>
      </c>
      <c r="Q35" s="257">
        <v>0</v>
      </c>
      <c r="R35" s="257">
        <v>0</v>
      </c>
      <c r="S35" s="233">
        <v>100</v>
      </c>
      <c r="T35" s="255">
        <v>50</v>
      </c>
      <c r="U35" s="255">
        <v>50</v>
      </c>
      <c r="V35" s="258">
        <v>40</v>
      </c>
      <c r="W35" s="255">
        <v>50</v>
      </c>
      <c r="X35" s="255">
        <v>250</v>
      </c>
      <c r="Y35" s="255">
        <v>50</v>
      </c>
      <c r="Z35" s="255">
        <v>1770</v>
      </c>
      <c r="AA35" s="255">
        <v>50</v>
      </c>
      <c r="AB35" s="255">
        <v>50</v>
      </c>
      <c r="AC35" s="255">
        <v>50</v>
      </c>
      <c r="AD35" s="255">
        <v>50</v>
      </c>
      <c r="AE35" s="255">
        <v>50</v>
      </c>
      <c r="AF35" s="255">
        <v>50</v>
      </c>
      <c r="AG35" s="211">
        <f>SUM(Table219[[#This Row],[Quantities Ingula]:[Matimba PS]])</f>
        <v>2710</v>
      </c>
      <c r="AH35" s="138">
        <v>0</v>
      </c>
      <c r="AI35" s="138">
        <f t="shared" si="9"/>
        <v>0</v>
      </c>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row>
    <row r="36" spans="1:86" x14ac:dyDescent="0.25">
      <c r="A36" s="17"/>
      <c r="B36" s="238" t="s">
        <v>273</v>
      </c>
      <c r="C36" s="270" t="s">
        <v>274</v>
      </c>
      <c r="D36" s="260"/>
      <c r="E36" s="254" t="s">
        <v>353</v>
      </c>
      <c r="F36" s="240" t="s">
        <v>352</v>
      </c>
      <c r="G36" s="240" t="s">
        <v>316</v>
      </c>
      <c r="H36" s="261"/>
      <c r="I36" s="261"/>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11"/>
      <c r="AH36" s="138">
        <v>0</v>
      </c>
      <c r="AI36" s="138">
        <f t="shared" si="9"/>
        <v>0</v>
      </c>
    </row>
    <row r="37" spans="1:86" ht="39" customHeight="1" x14ac:dyDescent="0.25">
      <c r="B37" s="236" t="s">
        <v>275</v>
      </c>
      <c r="C37" s="239" t="s">
        <v>276</v>
      </c>
      <c r="D37" s="240"/>
      <c r="E37" s="254">
        <v>50</v>
      </c>
      <c r="F37" s="240" t="s">
        <v>352</v>
      </c>
      <c r="G37" s="254">
        <v>5</v>
      </c>
      <c r="H37" s="254"/>
      <c r="I37" s="254"/>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11"/>
      <c r="AH37" s="138">
        <v>0</v>
      </c>
      <c r="AI37" s="138">
        <f t="shared" si="9"/>
        <v>0</v>
      </c>
    </row>
    <row r="38" spans="1:86" ht="21.75" customHeight="1" x14ac:dyDescent="0.25">
      <c r="B38" s="236" t="s">
        <v>278</v>
      </c>
      <c r="C38" s="240" t="s">
        <v>277</v>
      </c>
      <c r="D38" s="240"/>
      <c r="E38" s="254">
        <v>70</v>
      </c>
      <c r="F38" s="240" t="s">
        <v>352</v>
      </c>
      <c r="G38" s="254">
        <v>5</v>
      </c>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11"/>
      <c r="AH38" s="138">
        <v>0</v>
      </c>
      <c r="AI38" s="138">
        <f t="shared" si="9"/>
        <v>0</v>
      </c>
    </row>
    <row r="39" spans="1:86" ht="21.75" customHeight="1" x14ac:dyDescent="0.25">
      <c r="B39" s="241" t="s">
        <v>43</v>
      </c>
      <c r="C39" s="242" t="s">
        <v>44</v>
      </c>
      <c r="D39" s="240"/>
      <c r="E39" s="254">
        <v>11</v>
      </c>
      <c r="F39" s="240" t="s">
        <v>352</v>
      </c>
      <c r="G39" s="254"/>
      <c r="H39" s="242">
        <v>10</v>
      </c>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11"/>
      <c r="AH39" s="138"/>
      <c r="AI39" s="138"/>
    </row>
    <row r="40" spans="1:86" ht="21.75" customHeight="1" x14ac:dyDescent="0.25">
      <c r="B40" s="241" t="s">
        <v>196</v>
      </c>
      <c r="C40" s="241" t="s">
        <v>332</v>
      </c>
      <c r="D40" s="240"/>
      <c r="E40" s="254">
        <v>19</v>
      </c>
      <c r="F40" s="240" t="s">
        <v>352</v>
      </c>
      <c r="G40" s="254"/>
      <c r="H40" s="242">
        <v>10</v>
      </c>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11"/>
      <c r="AH40" s="138"/>
      <c r="AI40" s="138"/>
    </row>
    <row r="41" spans="1:86" ht="21.75" customHeight="1" x14ac:dyDescent="0.25">
      <c r="B41" s="241" t="s">
        <v>47</v>
      </c>
      <c r="C41" s="241" t="s">
        <v>333</v>
      </c>
      <c r="D41" s="240"/>
      <c r="E41" s="254">
        <v>13.6</v>
      </c>
      <c r="F41" s="240" t="s">
        <v>352</v>
      </c>
      <c r="G41" s="254"/>
      <c r="H41" s="242">
        <v>10</v>
      </c>
      <c r="I41" s="254"/>
      <c r="J41" s="254"/>
      <c r="K41" s="254"/>
      <c r="L41" s="254">
        <v>10</v>
      </c>
      <c r="M41" s="254">
        <v>5</v>
      </c>
      <c r="N41" s="254"/>
      <c r="O41" s="254"/>
      <c r="P41" s="254">
        <v>30</v>
      </c>
      <c r="Q41" s="254">
        <v>5</v>
      </c>
      <c r="R41" s="254"/>
      <c r="S41" s="254"/>
      <c r="T41" s="254"/>
      <c r="U41" s="254"/>
      <c r="V41" s="254"/>
      <c r="W41" s="254"/>
      <c r="X41" s="254"/>
      <c r="Y41" s="254"/>
      <c r="Z41" s="254"/>
      <c r="AA41" s="254"/>
      <c r="AB41" s="254"/>
      <c r="AC41" s="254"/>
      <c r="AD41" s="254"/>
      <c r="AE41" s="254"/>
      <c r="AF41" s="254"/>
      <c r="AG41" s="211"/>
      <c r="AH41" s="138"/>
      <c r="AI41" s="138"/>
    </row>
    <row r="42" spans="1:86" ht="21.75" customHeight="1" x14ac:dyDescent="0.25">
      <c r="B42" s="241" t="s">
        <v>334</v>
      </c>
      <c r="C42" s="241" t="s">
        <v>335</v>
      </c>
      <c r="D42" s="240"/>
      <c r="E42" s="254">
        <v>0.94</v>
      </c>
      <c r="F42" s="240" t="s">
        <v>352</v>
      </c>
      <c r="G42" s="254"/>
      <c r="H42" s="242">
        <v>10</v>
      </c>
      <c r="I42" s="254"/>
      <c r="J42" s="254"/>
      <c r="K42" s="254">
        <v>10</v>
      </c>
      <c r="L42" s="254"/>
      <c r="M42" s="254">
        <v>5</v>
      </c>
      <c r="N42" s="254"/>
      <c r="O42" s="254">
        <v>5</v>
      </c>
      <c r="P42" s="254"/>
      <c r="Q42" s="254"/>
      <c r="R42" s="254"/>
      <c r="S42" s="254"/>
      <c r="T42" s="254"/>
      <c r="U42" s="254"/>
      <c r="V42" s="254"/>
      <c r="W42" s="254"/>
      <c r="X42" s="254"/>
      <c r="Y42" s="254"/>
      <c r="Z42" s="254"/>
      <c r="AA42" s="254"/>
      <c r="AB42" s="254"/>
      <c r="AC42" s="254"/>
      <c r="AD42" s="254"/>
      <c r="AE42" s="254"/>
      <c r="AF42" s="254"/>
      <c r="AG42" s="211"/>
      <c r="AH42" s="138"/>
      <c r="AI42" s="138"/>
    </row>
    <row r="43" spans="1:86" ht="21.75" customHeight="1" x14ac:dyDescent="0.25">
      <c r="B43" s="243" t="s">
        <v>37</v>
      </c>
      <c r="C43" s="244" t="s">
        <v>38</v>
      </c>
      <c r="D43" s="240"/>
      <c r="E43" s="254"/>
      <c r="F43" s="240" t="s">
        <v>352</v>
      </c>
      <c r="G43" s="254"/>
      <c r="H43" s="242"/>
      <c r="I43" s="254"/>
      <c r="J43" s="254"/>
      <c r="K43" s="254">
        <v>10</v>
      </c>
      <c r="L43" s="254"/>
      <c r="M43" s="254"/>
      <c r="N43" s="254"/>
      <c r="O43" s="254"/>
      <c r="P43" s="254"/>
      <c r="Q43" s="254"/>
      <c r="R43" s="254"/>
      <c r="S43" s="254"/>
      <c r="T43" s="254"/>
      <c r="U43" s="254"/>
      <c r="V43" s="254"/>
      <c r="W43" s="254"/>
      <c r="X43" s="254"/>
      <c r="Y43" s="254"/>
      <c r="Z43" s="254"/>
      <c r="AA43" s="254"/>
      <c r="AB43" s="254"/>
      <c r="AC43" s="254"/>
      <c r="AD43" s="254"/>
      <c r="AE43" s="254"/>
      <c r="AF43" s="254"/>
      <c r="AG43" s="211"/>
      <c r="AH43" s="138"/>
      <c r="AI43" s="138"/>
    </row>
    <row r="44" spans="1:86" ht="21.75" customHeight="1" x14ac:dyDescent="0.25">
      <c r="B44" s="241" t="s">
        <v>336</v>
      </c>
      <c r="C44" s="241" t="s">
        <v>337</v>
      </c>
      <c r="D44" s="240"/>
      <c r="E44" s="254">
        <v>16.899999999999999</v>
      </c>
      <c r="F44" s="240" t="s">
        <v>352</v>
      </c>
      <c r="G44" s="254"/>
      <c r="H44" s="242"/>
      <c r="I44" s="254"/>
      <c r="J44" s="254"/>
      <c r="K44" s="254">
        <v>10</v>
      </c>
      <c r="L44" s="254"/>
      <c r="M44" s="254"/>
      <c r="N44" s="254"/>
      <c r="O44" s="254"/>
      <c r="P44" s="254"/>
      <c r="Q44" s="254"/>
      <c r="R44" s="254"/>
      <c r="S44" s="254"/>
      <c r="T44" s="254"/>
      <c r="U44" s="254"/>
      <c r="V44" s="254"/>
      <c r="W44" s="254"/>
      <c r="X44" s="254"/>
      <c r="Y44" s="254"/>
      <c r="Z44" s="254"/>
      <c r="AA44" s="254"/>
      <c r="AB44" s="254"/>
      <c r="AC44" s="254"/>
      <c r="AD44" s="254"/>
      <c r="AE44" s="254"/>
      <c r="AF44" s="254"/>
      <c r="AG44" s="211"/>
      <c r="AH44" s="138"/>
      <c r="AI44" s="138"/>
    </row>
    <row r="45" spans="1:86" ht="21.75" customHeight="1" x14ac:dyDescent="0.25">
      <c r="B45" s="241" t="s">
        <v>273</v>
      </c>
      <c r="C45" s="241" t="s">
        <v>274</v>
      </c>
      <c r="D45" s="240"/>
      <c r="E45" s="254">
        <v>9</v>
      </c>
      <c r="F45" s="240" t="s">
        <v>352</v>
      </c>
      <c r="G45" s="254"/>
      <c r="H45" s="242"/>
      <c r="I45" s="254"/>
      <c r="J45" s="254"/>
      <c r="K45" s="254">
        <v>10</v>
      </c>
      <c r="L45" s="254">
        <v>10</v>
      </c>
      <c r="M45" s="254"/>
      <c r="N45" s="254">
        <v>50</v>
      </c>
      <c r="O45" s="254">
        <v>15</v>
      </c>
      <c r="P45" s="254"/>
      <c r="Q45" s="254">
        <v>30</v>
      </c>
      <c r="R45" s="254"/>
      <c r="S45" s="254"/>
      <c r="T45" s="254"/>
      <c r="U45" s="254"/>
      <c r="V45" s="254"/>
      <c r="W45" s="254"/>
      <c r="X45" s="254"/>
      <c r="Y45" s="254"/>
      <c r="Z45" s="254"/>
      <c r="AA45" s="254"/>
      <c r="AB45" s="254"/>
      <c r="AC45" s="254"/>
      <c r="AD45" s="254"/>
      <c r="AE45" s="254"/>
      <c r="AF45" s="254"/>
      <c r="AG45" s="211"/>
      <c r="AH45" s="138"/>
      <c r="AI45" s="138"/>
    </row>
    <row r="46" spans="1:86" ht="21.75" customHeight="1" x14ac:dyDescent="0.25">
      <c r="B46" s="245" t="s">
        <v>338</v>
      </c>
      <c r="C46" s="245" t="s">
        <v>339</v>
      </c>
      <c r="D46" s="240"/>
      <c r="E46" s="254"/>
      <c r="F46" s="240" t="s">
        <v>352</v>
      </c>
      <c r="G46" s="254"/>
      <c r="H46" s="242"/>
      <c r="I46" s="254"/>
      <c r="J46" s="254"/>
      <c r="K46" s="254"/>
      <c r="L46" s="254">
        <v>10</v>
      </c>
      <c r="M46" s="254"/>
      <c r="N46" s="254"/>
      <c r="O46" s="254"/>
      <c r="P46" s="254"/>
      <c r="Q46" s="254"/>
      <c r="R46" s="254"/>
      <c r="S46" s="254"/>
      <c r="T46" s="254"/>
      <c r="U46" s="254"/>
      <c r="V46" s="254"/>
      <c r="W46" s="254"/>
      <c r="X46" s="254"/>
      <c r="Y46" s="254"/>
      <c r="Z46" s="254"/>
      <c r="AA46" s="254"/>
      <c r="AB46" s="254"/>
      <c r="AC46" s="254"/>
      <c r="AD46" s="254"/>
      <c r="AE46" s="254"/>
      <c r="AF46" s="254"/>
      <c r="AG46" s="211"/>
      <c r="AH46" s="138"/>
      <c r="AI46" s="138"/>
    </row>
    <row r="47" spans="1:86" ht="21.75" customHeight="1" x14ac:dyDescent="0.25">
      <c r="B47" s="245" t="s">
        <v>340</v>
      </c>
      <c r="C47" s="245" t="s">
        <v>341</v>
      </c>
      <c r="D47" s="240"/>
      <c r="E47" s="254"/>
      <c r="F47" s="240" t="s">
        <v>352</v>
      </c>
      <c r="G47" s="254"/>
      <c r="H47" s="242"/>
      <c r="I47" s="254"/>
      <c r="J47" s="254"/>
      <c r="K47" s="254"/>
      <c r="L47" s="254">
        <v>10</v>
      </c>
      <c r="M47" s="254"/>
      <c r="N47" s="254"/>
      <c r="O47" s="254"/>
      <c r="P47" s="254"/>
      <c r="Q47" s="254"/>
      <c r="R47" s="254"/>
      <c r="S47" s="254"/>
      <c r="T47" s="254"/>
      <c r="U47" s="254"/>
      <c r="V47" s="254"/>
      <c r="W47" s="254"/>
      <c r="X47" s="254"/>
      <c r="Y47" s="254"/>
      <c r="Z47" s="254"/>
      <c r="AA47" s="254"/>
      <c r="AB47" s="254"/>
      <c r="AC47" s="254"/>
      <c r="AD47" s="254"/>
      <c r="AE47" s="254"/>
      <c r="AF47" s="254"/>
      <c r="AG47" s="211"/>
      <c r="AH47" s="138"/>
      <c r="AI47" s="138"/>
    </row>
    <row r="48" spans="1:86" ht="21.75" customHeight="1" x14ac:dyDescent="0.25">
      <c r="B48" s="246" t="s">
        <v>344</v>
      </c>
      <c r="C48" s="245" t="s">
        <v>345</v>
      </c>
      <c r="D48" s="240"/>
      <c r="E48" s="254">
        <v>65</v>
      </c>
      <c r="F48" s="240" t="s">
        <v>352</v>
      </c>
      <c r="G48" s="254"/>
      <c r="H48" s="242"/>
      <c r="I48" s="254"/>
      <c r="J48" s="254"/>
      <c r="K48" s="254"/>
      <c r="L48" s="254"/>
      <c r="M48" s="254"/>
      <c r="N48" s="254"/>
      <c r="O48" s="254"/>
      <c r="P48" s="254"/>
      <c r="Q48" s="254">
        <v>40</v>
      </c>
      <c r="R48" s="254"/>
      <c r="S48" s="254"/>
      <c r="T48" s="254"/>
      <c r="U48" s="254"/>
      <c r="V48" s="254"/>
      <c r="W48" s="254"/>
      <c r="X48" s="254"/>
      <c r="Y48" s="254"/>
      <c r="Z48" s="254"/>
      <c r="AA48" s="254"/>
      <c r="AB48" s="254"/>
      <c r="AC48" s="254"/>
      <c r="AD48" s="254"/>
      <c r="AE48" s="254"/>
      <c r="AF48" s="254"/>
      <c r="AG48" s="211"/>
      <c r="AH48" s="138"/>
      <c r="AI48" s="138"/>
    </row>
    <row r="49" spans="1:35" ht="21.75" customHeight="1" x14ac:dyDescent="0.25">
      <c r="B49" s="247" t="s">
        <v>342</v>
      </c>
      <c r="C49" s="248" t="s">
        <v>343</v>
      </c>
      <c r="D49" s="240"/>
      <c r="E49" s="254">
        <v>16.899999999999999</v>
      </c>
      <c r="F49" s="240" t="s">
        <v>352</v>
      </c>
      <c r="G49" s="254"/>
      <c r="H49" s="254"/>
      <c r="I49" s="254"/>
      <c r="J49" s="254"/>
      <c r="K49" s="254"/>
      <c r="L49" s="254"/>
      <c r="M49" s="254"/>
      <c r="N49" s="254"/>
      <c r="O49" s="254"/>
      <c r="P49" s="254">
        <v>20</v>
      </c>
      <c r="Q49" s="254"/>
      <c r="R49" s="254"/>
      <c r="S49" s="254"/>
      <c r="T49" s="254"/>
      <c r="U49" s="254"/>
      <c r="V49" s="254"/>
      <c r="W49" s="254"/>
      <c r="X49" s="254"/>
      <c r="Y49" s="254"/>
      <c r="Z49" s="254"/>
      <c r="AA49" s="254"/>
      <c r="AB49" s="254"/>
      <c r="AC49" s="254"/>
      <c r="AD49" s="254"/>
      <c r="AE49" s="254"/>
      <c r="AF49" s="254"/>
      <c r="AG49" s="211"/>
      <c r="AH49" s="138"/>
      <c r="AI49" s="138"/>
    </row>
    <row r="50" spans="1:35" x14ac:dyDescent="0.25">
      <c r="B50" s="287" t="s">
        <v>84</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148">
        <f>SUM(AI3:AI38)</f>
        <v>0</v>
      </c>
    </row>
    <row r="51" spans="1:35" x14ac:dyDescent="0.25">
      <c r="B51" s="150"/>
      <c r="C51" s="263"/>
      <c r="D51" s="139"/>
      <c r="E51" s="139"/>
      <c r="F51" s="139"/>
      <c r="G51" s="139"/>
      <c r="H51" s="14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213"/>
      <c r="AH51" s="214"/>
      <c r="AI51" s="214"/>
    </row>
    <row r="52" spans="1:35" x14ac:dyDescent="0.25">
      <c r="B52" s="153"/>
      <c r="F52"/>
      <c r="AG52" s="264"/>
      <c r="AH52" s="265"/>
      <c r="AI52" s="265"/>
    </row>
    <row r="53" spans="1:35" x14ac:dyDescent="0.25">
      <c r="B53" s="307" t="s">
        <v>7</v>
      </c>
      <c r="C53" s="308"/>
      <c r="D53" s="308"/>
      <c r="E53" s="308"/>
      <c r="F53" s="308"/>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10"/>
    </row>
    <row r="54" spans="1:35" ht="60" x14ac:dyDescent="0.25">
      <c r="B54" s="119" t="s">
        <v>26</v>
      </c>
      <c r="C54" s="117" t="s">
        <v>27</v>
      </c>
      <c r="D54" s="120" t="s">
        <v>5</v>
      </c>
      <c r="E54" s="147" t="s">
        <v>85</v>
      </c>
      <c r="F54" s="118" t="s">
        <v>29</v>
      </c>
      <c r="G54" s="158" t="s">
        <v>317</v>
      </c>
      <c r="H54" s="210" t="s">
        <v>280</v>
      </c>
      <c r="I54" s="209" t="s">
        <v>279</v>
      </c>
      <c r="J54" s="209" t="s">
        <v>14</v>
      </c>
      <c r="K54" s="209" t="s">
        <v>271</v>
      </c>
      <c r="L54" s="209" t="s">
        <v>319</v>
      </c>
      <c r="M54" s="209" t="s">
        <v>320</v>
      </c>
      <c r="N54" s="209" t="s">
        <v>321</v>
      </c>
      <c r="O54" s="209" t="s">
        <v>322</v>
      </c>
      <c r="P54" s="209" t="s">
        <v>270</v>
      </c>
      <c r="Q54" s="209" t="s">
        <v>323</v>
      </c>
      <c r="R54" s="209" t="s">
        <v>324</v>
      </c>
      <c r="S54" s="209" t="s">
        <v>325</v>
      </c>
      <c r="T54" s="209" t="s">
        <v>326</v>
      </c>
      <c r="U54" s="209" t="s">
        <v>327</v>
      </c>
      <c r="V54" s="209" t="s">
        <v>18</v>
      </c>
      <c r="W54" s="209" t="s">
        <v>17</v>
      </c>
      <c r="X54" s="209" t="s">
        <v>328</v>
      </c>
      <c r="Y54" s="209" t="s">
        <v>20</v>
      </c>
      <c r="Z54" s="209" t="s">
        <v>23</v>
      </c>
      <c r="AA54" s="209" t="s">
        <v>22</v>
      </c>
      <c r="AB54" s="209" t="s">
        <v>19</v>
      </c>
      <c r="AC54" s="209" t="s">
        <v>15</v>
      </c>
      <c r="AD54" s="209" t="s">
        <v>24</v>
      </c>
      <c r="AE54" s="209" t="s">
        <v>16</v>
      </c>
      <c r="AF54" s="209" t="s">
        <v>21</v>
      </c>
      <c r="AG54" s="158" t="s">
        <v>318</v>
      </c>
      <c r="AH54" s="158" t="s">
        <v>329</v>
      </c>
      <c r="AI54" s="140" t="s">
        <v>330</v>
      </c>
    </row>
    <row r="55" spans="1:35" ht="285" x14ac:dyDescent="0.25">
      <c r="B55" s="235">
        <v>157508</v>
      </c>
      <c r="C55" s="3" t="s">
        <v>86</v>
      </c>
      <c r="D55" s="3" t="s">
        <v>87</v>
      </c>
      <c r="E55" s="240"/>
      <c r="F55" s="240" t="s">
        <v>355</v>
      </c>
      <c r="G55" s="143">
        <v>0</v>
      </c>
      <c r="H55" s="143">
        <v>0</v>
      </c>
      <c r="I55" s="143">
        <v>0</v>
      </c>
      <c r="J55" s="143">
        <v>10</v>
      </c>
      <c r="K55" s="143">
        <v>0</v>
      </c>
      <c r="L55" s="143">
        <v>0</v>
      </c>
      <c r="M55" s="143">
        <v>0</v>
      </c>
      <c r="N55" s="143">
        <v>0</v>
      </c>
      <c r="O55" s="143">
        <v>0</v>
      </c>
      <c r="P55" s="143" t="s">
        <v>346</v>
      </c>
      <c r="Q55" s="143">
        <v>0</v>
      </c>
      <c r="R55" s="143">
        <v>0</v>
      </c>
      <c r="S55" s="143">
        <v>10</v>
      </c>
      <c r="T55" s="143">
        <v>10</v>
      </c>
      <c r="U55" s="143">
        <v>10</v>
      </c>
      <c r="V55" s="143">
        <v>10</v>
      </c>
      <c r="W55" s="143">
        <v>10</v>
      </c>
      <c r="X55" s="143">
        <v>10</v>
      </c>
      <c r="Y55" s="143">
        <v>10</v>
      </c>
      <c r="Z55" s="143">
        <v>10</v>
      </c>
      <c r="AA55" s="143">
        <v>10</v>
      </c>
      <c r="AB55" s="143">
        <v>10</v>
      </c>
      <c r="AC55" s="143">
        <v>10</v>
      </c>
      <c r="AD55" s="143">
        <v>10</v>
      </c>
      <c r="AE55" s="143">
        <v>10</v>
      </c>
      <c r="AF55" s="143">
        <v>10</v>
      </c>
      <c r="AG55" s="211">
        <f>SUM(G55:AF55)</f>
        <v>150</v>
      </c>
      <c r="AH55" s="138">
        <v>0</v>
      </c>
      <c r="AI55" s="138">
        <f t="shared" ref="AI55:AI96" si="11">AH55*AG55</f>
        <v>0</v>
      </c>
    </row>
    <row r="56" spans="1:35" ht="225" x14ac:dyDescent="0.25">
      <c r="A56" s="2">
        <v>400</v>
      </c>
      <c r="B56" s="235">
        <v>611429</v>
      </c>
      <c r="C56" s="3" t="s">
        <v>89</v>
      </c>
      <c r="D56" s="3" t="s">
        <v>90</v>
      </c>
      <c r="E56" s="240"/>
      <c r="F56" s="240" t="s">
        <v>352</v>
      </c>
      <c r="G56" s="143">
        <v>25</v>
      </c>
      <c r="H56" s="143">
        <v>0</v>
      </c>
      <c r="I56" s="143">
        <v>0</v>
      </c>
      <c r="J56" s="143">
        <v>10</v>
      </c>
      <c r="K56" s="143">
        <v>25</v>
      </c>
      <c r="L56" s="143">
        <v>15</v>
      </c>
      <c r="M56" s="143">
        <v>15</v>
      </c>
      <c r="N56" s="143">
        <v>25</v>
      </c>
      <c r="O56" s="143">
        <v>15</v>
      </c>
      <c r="P56" s="143" t="s">
        <v>346</v>
      </c>
      <c r="Q56" s="143">
        <v>25</v>
      </c>
      <c r="R56" s="143">
        <v>25</v>
      </c>
      <c r="S56" s="143">
        <v>10</v>
      </c>
      <c r="T56" s="143">
        <v>10</v>
      </c>
      <c r="U56" s="143">
        <v>10</v>
      </c>
      <c r="V56" s="143">
        <v>10</v>
      </c>
      <c r="W56" s="143">
        <v>10</v>
      </c>
      <c r="X56" s="143">
        <v>10</v>
      </c>
      <c r="Y56" s="143">
        <v>10</v>
      </c>
      <c r="Z56" s="143">
        <v>10</v>
      </c>
      <c r="AA56" s="143">
        <v>10</v>
      </c>
      <c r="AB56" s="143">
        <v>10</v>
      </c>
      <c r="AC56" s="143">
        <v>10</v>
      </c>
      <c r="AD56" s="143">
        <v>10</v>
      </c>
      <c r="AE56" s="143">
        <v>10</v>
      </c>
      <c r="AF56" s="143">
        <v>10</v>
      </c>
      <c r="AG56" s="211">
        <f t="shared" ref="AG56:AG96" si="12">SUM(G56:AF56)</f>
        <v>320</v>
      </c>
      <c r="AH56" s="138">
        <v>0</v>
      </c>
      <c r="AI56" s="138">
        <f t="shared" si="11"/>
        <v>0</v>
      </c>
    </row>
    <row r="57" spans="1:35" ht="135" x14ac:dyDescent="0.25">
      <c r="A57" s="2">
        <v>630</v>
      </c>
      <c r="B57" s="235">
        <v>252736</v>
      </c>
      <c r="C57" s="236" t="s">
        <v>92</v>
      </c>
      <c r="D57" s="236" t="s">
        <v>93</v>
      </c>
      <c r="E57" s="240"/>
      <c r="F57" s="240" t="s">
        <v>352</v>
      </c>
      <c r="G57" s="143">
        <v>0</v>
      </c>
      <c r="H57" s="143">
        <v>0</v>
      </c>
      <c r="I57" s="143">
        <v>0</v>
      </c>
      <c r="J57" s="143">
        <v>50</v>
      </c>
      <c r="K57" s="143">
        <v>0</v>
      </c>
      <c r="L57" s="143">
        <v>0</v>
      </c>
      <c r="M57" s="143">
        <v>0</v>
      </c>
      <c r="N57" s="143">
        <v>0</v>
      </c>
      <c r="O57" s="143">
        <v>0</v>
      </c>
      <c r="P57" s="143" t="s">
        <v>347</v>
      </c>
      <c r="Q57" s="143">
        <v>0</v>
      </c>
      <c r="R57" s="143">
        <v>0</v>
      </c>
      <c r="S57" s="143">
        <v>50</v>
      </c>
      <c r="T57" s="143">
        <v>10</v>
      </c>
      <c r="U57" s="143">
        <v>10</v>
      </c>
      <c r="V57" s="143">
        <v>50</v>
      </c>
      <c r="W57" s="143">
        <v>50</v>
      </c>
      <c r="X57" s="143">
        <v>50</v>
      </c>
      <c r="Y57" s="143">
        <v>50</v>
      </c>
      <c r="Z57" s="143">
        <v>50</v>
      </c>
      <c r="AA57" s="143">
        <v>50</v>
      </c>
      <c r="AB57" s="143">
        <v>50</v>
      </c>
      <c r="AC57" s="143">
        <v>50</v>
      </c>
      <c r="AD57" s="143">
        <v>50</v>
      </c>
      <c r="AE57" s="143">
        <v>50</v>
      </c>
      <c r="AF57" s="143">
        <v>25</v>
      </c>
      <c r="AG57" s="211">
        <f t="shared" si="12"/>
        <v>645</v>
      </c>
      <c r="AH57" s="138">
        <v>0</v>
      </c>
      <c r="AI57" s="138">
        <f t="shared" si="11"/>
        <v>0</v>
      </c>
    </row>
    <row r="58" spans="1:35" ht="135" x14ac:dyDescent="0.25">
      <c r="A58" s="2">
        <v>700</v>
      </c>
      <c r="B58" s="235">
        <v>683025</v>
      </c>
      <c r="C58" s="236" t="s">
        <v>95</v>
      </c>
      <c r="D58" s="236" t="s">
        <v>96</v>
      </c>
      <c r="E58" s="240"/>
      <c r="F58" s="240" t="s">
        <v>352</v>
      </c>
      <c r="G58" s="143">
        <v>0</v>
      </c>
      <c r="H58" s="143">
        <v>0</v>
      </c>
      <c r="I58" s="143">
        <v>0</v>
      </c>
      <c r="J58" s="143">
        <v>5</v>
      </c>
      <c r="K58" s="143">
        <v>0</v>
      </c>
      <c r="L58" s="143">
        <v>0</v>
      </c>
      <c r="M58" s="143">
        <v>0</v>
      </c>
      <c r="N58" s="143">
        <v>0</v>
      </c>
      <c r="O58" s="143">
        <v>0</v>
      </c>
      <c r="P58" s="143" t="s">
        <v>347</v>
      </c>
      <c r="Q58" s="143">
        <v>0</v>
      </c>
      <c r="R58" s="143">
        <v>0</v>
      </c>
      <c r="S58" s="143">
        <v>10</v>
      </c>
      <c r="T58" s="143">
        <v>10</v>
      </c>
      <c r="U58" s="143">
        <v>10</v>
      </c>
      <c r="V58" s="143">
        <v>10</v>
      </c>
      <c r="W58" s="143">
        <v>10</v>
      </c>
      <c r="X58" s="143">
        <v>10</v>
      </c>
      <c r="Y58" s="143">
        <v>10</v>
      </c>
      <c r="Z58" s="143">
        <v>10</v>
      </c>
      <c r="AA58" s="143">
        <v>10</v>
      </c>
      <c r="AB58" s="143">
        <v>15</v>
      </c>
      <c r="AC58" s="143">
        <v>10</v>
      </c>
      <c r="AD58" s="143">
        <v>10</v>
      </c>
      <c r="AE58" s="143">
        <v>10</v>
      </c>
      <c r="AF58" s="143">
        <v>10</v>
      </c>
      <c r="AG58" s="211">
        <f t="shared" si="12"/>
        <v>150</v>
      </c>
      <c r="AH58" s="138">
        <v>0</v>
      </c>
      <c r="AI58" s="138">
        <f t="shared" si="11"/>
        <v>0</v>
      </c>
    </row>
    <row r="59" spans="1:35" ht="32.25" customHeight="1" x14ac:dyDescent="0.25">
      <c r="A59" s="2">
        <v>600</v>
      </c>
      <c r="B59" s="235">
        <v>220157</v>
      </c>
      <c r="C59" s="236" t="s">
        <v>97</v>
      </c>
      <c r="D59" s="236" t="s">
        <v>98</v>
      </c>
      <c r="E59" s="240"/>
      <c r="F59" s="240" t="s">
        <v>352</v>
      </c>
      <c r="G59" s="143">
        <v>25</v>
      </c>
      <c r="H59" s="143">
        <v>0</v>
      </c>
      <c r="I59" s="143">
        <v>0</v>
      </c>
      <c r="J59" s="143">
        <v>25</v>
      </c>
      <c r="K59" s="143">
        <v>25</v>
      </c>
      <c r="L59" s="143">
        <v>15</v>
      </c>
      <c r="M59" s="143">
        <v>15</v>
      </c>
      <c r="N59" s="143">
        <v>25</v>
      </c>
      <c r="O59" s="143">
        <v>15</v>
      </c>
      <c r="P59" s="143" t="s">
        <v>346</v>
      </c>
      <c r="Q59" s="143">
        <v>25</v>
      </c>
      <c r="R59" s="143">
        <v>25</v>
      </c>
      <c r="S59" s="143">
        <v>25</v>
      </c>
      <c r="T59" s="143">
        <v>10</v>
      </c>
      <c r="U59" s="143">
        <v>10</v>
      </c>
      <c r="V59" s="143">
        <v>25</v>
      </c>
      <c r="W59" s="143">
        <v>25</v>
      </c>
      <c r="X59" s="143">
        <v>25</v>
      </c>
      <c r="Y59" s="143">
        <v>25</v>
      </c>
      <c r="Z59" s="143">
        <v>25</v>
      </c>
      <c r="AA59" s="143">
        <v>25</v>
      </c>
      <c r="AB59" s="143">
        <v>25</v>
      </c>
      <c r="AC59" s="143">
        <v>25</v>
      </c>
      <c r="AD59" s="143">
        <v>25</v>
      </c>
      <c r="AE59" s="143">
        <v>25</v>
      </c>
      <c r="AF59" s="143">
        <v>25</v>
      </c>
      <c r="AG59" s="211">
        <f t="shared" si="12"/>
        <v>515</v>
      </c>
      <c r="AH59" s="138">
        <v>0</v>
      </c>
      <c r="AI59" s="138">
        <f t="shared" si="11"/>
        <v>0</v>
      </c>
    </row>
    <row r="60" spans="1:35" ht="39" customHeight="1" x14ac:dyDescent="0.25">
      <c r="A60" s="2">
        <v>610</v>
      </c>
      <c r="B60" s="235">
        <v>220158</v>
      </c>
      <c r="C60" s="236" t="s">
        <v>99</v>
      </c>
      <c r="D60" s="236" t="s">
        <v>100</v>
      </c>
      <c r="E60" s="240"/>
      <c r="F60" s="240" t="s">
        <v>352</v>
      </c>
      <c r="G60" s="143">
        <v>0</v>
      </c>
      <c r="H60" s="143">
        <v>0</v>
      </c>
      <c r="I60" s="143">
        <v>0</v>
      </c>
      <c r="J60" s="143">
        <v>10</v>
      </c>
      <c r="K60" s="143">
        <v>0</v>
      </c>
      <c r="L60" s="143">
        <v>0</v>
      </c>
      <c r="M60" s="143">
        <v>0</v>
      </c>
      <c r="N60" s="143">
        <v>0</v>
      </c>
      <c r="O60" s="143">
        <v>0</v>
      </c>
      <c r="P60" s="143" t="s">
        <v>347</v>
      </c>
      <c r="Q60" s="143">
        <v>0</v>
      </c>
      <c r="R60" s="143">
        <v>0</v>
      </c>
      <c r="S60" s="143">
        <v>10</v>
      </c>
      <c r="T60" s="143">
        <v>10</v>
      </c>
      <c r="U60" s="143">
        <v>10</v>
      </c>
      <c r="V60" s="143">
        <v>10</v>
      </c>
      <c r="W60" s="143">
        <v>10</v>
      </c>
      <c r="X60" s="143">
        <v>10</v>
      </c>
      <c r="Y60" s="143">
        <v>10</v>
      </c>
      <c r="Z60" s="143">
        <v>10</v>
      </c>
      <c r="AA60" s="143">
        <v>10</v>
      </c>
      <c r="AB60" s="143">
        <v>15</v>
      </c>
      <c r="AC60" s="143">
        <v>10</v>
      </c>
      <c r="AD60" s="143">
        <v>10</v>
      </c>
      <c r="AE60" s="143">
        <v>10</v>
      </c>
      <c r="AF60" s="143">
        <v>10</v>
      </c>
      <c r="AG60" s="211">
        <f t="shared" si="12"/>
        <v>155</v>
      </c>
      <c r="AH60" s="138">
        <v>0</v>
      </c>
      <c r="AI60" s="138">
        <f t="shared" si="11"/>
        <v>0</v>
      </c>
    </row>
    <row r="61" spans="1:35" ht="90" x14ac:dyDescent="0.25">
      <c r="A61" s="2">
        <v>650</v>
      </c>
      <c r="B61" s="235">
        <v>634495</v>
      </c>
      <c r="C61" s="236" t="s">
        <v>101</v>
      </c>
      <c r="D61" s="236" t="s">
        <v>102</v>
      </c>
      <c r="E61" s="240"/>
      <c r="F61" s="240" t="s">
        <v>352</v>
      </c>
      <c r="G61" s="143">
        <v>0</v>
      </c>
      <c r="H61" s="143">
        <v>0</v>
      </c>
      <c r="I61" s="143">
        <v>0</v>
      </c>
      <c r="J61" s="143">
        <v>10</v>
      </c>
      <c r="K61" s="143">
        <v>0</v>
      </c>
      <c r="L61" s="143">
        <v>0</v>
      </c>
      <c r="M61" s="143">
        <v>0</v>
      </c>
      <c r="N61" s="143">
        <v>0</v>
      </c>
      <c r="O61" s="143">
        <v>0</v>
      </c>
      <c r="P61" s="143" t="s">
        <v>347</v>
      </c>
      <c r="Q61" s="143">
        <v>0</v>
      </c>
      <c r="R61" s="143">
        <v>0</v>
      </c>
      <c r="S61" s="143">
        <v>10</v>
      </c>
      <c r="T61" s="143">
        <v>10</v>
      </c>
      <c r="U61" s="143">
        <v>10</v>
      </c>
      <c r="V61" s="143">
        <v>10</v>
      </c>
      <c r="W61" s="143">
        <v>10</v>
      </c>
      <c r="X61" s="143">
        <v>10</v>
      </c>
      <c r="Y61" s="143">
        <v>10</v>
      </c>
      <c r="Z61" s="143">
        <v>10</v>
      </c>
      <c r="AA61" s="143">
        <v>10</v>
      </c>
      <c r="AB61" s="143">
        <v>15</v>
      </c>
      <c r="AC61" s="143">
        <v>10</v>
      </c>
      <c r="AD61" s="143">
        <v>10</v>
      </c>
      <c r="AE61" s="143">
        <v>10</v>
      </c>
      <c r="AF61" s="143">
        <v>10</v>
      </c>
      <c r="AG61" s="211">
        <f t="shared" si="12"/>
        <v>155</v>
      </c>
      <c r="AH61" s="138">
        <v>0</v>
      </c>
      <c r="AI61" s="138">
        <f t="shared" si="11"/>
        <v>0</v>
      </c>
    </row>
    <row r="62" spans="1:35" x14ac:dyDescent="0.25">
      <c r="B62" s="235">
        <v>157506</v>
      </c>
      <c r="C62" s="236" t="s">
        <v>269</v>
      </c>
      <c r="D62" s="236"/>
      <c r="E62" s="240"/>
      <c r="F62" s="240" t="s">
        <v>352</v>
      </c>
      <c r="G62" s="143">
        <v>0</v>
      </c>
      <c r="H62" s="143">
        <v>0</v>
      </c>
      <c r="I62" s="143">
        <v>0</v>
      </c>
      <c r="J62" s="143">
        <v>10</v>
      </c>
      <c r="K62" s="143">
        <v>0</v>
      </c>
      <c r="L62" s="143">
        <v>0</v>
      </c>
      <c r="M62" s="143">
        <v>0</v>
      </c>
      <c r="N62" s="143">
        <v>0</v>
      </c>
      <c r="O62" s="143">
        <v>0</v>
      </c>
      <c r="P62" s="143" t="s">
        <v>347</v>
      </c>
      <c r="Q62" s="143">
        <v>0</v>
      </c>
      <c r="R62" s="143">
        <v>0</v>
      </c>
      <c r="S62" s="143">
        <v>10</v>
      </c>
      <c r="T62" s="143">
        <v>10</v>
      </c>
      <c r="U62" s="143">
        <v>10</v>
      </c>
      <c r="V62" s="143">
        <v>10</v>
      </c>
      <c r="W62" s="143">
        <v>10</v>
      </c>
      <c r="X62" s="143">
        <v>10</v>
      </c>
      <c r="Y62" s="143">
        <v>10</v>
      </c>
      <c r="Z62" s="143">
        <v>10</v>
      </c>
      <c r="AA62" s="143">
        <v>0</v>
      </c>
      <c r="AB62" s="143">
        <v>10</v>
      </c>
      <c r="AC62" s="143">
        <v>10</v>
      </c>
      <c r="AD62" s="143">
        <v>10</v>
      </c>
      <c r="AE62" s="143">
        <v>10</v>
      </c>
      <c r="AF62" s="143">
        <v>10</v>
      </c>
      <c r="AG62" s="211">
        <f t="shared" si="12"/>
        <v>140</v>
      </c>
      <c r="AH62" s="138">
        <v>0</v>
      </c>
      <c r="AI62" s="138">
        <f t="shared" si="11"/>
        <v>0</v>
      </c>
    </row>
    <row r="63" spans="1:35" ht="360" x14ac:dyDescent="0.25">
      <c r="B63" s="235">
        <v>157507</v>
      </c>
      <c r="C63" s="3" t="s">
        <v>103</v>
      </c>
      <c r="D63" s="3" t="s">
        <v>104</v>
      </c>
      <c r="E63" s="240"/>
      <c r="F63" s="240" t="s">
        <v>352</v>
      </c>
      <c r="G63" s="143">
        <v>0</v>
      </c>
      <c r="H63" s="143">
        <v>0</v>
      </c>
      <c r="I63" s="143">
        <v>0</v>
      </c>
      <c r="J63" s="143">
        <v>25</v>
      </c>
      <c r="K63" s="143">
        <v>0</v>
      </c>
      <c r="L63" s="143">
        <v>0</v>
      </c>
      <c r="M63" s="143">
        <v>0</v>
      </c>
      <c r="N63" s="143">
        <v>0</v>
      </c>
      <c r="O63" s="143">
        <v>0</v>
      </c>
      <c r="P63" s="143" t="s">
        <v>347</v>
      </c>
      <c r="Q63" s="143">
        <v>0</v>
      </c>
      <c r="R63" s="143">
        <v>0</v>
      </c>
      <c r="S63" s="143">
        <v>25</v>
      </c>
      <c r="T63" s="143">
        <v>15</v>
      </c>
      <c r="U63" s="143">
        <v>0</v>
      </c>
      <c r="V63" s="143">
        <v>20</v>
      </c>
      <c r="W63" s="143">
        <v>25</v>
      </c>
      <c r="X63" s="143">
        <v>25</v>
      </c>
      <c r="Y63" s="143">
        <v>25</v>
      </c>
      <c r="Z63" s="143">
        <v>25</v>
      </c>
      <c r="AA63" s="143">
        <v>25</v>
      </c>
      <c r="AB63" s="143">
        <v>25</v>
      </c>
      <c r="AC63" s="143">
        <v>25</v>
      </c>
      <c r="AD63" s="143">
        <v>25</v>
      </c>
      <c r="AE63" s="143">
        <v>25</v>
      </c>
      <c r="AF63" s="143">
        <v>25</v>
      </c>
      <c r="AG63" s="211">
        <f t="shared" si="12"/>
        <v>335</v>
      </c>
      <c r="AH63" s="138">
        <v>0</v>
      </c>
      <c r="AI63" s="138">
        <f t="shared" si="11"/>
        <v>0</v>
      </c>
    </row>
    <row r="64" spans="1:35" x14ac:dyDescent="0.25">
      <c r="A64">
        <v>930</v>
      </c>
      <c r="B64" s="235"/>
      <c r="C64" s="3" t="s">
        <v>105</v>
      </c>
      <c r="D64" s="240"/>
      <c r="E64" s="240"/>
      <c r="F64" s="240"/>
      <c r="G64" s="143">
        <v>0</v>
      </c>
      <c r="H64" s="143">
        <v>0</v>
      </c>
      <c r="I64" s="143">
        <v>0</v>
      </c>
      <c r="J64" s="143">
        <v>0</v>
      </c>
      <c r="K64" s="143">
        <v>0</v>
      </c>
      <c r="L64" s="143">
        <v>0</v>
      </c>
      <c r="M64" s="143">
        <v>0</v>
      </c>
      <c r="N64" s="143">
        <v>0</v>
      </c>
      <c r="O64" s="143">
        <v>0</v>
      </c>
      <c r="P64" s="143" t="s">
        <v>347</v>
      </c>
      <c r="Q64" s="143">
        <v>0</v>
      </c>
      <c r="R64" s="143">
        <v>0</v>
      </c>
      <c r="S64" s="143" t="s">
        <v>348</v>
      </c>
      <c r="T64" s="143">
        <v>15</v>
      </c>
      <c r="U64" s="143">
        <v>10</v>
      </c>
      <c r="V64" s="143">
        <v>0</v>
      </c>
      <c r="W64" s="143">
        <v>0</v>
      </c>
      <c r="X64" s="143">
        <v>0</v>
      </c>
      <c r="Y64" s="143">
        <v>0</v>
      </c>
      <c r="Z64" s="143">
        <v>0</v>
      </c>
      <c r="AA64" s="143">
        <v>0</v>
      </c>
      <c r="AB64" s="143">
        <v>0</v>
      </c>
      <c r="AC64" s="143">
        <v>0</v>
      </c>
      <c r="AD64" s="143">
        <v>0</v>
      </c>
      <c r="AE64" s="143">
        <v>0</v>
      </c>
      <c r="AF64" s="143">
        <v>0</v>
      </c>
      <c r="AG64" s="211">
        <f t="shared" si="12"/>
        <v>25</v>
      </c>
      <c r="AH64" s="138">
        <v>0</v>
      </c>
      <c r="AI64" s="138">
        <f t="shared" si="11"/>
        <v>0</v>
      </c>
    </row>
    <row r="65" spans="1:35" ht="165" x14ac:dyDescent="0.25">
      <c r="B65" s="235">
        <v>729183</v>
      </c>
      <c r="C65" s="3" t="s">
        <v>106</v>
      </c>
      <c r="D65" s="3" t="s">
        <v>107</v>
      </c>
      <c r="E65" s="240"/>
      <c r="F65" s="240" t="s">
        <v>32</v>
      </c>
      <c r="G65" s="143">
        <v>0</v>
      </c>
      <c r="H65" s="143">
        <v>0</v>
      </c>
      <c r="I65" s="143">
        <v>0</v>
      </c>
      <c r="J65" s="143">
        <v>10</v>
      </c>
      <c r="K65" s="143">
        <v>0</v>
      </c>
      <c r="L65" s="143">
        <v>0</v>
      </c>
      <c r="M65" s="143">
        <v>0</v>
      </c>
      <c r="N65" s="143">
        <v>0</v>
      </c>
      <c r="O65" s="143">
        <v>0</v>
      </c>
      <c r="P65" s="143" t="s">
        <v>347</v>
      </c>
      <c r="Q65" s="143">
        <v>0</v>
      </c>
      <c r="R65" s="143">
        <v>0</v>
      </c>
      <c r="S65" s="143">
        <v>10</v>
      </c>
      <c r="T65" s="143">
        <v>15</v>
      </c>
      <c r="U65" s="143">
        <v>0</v>
      </c>
      <c r="V65" s="143">
        <v>10</v>
      </c>
      <c r="W65" s="143">
        <v>10</v>
      </c>
      <c r="X65" s="143">
        <v>10</v>
      </c>
      <c r="Y65" s="143">
        <v>10</v>
      </c>
      <c r="Z65" s="143">
        <v>10</v>
      </c>
      <c r="AA65" s="143">
        <v>10</v>
      </c>
      <c r="AB65" s="143">
        <v>10</v>
      </c>
      <c r="AC65" s="143">
        <v>10</v>
      </c>
      <c r="AD65" s="143">
        <v>10</v>
      </c>
      <c r="AE65" s="143">
        <v>10</v>
      </c>
      <c r="AF65" s="143">
        <v>10</v>
      </c>
      <c r="AG65" s="211">
        <f t="shared" si="12"/>
        <v>145</v>
      </c>
      <c r="AH65" s="138">
        <v>0</v>
      </c>
      <c r="AI65" s="138">
        <f t="shared" si="11"/>
        <v>0</v>
      </c>
    </row>
    <row r="66" spans="1:35" ht="150" x14ac:dyDescent="0.25">
      <c r="B66" s="235">
        <v>729184</v>
      </c>
      <c r="C66" s="3" t="s">
        <v>108</v>
      </c>
      <c r="D66" s="3" t="s">
        <v>109</v>
      </c>
      <c r="E66" s="240"/>
      <c r="F66" s="240" t="s">
        <v>32</v>
      </c>
      <c r="G66" s="143">
        <v>0</v>
      </c>
      <c r="H66" s="143">
        <v>0</v>
      </c>
      <c r="I66" s="143">
        <v>0</v>
      </c>
      <c r="J66" s="143">
        <v>5</v>
      </c>
      <c r="K66" s="143">
        <v>0</v>
      </c>
      <c r="L66" s="143">
        <v>0</v>
      </c>
      <c r="M66" s="143">
        <v>0</v>
      </c>
      <c r="N66" s="143">
        <v>0</v>
      </c>
      <c r="O66" s="143">
        <v>0</v>
      </c>
      <c r="P66" s="143" t="s">
        <v>347</v>
      </c>
      <c r="Q66" s="143">
        <v>0</v>
      </c>
      <c r="R66" s="143">
        <v>0</v>
      </c>
      <c r="S66" s="143">
        <v>5</v>
      </c>
      <c r="T66" s="143">
        <v>15</v>
      </c>
      <c r="U66" s="143">
        <v>10</v>
      </c>
      <c r="V66" s="143">
        <v>5</v>
      </c>
      <c r="W66" s="143">
        <v>5</v>
      </c>
      <c r="X66" s="143">
        <v>5</v>
      </c>
      <c r="Y66" s="143">
        <v>5</v>
      </c>
      <c r="Z66" s="143">
        <v>5</v>
      </c>
      <c r="AA66" s="143">
        <v>5</v>
      </c>
      <c r="AB66" s="143">
        <v>5</v>
      </c>
      <c r="AC66" s="143">
        <v>5</v>
      </c>
      <c r="AD66" s="143">
        <v>5</v>
      </c>
      <c r="AE66" s="143">
        <v>5</v>
      </c>
      <c r="AF66" s="143">
        <v>5</v>
      </c>
      <c r="AG66" s="211">
        <f t="shared" si="12"/>
        <v>90</v>
      </c>
      <c r="AH66" s="138">
        <v>0</v>
      </c>
      <c r="AI66" s="138">
        <f t="shared" si="11"/>
        <v>0</v>
      </c>
    </row>
    <row r="67" spans="1:35" ht="120" x14ac:dyDescent="0.25">
      <c r="B67" s="235">
        <v>729185</v>
      </c>
      <c r="C67" s="3" t="s">
        <v>110</v>
      </c>
      <c r="D67" s="3" t="s">
        <v>111</v>
      </c>
      <c r="E67" s="240"/>
      <c r="F67" s="240" t="s">
        <v>32</v>
      </c>
      <c r="G67" s="143">
        <v>0</v>
      </c>
      <c r="H67" s="143">
        <v>0</v>
      </c>
      <c r="I67" s="143">
        <v>0</v>
      </c>
      <c r="J67" s="143">
        <v>5</v>
      </c>
      <c r="K67" s="143">
        <v>0</v>
      </c>
      <c r="L67" s="143">
        <v>0</v>
      </c>
      <c r="M67" s="143">
        <v>0</v>
      </c>
      <c r="N67" s="143">
        <v>0</v>
      </c>
      <c r="O67" s="143">
        <v>0</v>
      </c>
      <c r="P67" s="143" t="s">
        <v>347</v>
      </c>
      <c r="Q67" s="143">
        <v>0</v>
      </c>
      <c r="R67" s="143">
        <v>0</v>
      </c>
      <c r="S67" s="143">
        <v>5</v>
      </c>
      <c r="T67" s="143">
        <v>0</v>
      </c>
      <c r="U67" s="143">
        <v>10</v>
      </c>
      <c r="V67" s="143">
        <v>5</v>
      </c>
      <c r="W67" s="143">
        <v>5</v>
      </c>
      <c r="X67" s="143">
        <v>5</v>
      </c>
      <c r="Y67" s="143">
        <v>5</v>
      </c>
      <c r="Z67" s="143">
        <v>5</v>
      </c>
      <c r="AA67" s="143">
        <v>5</v>
      </c>
      <c r="AB67" s="143">
        <v>5</v>
      </c>
      <c r="AC67" s="143">
        <v>5</v>
      </c>
      <c r="AD67" s="143">
        <v>5</v>
      </c>
      <c r="AE67" s="143">
        <v>5</v>
      </c>
      <c r="AF67" s="143">
        <v>5</v>
      </c>
      <c r="AG67" s="211">
        <f t="shared" si="12"/>
        <v>75</v>
      </c>
      <c r="AH67" s="138">
        <v>0</v>
      </c>
      <c r="AI67" s="138">
        <f t="shared" si="11"/>
        <v>0</v>
      </c>
    </row>
    <row r="68" spans="1:35" ht="285" x14ac:dyDescent="0.25">
      <c r="B68" s="235">
        <v>157420</v>
      </c>
      <c r="C68" s="3" t="s">
        <v>112</v>
      </c>
      <c r="D68" s="3" t="s">
        <v>113</v>
      </c>
      <c r="E68" s="240"/>
      <c r="F68" s="240" t="s">
        <v>32</v>
      </c>
      <c r="G68" s="143">
        <v>0</v>
      </c>
      <c r="H68" s="143">
        <v>0</v>
      </c>
      <c r="I68" s="143">
        <v>0</v>
      </c>
      <c r="J68" s="143">
        <v>10</v>
      </c>
      <c r="K68" s="143">
        <v>0</v>
      </c>
      <c r="L68" s="143">
        <v>0</v>
      </c>
      <c r="M68" s="143">
        <v>0</v>
      </c>
      <c r="N68" s="143">
        <v>0</v>
      </c>
      <c r="O68" s="143">
        <v>0</v>
      </c>
      <c r="P68" s="143" t="s">
        <v>347</v>
      </c>
      <c r="Q68" s="143">
        <v>0</v>
      </c>
      <c r="R68" s="143">
        <v>0</v>
      </c>
      <c r="S68" s="143">
        <v>10</v>
      </c>
      <c r="T68" s="143">
        <v>10</v>
      </c>
      <c r="U68" s="143">
        <v>0</v>
      </c>
      <c r="V68" s="143">
        <v>10</v>
      </c>
      <c r="W68" s="143">
        <v>10</v>
      </c>
      <c r="X68" s="143">
        <v>10</v>
      </c>
      <c r="Y68" s="143">
        <v>10</v>
      </c>
      <c r="Z68" s="143">
        <v>10</v>
      </c>
      <c r="AA68" s="143">
        <v>10</v>
      </c>
      <c r="AB68" s="143">
        <v>10</v>
      </c>
      <c r="AC68" s="143">
        <v>10</v>
      </c>
      <c r="AD68" s="143">
        <v>10</v>
      </c>
      <c r="AE68" s="143">
        <v>10</v>
      </c>
      <c r="AF68" s="143">
        <v>10</v>
      </c>
      <c r="AG68" s="211">
        <f t="shared" si="12"/>
        <v>140</v>
      </c>
      <c r="AH68" s="138">
        <v>0</v>
      </c>
      <c r="AI68" s="138">
        <f t="shared" si="11"/>
        <v>0</v>
      </c>
    </row>
    <row r="69" spans="1:35" ht="360" x14ac:dyDescent="0.25">
      <c r="B69" s="235">
        <v>157507</v>
      </c>
      <c r="C69" s="3" t="s">
        <v>103</v>
      </c>
      <c r="D69" s="3" t="s">
        <v>104</v>
      </c>
      <c r="E69" s="240"/>
      <c r="F69" s="240" t="s">
        <v>32</v>
      </c>
      <c r="G69" s="143">
        <v>0</v>
      </c>
      <c r="H69" s="143">
        <v>0</v>
      </c>
      <c r="I69" s="143">
        <v>0</v>
      </c>
      <c r="J69" s="143">
        <v>20</v>
      </c>
      <c r="K69" s="143">
        <v>0</v>
      </c>
      <c r="L69" s="143">
        <v>0</v>
      </c>
      <c r="M69" s="143">
        <v>0</v>
      </c>
      <c r="N69" s="143">
        <v>0</v>
      </c>
      <c r="O69" s="143">
        <v>0</v>
      </c>
      <c r="P69" s="143" t="s">
        <v>347</v>
      </c>
      <c r="Q69" s="143">
        <v>0</v>
      </c>
      <c r="R69" s="143">
        <v>0</v>
      </c>
      <c r="S69" s="143">
        <v>25</v>
      </c>
      <c r="T69" s="143">
        <v>0</v>
      </c>
      <c r="U69" s="143">
        <v>10</v>
      </c>
      <c r="V69" s="143">
        <v>25</v>
      </c>
      <c r="W69" s="143">
        <v>25</v>
      </c>
      <c r="X69" s="143">
        <v>25</v>
      </c>
      <c r="Y69" s="143">
        <v>25</v>
      </c>
      <c r="Z69" s="143">
        <v>25</v>
      </c>
      <c r="AA69" s="143">
        <v>25</v>
      </c>
      <c r="AB69" s="143">
        <v>25</v>
      </c>
      <c r="AC69" s="143">
        <v>25</v>
      </c>
      <c r="AD69" s="143">
        <v>25</v>
      </c>
      <c r="AE69" s="143">
        <v>25</v>
      </c>
      <c r="AF69" s="143">
        <v>25</v>
      </c>
      <c r="AG69" s="211">
        <f t="shared" si="12"/>
        <v>330</v>
      </c>
      <c r="AH69" s="138">
        <v>0</v>
      </c>
      <c r="AI69" s="138">
        <f t="shared" si="11"/>
        <v>0</v>
      </c>
    </row>
    <row r="70" spans="1:35" ht="360" x14ac:dyDescent="0.25">
      <c r="B70" s="235">
        <v>587437</v>
      </c>
      <c r="C70" s="3" t="s">
        <v>114</v>
      </c>
      <c r="D70" s="3" t="s">
        <v>104</v>
      </c>
      <c r="E70" s="240"/>
      <c r="F70" s="240" t="s">
        <v>32</v>
      </c>
      <c r="G70" s="143">
        <v>0</v>
      </c>
      <c r="H70" s="143">
        <v>0</v>
      </c>
      <c r="I70" s="143">
        <v>0</v>
      </c>
      <c r="J70" s="143">
        <v>15</v>
      </c>
      <c r="K70" s="143">
        <v>0</v>
      </c>
      <c r="L70" s="143">
        <v>0</v>
      </c>
      <c r="M70" s="143">
        <v>0</v>
      </c>
      <c r="N70" s="143">
        <v>0</v>
      </c>
      <c r="O70" s="143">
        <v>0</v>
      </c>
      <c r="P70" s="143" t="s">
        <v>347</v>
      </c>
      <c r="Q70" s="143">
        <v>0</v>
      </c>
      <c r="R70" s="143">
        <v>0</v>
      </c>
      <c r="S70" s="143">
        <v>25</v>
      </c>
      <c r="T70" s="143">
        <v>10</v>
      </c>
      <c r="U70" s="143">
        <v>0</v>
      </c>
      <c r="V70" s="143">
        <v>15</v>
      </c>
      <c r="W70" s="143">
        <v>25</v>
      </c>
      <c r="X70" s="143">
        <v>25</v>
      </c>
      <c r="Y70" s="143">
        <v>25</v>
      </c>
      <c r="Z70" s="143">
        <v>25</v>
      </c>
      <c r="AA70" s="143">
        <v>25</v>
      </c>
      <c r="AB70" s="143">
        <v>25</v>
      </c>
      <c r="AC70" s="143">
        <v>25</v>
      </c>
      <c r="AD70" s="143">
        <v>25</v>
      </c>
      <c r="AE70" s="143">
        <v>25</v>
      </c>
      <c r="AF70" s="143">
        <v>25</v>
      </c>
      <c r="AG70" s="211">
        <f t="shared" si="12"/>
        <v>315</v>
      </c>
      <c r="AH70" s="138">
        <v>0</v>
      </c>
      <c r="AI70" s="138">
        <f t="shared" si="11"/>
        <v>0</v>
      </c>
    </row>
    <row r="71" spans="1:35" ht="360" x14ac:dyDescent="0.25">
      <c r="B71" s="235">
        <v>157507</v>
      </c>
      <c r="C71" s="3" t="s">
        <v>103</v>
      </c>
      <c r="D71" s="3" t="s">
        <v>104</v>
      </c>
      <c r="E71" s="240"/>
      <c r="F71" s="240" t="s">
        <v>32</v>
      </c>
      <c r="G71" s="143">
        <v>0</v>
      </c>
      <c r="H71" s="143">
        <v>0</v>
      </c>
      <c r="I71" s="143">
        <v>0</v>
      </c>
      <c r="J71" s="143">
        <v>5</v>
      </c>
      <c r="K71" s="143">
        <v>0</v>
      </c>
      <c r="L71" s="143">
        <v>0</v>
      </c>
      <c r="M71" s="143">
        <v>0</v>
      </c>
      <c r="N71" s="143">
        <v>0</v>
      </c>
      <c r="O71" s="143">
        <v>0</v>
      </c>
      <c r="P71" s="143" t="s">
        <v>347</v>
      </c>
      <c r="Q71" s="143">
        <v>0</v>
      </c>
      <c r="R71" s="143">
        <v>0</v>
      </c>
      <c r="S71" s="143">
        <v>5</v>
      </c>
      <c r="T71" s="143">
        <v>10</v>
      </c>
      <c r="U71" s="143">
        <v>0</v>
      </c>
      <c r="V71" s="143">
        <v>5</v>
      </c>
      <c r="W71" s="143">
        <v>5</v>
      </c>
      <c r="X71" s="143">
        <v>5</v>
      </c>
      <c r="Y71" s="143">
        <v>5</v>
      </c>
      <c r="Z71" s="143">
        <v>5</v>
      </c>
      <c r="AA71" s="143">
        <v>5</v>
      </c>
      <c r="AB71" s="143">
        <v>5</v>
      </c>
      <c r="AC71" s="143">
        <v>5</v>
      </c>
      <c r="AD71" s="143">
        <v>5</v>
      </c>
      <c r="AE71" s="143">
        <v>5</v>
      </c>
      <c r="AF71" s="143">
        <v>5</v>
      </c>
      <c r="AG71" s="211">
        <f t="shared" si="12"/>
        <v>75</v>
      </c>
      <c r="AH71" s="138">
        <v>0</v>
      </c>
      <c r="AI71" s="138">
        <f t="shared" si="11"/>
        <v>0</v>
      </c>
    </row>
    <row r="72" spans="1:35" ht="120" x14ac:dyDescent="0.25">
      <c r="B72" s="235">
        <v>587437</v>
      </c>
      <c r="C72" s="3" t="s">
        <v>114</v>
      </c>
      <c r="D72" s="3" t="s">
        <v>115</v>
      </c>
      <c r="E72" s="240"/>
      <c r="F72" s="240" t="s">
        <v>32</v>
      </c>
      <c r="G72" s="143">
        <v>0</v>
      </c>
      <c r="H72" s="143">
        <v>0</v>
      </c>
      <c r="I72" s="143">
        <v>0</v>
      </c>
      <c r="J72" s="143">
        <v>10</v>
      </c>
      <c r="K72" s="143">
        <v>0</v>
      </c>
      <c r="L72" s="143">
        <v>0</v>
      </c>
      <c r="M72" s="143">
        <v>0</v>
      </c>
      <c r="N72" s="143">
        <v>0</v>
      </c>
      <c r="O72" s="143">
        <v>0</v>
      </c>
      <c r="P72" s="143" t="s">
        <v>347</v>
      </c>
      <c r="Q72" s="143">
        <v>0</v>
      </c>
      <c r="R72" s="143">
        <v>0</v>
      </c>
      <c r="S72" s="143">
        <v>10</v>
      </c>
      <c r="T72" s="143">
        <v>0</v>
      </c>
      <c r="U72" s="143">
        <v>0</v>
      </c>
      <c r="V72" s="143">
        <v>10</v>
      </c>
      <c r="W72" s="143">
        <v>10</v>
      </c>
      <c r="X72" s="143">
        <v>10</v>
      </c>
      <c r="Y72" s="143">
        <v>10</v>
      </c>
      <c r="Z72" s="143">
        <v>10</v>
      </c>
      <c r="AA72" s="143">
        <v>10</v>
      </c>
      <c r="AB72" s="143">
        <v>10</v>
      </c>
      <c r="AC72" s="143">
        <v>10</v>
      </c>
      <c r="AD72" s="143">
        <v>10</v>
      </c>
      <c r="AE72" s="143">
        <v>10</v>
      </c>
      <c r="AF72" s="143">
        <v>10</v>
      </c>
      <c r="AG72" s="211">
        <f t="shared" si="12"/>
        <v>130</v>
      </c>
      <c r="AH72" s="138">
        <v>0</v>
      </c>
      <c r="AI72" s="138">
        <f t="shared" si="11"/>
        <v>0</v>
      </c>
    </row>
    <row r="73" spans="1:35" ht="285" x14ac:dyDescent="0.25">
      <c r="A73" s="2">
        <v>370</v>
      </c>
      <c r="B73" s="235">
        <v>157506</v>
      </c>
      <c r="C73" s="3" t="s">
        <v>116</v>
      </c>
      <c r="D73" s="3" t="s">
        <v>117</v>
      </c>
      <c r="E73" s="240"/>
      <c r="F73" s="240" t="s">
        <v>352</v>
      </c>
      <c r="G73" s="143">
        <v>0</v>
      </c>
      <c r="H73" s="143">
        <v>0</v>
      </c>
      <c r="I73" s="143">
        <v>0</v>
      </c>
      <c r="J73" s="143">
        <v>5</v>
      </c>
      <c r="K73" s="143">
        <v>0</v>
      </c>
      <c r="L73" s="143">
        <v>0</v>
      </c>
      <c r="M73" s="143">
        <v>0</v>
      </c>
      <c r="N73" s="143">
        <v>0</v>
      </c>
      <c r="O73" s="143">
        <v>0</v>
      </c>
      <c r="P73" s="143" t="s">
        <v>347</v>
      </c>
      <c r="Q73" s="143">
        <v>0</v>
      </c>
      <c r="R73" s="143">
        <v>0</v>
      </c>
      <c r="S73" s="143">
        <v>10</v>
      </c>
      <c r="T73" s="143">
        <v>0</v>
      </c>
      <c r="U73" s="143">
        <v>10</v>
      </c>
      <c r="V73" s="143">
        <v>10</v>
      </c>
      <c r="W73" s="143">
        <v>10</v>
      </c>
      <c r="X73" s="143">
        <v>10</v>
      </c>
      <c r="Y73" s="143">
        <v>10</v>
      </c>
      <c r="Z73" s="143">
        <v>10</v>
      </c>
      <c r="AA73" s="143">
        <v>10</v>
      </c>
      <c r="AB73" s="143">
        <v>10</v>
      </c>
      <c r="AC73" s="143">
        <v>10</v>
      </c>
      <c r="AD73" s="143">
        <v>10</v>
      </c>
      <c r="AE73" s="143">
        <v>10</v>
      </c>
      <c r="AF73" s="143">
        <v>10</v>
      </c>
      <c r="AG73" s="211">
        <f t="shared" si="12"/>
        <v>135</v>
      </c>
      <c r="AH73" s="138">
        <v>0</v>
      </c>
      <c r="AI73" s="138">
        <f t="shared" si="11"/>
        <v>0</v>
      </c>
    </row>
    <row r="74" spans="1:35" ht="43.15" customHeight="1" x14ac:dyDescent="0.25">
      <c r="A74" s="2">
        <v>390</v>
      </c>
      <c r="B74" s="235">
        <v>611428</v>
      </c>
      <c r="C74" s="3" t="s">
        <v>89</v>
      </c>
      <c r="D74" s="3" t="s">
        <v>118</v>
      </c>
      <c r="E74" s="240"/>
      <c r="F74" s="240" t="s">
        <v>32</v>
      </c>
      <c r="G74" s="143">
        <v>0</v>
      </c>
      <c r="H74" s="143">
        <v>0</v>
      </c>
      <c r="I74" s="143">
        <v>0</v>
      </c>
      <c r="J74" s="143">
        <v>5</v>
      </c>
      <c r="K74" s="143">
        <v>0</v>
      </c>
      <c r="L74" s="143">
        <v>0</v>
      </c>
      <c r="M74" s="143">
        <v>0</v>
      </c>
      <c r="N74" s="143">
        <v>0</v>
      </c>
      <c r="O74" s="143">
        <v>0</v>
      </c>
      <c r="P74" s="143" t="s">
        <v>347</v>
      </c>
      <c r="Q74" s="143">
        <v>0</v>
      </c>
      <c r="R74" s="143">
        <v>0</v>
      </c>
      <c r="S74" s="143">
        <v>5</v>
      </c>
      <c r="T74" s="143">
        <v>0</v>
      </c>
      <c r="U74" s="143">
        <v>10</v>
      </c>
      <c r="V74" s="143">
        <v>5</v>
      </c>
      <c r="W74" s="143">
        <v>5</v>
      </c>
      <c r="X74" s="143">
        <v>5</v>
      </c>
      <c r="Y74" s="143">
        <v>5</v>
      </c>
      <c r="Z74" s="143">
        <v>5</v>
      </c>
      <c r="AA74" s="143">
        <v>5</v>
      </c>
      <c r="AB74" s="143">
        <v>5</v>
      </c>
      <c r="AC74" s="143">
        <v>5</v>
      </c>
      <c r="AD74" s="143">
        <v>5</v>
      </c>
      <c r="AE74" s="143">
        <v>5</v>
      </c>
      <c r="AF74" s="143">
        <v>5</v>
      </c>
      <c r="AG74" s="211">
        <f t="shared" si="12"/>
        <v>75</v>
      </c>
      <c r="AH74" s="138">
        <v>0</v>
      </c>
      <c r="AI74" s="138">
        <f t="shared" si="11"/>
        <v>0</v>
      </c>
    </row>
    <row r="75" spans="1:35" ht="47.65" customHeight="1" x14ac:dyDescent="0.25">
      <c r="B75" s="145">
        <v>157452</v>
      </c>
      <c r="C75" s="146" t="s">
        <v>120</v>
      </c>
      <c r="D75" s="146" t="s">
        <v>121</v>
      </c>
      <c r="E75" s="240"/>
      <c r="F75" s="240" t="s">
        <v>32</v>
      </c>
      <c r="G75" s="143">
        <v>0</v>
      </c>
      <c r="H75" s="143">
        <v>0</v>
      </c>
      <c r="I75" s="143">
        <v>0</v>
      </c>
      <c r="J75" s="143">
        <v>0</v>
      </c>
      <c r="K75" s="143">
        <v>0</v>
      </c>
      <c r="L75" s="143">
        <v>0</v>
      </c>
      <c r="M75" s="143">
        <v>0</v>
      </c>
      <c r="N75" s="143">
        <v>0</v>
      </c>
      <c r="O75" s="143">
        <v>0</v>
      </c>
      <c r="P75" s="143" t="s">
        <v>347</v>
      </c>
      <c r="Q75" s="143">
        <v>0</v>
      </c>
      <c r="R75" s="143">
        <v>0</v>
      </c>
      <c r="S75" s="143">
        <v>5</v>
      </c>
      <c r="T75" s="143">
        <v>0</v>
      </c>
      <c r="U75" s="143">
        <v>0</v>
      </c>
      <c r="V75" s="143">
        <v>5</v>
      </c>
      <c r="W75" s="143">
        <v>5</v>
      </c>
      <c r="X75" s="143">
        <v>5</v>
      </c>
      <c r="Y75" s="143">
        <v>5</v>
      </c>
      <c r="Z75" s="143">
        <v>5</v>
      </c>
      <c r="AA75" s="143">
        <v>5</v>
      </c>
      <c r="AB75" s="143">
        <v>5</v>
      </c>
      <c r="AC75" s="143">
        <v>5</v>
      </c>
      <c r="AD75" s="143">
        <v>5</v>
      </c>
      <c r="AE75" s="143">
        <v>5</v>
      </c>
      <c r="AF75" s="143">
        <v>5</v>
      </c>
      <c r="AG75" s="211">
        <f t="shared" si="12"/>
        <v>60</v>
      </c>
      <c r="AH75" s="138">
        <v>0</v>
      </c>
      <c r="AI75" s="138">
        <f t="shared" si="11"/>
        <v>0</v>
      </c>
    </row>
    <row r="76" spans="1:35" ht="51" customHeight="1" x14ac:dyDescent="0.25">
      <c r="B76" s="145">
        <v>157451</v>
      </c>
      <c r="C76" s="146" t="s">
        <v>122</v>
      </c>
      <c r="D76" s="146" t="s">
        <v>123</v>
      </c>
      <c r="E76" s="240"/>
      <c r="F76" s="240" t="s">
        <v>32</v>
      </c>
      <c r="G76" s="143">
        <v>0</v>
      </c>
      <c r="H76" s="143">
        <v>0</v>
      </c>
      <c r="I76" s="143">
        <v>0</v>
      </c>
      <c r="J76" s="143">
        <v>10</v>
      </c>
      <c r="K76" s="143">
        <v>0</v>
      </c>
      <c r="L76" s="143">
        <v>0</v>
      </c>
      <c r="M76" s="143">
        <v>0</v>
      </c>
      <c r="N76" s="143">
        <v>0</v>
      </c>
      <c r="O76" s="143">
        <v>0</v>
      </c>
      <c r="P76" s="143" t="s">
        <v>347</v>
      </c>
      <c r="Q76" s="143">
        <v>0</v>
      </c>
      <c r="R76" s="143">
        <v>0</v>
      </c>
      <c r="S76" s="143">
        <v>10</v>
      </c>
      <c r="T76" s="143">
        <v>10</v>
      </c>
      <c r="U76" s="143">
        <v>0</v>
      </c>
      <c r="V76" s="143">
        <v>10</v>
      </c>
      <c r="W76" s="143">
        <v>10</v>
      </c>
      <c r="X76" s="143">
        <v>10</v>
      </c>
      <c r="Y76" s="143">
        <v>10</v>
      </c>
      <c r="Z76" s="143">
        <v>10</v>
      </c>
      <c r="AA76" s="143">
        <v>10</v>
      </c>
      <c r="AB76" s="143">
        <v>10</v>
      </c>
      <c r="AC76" s="143">
        <v>10</v>
      </c>
      <c r="AD76" s="143">
        <v>10</v>
      </c>
      <c r="AE76" s="143">
        <v>10</v>
      </c>
      <c r="AF76" s="143">
        <v>10</v>
      </c>
      <c r="AG76" s="211">
        <f t="shared" si="12"/>
        <v>140</v>
      </c>
      <c r="AH76" s="138">
        <v>0</v>
      </c>
      <c r="AI76" s="138">
        <f t="shared" si="11"/>
        <v>0</v>
      </c>
    </row>
    <row r="77" spans="1:35" ht="49.9" customHeight="1" x14ac:dyDescent="0.25">
      <c r="B77" s="145">
        <v>157459</v>
      </c>
      <c r="C77" s="146" t="s">
        <v>124</v>
      </c>
      <c r="D77" s="146" t="s">
        <v>125</v>
      </c>
      <c r="E77" s="240"/>
      <c r="F77" s="240" t="s">
        <v>356</v>
      </c>
      <c r="G77" s="143">
        <v>25</v>
      </c>
      <c r="H77" s="143">
        <v>0</v>
      </c>
      <c r="I77" s="143">
        <v>0</v>
      </c>
      <c r="J77" s="143">
        <v>10</v>
      </c>
      <c r="K77" s="143">
        <v>25</v>
      </c>
      <c r="L77" s="143">
        <v>15</v>
      </c>
      <c r="M77" s="143">
        <v>15</v>
      </c>
      <c r="N77" s="143">
        <v>25</v>
      </c>
      <c r="O77" s="143">
        <v>10</v>
      </c>
      <c r="P77" s="143" t="s">
        <v>346</v>
      </c>
      <c r="Q77" s="143">
        <v>0</v>
      </c>
      <c r="R77" s="143">
        <v>25</v>
      </c>
      <c r="S77" s="143">
        <v>10</v>
      </c>
      <c r="T77" s="143">
        <v>10</v>
      </c>
      <c r="U77" s="143">
        <v>0</v>
      </c>
      <c r="V77" s="143">
        <v>10</v>
      </c>
      <c r="W77" s="143">
        <v>10</v>
      </c>
      <c r="X77" s="143">
        <v>10</v>
      </c>
      <c r="Y77" s="143">
        <v>10</v>
      </c>
      <c r="Z77" s="143">
        <v>10</v>
      </c>
      <c r="AA77" s="143">
        <v>10</v>
      </c>
      <c r="AB77" s="143">
        <v>10</v>
      </c>
      <c r="AC77" s="143">
        <v>10</v>
      </c>
      <c r="AD77" s="143">
        <v>10</v>
      </c>
      <c r="AE77" s="143">
        <v>10</v>
      </c>
      <c r="AF77" s="143">
        <v>10</v>
      </c>
      <c r="AG77" s="211">
        <f t="shared" si="12"/>
        <v>280</v>
      </c>
      <c r="AH77" s="138">
        <v>0</v>
      </c>
      <c r="AI77" s="138">
        <f t="shared" si="11"/>
        <v>0</v>
      </c>
    </row>
    <row r="78" spans="1:35" ht="58.15" customHeight="1" x14ac:dyDescent="0.25">
      <c r="B78" s="145">
        <v>250338</v>
      </c>
      <c r="C78" s="146" t="s">
        <v>126</v>
      </c>
      <c r="D78" s="146" t="s">
        <v>127</v>
      </c>
      <c r="E78" s="240"/>
      <c r="F78" s="240" t="s">
        <v>32</v>
      </c>
      <c r="G78" s="143">
        <v>0</v>
      </c>
      <c r="H78" s="143">
        <v>0</v>
      </c>
      <c r="I78" s="143">
        <v>0</v>
      </c>
      <c r="J78" s="143">
        <v>5</v>
      </c>
      <c r="K78" s="143">
        <v>0</v>
      </c>
      <c r="L78" s="143">
        <v>0</v>
      </c>
      <c r="M78" s="143">
        <v>0</v>
      </c>
      <c r="N78" s="143">
        <v>0</v>
      </c>
      <c r="O78" s="143">
        <v>0</v>
      </c>
      <c r="P78" s="143" t="s">
        <v>347</v>
      </c>
      <c r="Q78" s="143">
        <v>0</v>
      </c>
      <c r="R78" s="143">
        <v>0</v>
      </c>
      <c r="S78" s="143">
        <v>5</v>
      </c>
      <c r="T78" s="143">
        <v>0</v>
      </c>
      <c r="U78" s="143">
        <v>10</v>
      </c>
      <c r="V78" s="143">
        <v>5</v>
      </c>
      <c r="W78" s="143">
        <v>5</v>
      </c>
      <c r="X78" s="143">
        <v>5</v>
      </c>
      <c r="Y78" s="143">
        <v>5</v>
      </c>
      <c r="Z78" s="143">
        <v>5</v>
      </c>
      <c r="AA78" s="143">
        <v>5</v>
      </c>
      <c r="AB78" s="143">
        <v>5</v>
      </c>
      <c r="AC78" s="143">
        <v>5</v>
      </c>
      <c r="AD78" s="143">
        <v>5</v>
      </c>
      <c r="AE78" s="143">
        <v>5</v>
      </c>
      <c r="AF78" s="143">
        <v>5</v>
      </c>
      <c r="AG78" s="211">
        <f t="shared" si="12"/>
        <v>75</v>
      </c>
      <c r="AH78" s="138">
        <v>0</v>
      </c>
      <c r="AI78" s="138">
        <f t="shared" si="11"/>
        <v>0</v>
      </c>
    </row>
    <row r="79" spans="1:35" ht="48.6" customHeight="1" x14ac:dyDescent="0.25">
      <c r="B79" s="145">
        <v>676383</v>
      </c>
      <c r="C79" s="146" t="s">
        <v>128</v>
      </c>
      <c r="D79" s="146" t="s">
        <v>129</v>
      </c>
      <c r="E79" s="240"/>
      <c r="F79" s="240" t="s">
        <v>32</v>
      </c>
      <c r="G79" s="143">
        <v>0</v>
      </c>
      <c r="H79" s="143">
        <v>0</v>
      </c>
      <c r="I79" s="143">
        <v>0</v>
      </c>
      <c r="J79" s="143">
        <v>5</v>
      </c>
      <c r="K79" s="143">
        <v>0</v>
      </c>
      <c r="L79" s="143">
        <v>0</v>
      </c>
      <c r="M79" s="143">
        <v>0</v>
      </c>
      <c r="N79" s="143">
        <v>0</v>
      </c>
      <c r="O79" s="143">
        <v>0</v>
      </c>
      <c r="P79" s="143" t="s">
        <v>347</v>
      </c>
      <c r="Q79" s="143">
        <v>0</v>
      </c>
      <c r="R79" s="143">
        <v>0</v>
      </c>
      <c r="S79" s="143">
        <v>5</v>
      </c>
      <c r="T79" s="143">
        <v>0</v>
      </c>
      <c r="U79" s="143">
        <v>0</v>
      </c>
      <c r="V79" s="143">
        <v>5</v>
      </c>
      <c r="W79" s="143">
        <v>5</v>
      </c>
      <c r="X79" s="143">
        <v>5</v>
      </c>
      <c r="Y79" s="143">
        <v>5</v>
      </c>
      <c r="Z79" s="143">
        <v>5</v>
      </c>
      <c r="AA79" s="143">
        <v>5</v>
      </c>
      <c r="AB79" s="143">
        <v>5</v>
      </c>
      <c r="AC79" s="143">
        <v>5</v>
      </c>
      <c r="AD79" s="143">
        <v>5</v>
      </c>
      <c r="AE79" s="143">
        <v>5</v>
      </c>
      <c r="AF79" s="143">
        <v>5</v>
      </c>
      <c r="AG79" s="211">
        <f t="shared" si="12"/>
        <v>65</v>
      </c>
      <c r="AH79" s="138">
        <v>0</v>
      </c>
      <c r="AI79" s="138">
        <f t="shared" si="11"/>
        <v>0</v>
      </c>
    </row>
    <row r="80" spans="1:35" s="7" customFormat="1" ht="71.25" customHeight="1" x14ac:dyDescent="0.25">
      <c r="A80"/>
      <c r="B80" s="145">
        <v>611428</v>
      </c>
      <c r="C80" s="146" t="s">
        <v>130</v>
      </c>
      <c r="D80" s="146" t="s">
        <v>131</v>
      </c>
      <c r="E80" s="240"/>
      <c r="F80" s="240" t="s">
        <v>32</v>
      </c>
      <c r="G80" s="143">
        <v>0</v>
      </c>
      <c r="H80" s="143">
        <v>0</v>
      </c>
      <c r="I80" s="143">
        <v>0</v>
      </c>
      <c r="J80" s="143">
        <v>5</v>
      </c>
      <c r="K80" s="143">
        <v>0</v>
      </c>
      <c r="L80" s="143">
        <v>0</v>
      </c>
      <c r="M80" s="143">
        <v>0</v>
      </c>
      <c r="N80" s="143">
        <v>0</v>
      </c>
      <c r="O80" s="143">
        <v>0</v>
      </c>
      <c r="P80" s="143" t="s">
        <v>347</v>
      </c>
      <c r="Q80" s="143">
        <v>0</v>
      </c>
      <c r="R80" s="143">
        <v>0</v>
      </c>
      <c r="S80" s="143">
        <v>5</v>
      </c>
      <c r="T80" s="143">
        <v>0</v>
      </c>
      <c r="U80" s="143">
        <v>0</v>
      </c>
      <c r="V80" s="143">
        <v>5</v>
      </c>
      <c r="W80" s="143">
        <v>5</v>
      </c>
      <c r="X80" s="143">
        <v>5</v>
      </c>
      <c r="Y80" s="143">
        <v>5</v>
      </c>
      <c r="Z80" s="143">
        <v>5</v>
      </c>
      <c r="AA80" s="143">
        <v>5</v>
      </c>
      <c r="AB80" s="143">
        <v>5</v>
      </c>
      <c r="AC80" s="143">
        <v>5</v>
      </c>
      <c r="AD80" s="143">
        <v>5</v>
      </c>
      <c r="AE80" s="143">
        <v>5</v>
      </c>
      <c r="AF80" s="143">
        <v>5</v>
      </c>
      <c r="AG80" s="211">
        <f t="shared" si="12"/>
        <v>65</v>
      </c>
      <c r="AH80" s="138">
        <v>0</v>
      </c>
      <c r="AI80" s="138">
        <f t="shared" si="11"/>
        <v>0</v>
      </c>
    </row>
    <row r="81" spans="2:35" ht="75" customHeight="1" x14ac:dyDescent="0.25">
      <c r="B81" s="145">
        <v>611429</v>
      </c>
      <c r="C81" s="146" t="s">
        <v>130</v>
      </c>
      <c r="D81" s="146" t="s">
        <v>133</v>
      </c>
      <c r="E81" s="240"/>
      <c r="F81" s="240" t="s">
        <v>32</v>
      </c>
      <c r="G81" s="143">
        <v>0</v>
      </c>
      <c r="H81" s="143">
        <v>0</v>
      </c>
      <c r="I81" s="143">
        <v>0</v>
      </c>
      <c r="J81" s="143">
        <v>5</v>
      </c>
      <c r="K81" s="143">
        <v>0</v>
      </c>
      <c r="L81" s="143">
        <v>0</v>
      </c>
      <c r="M81" s="143">
        <v>0</v>
      </c>
      <c r="N81" s="143">
        <v>0</v>
      </c>
      <c r="O81" s="143">
        <v>0</v>
      </c>
      <c r="P81" s="143" t="s">
        <v>347</v>
      </c>
      <c r="Q81" s="143">
        <v>0</v>
      </c>
      <c r="R81" s="143">
        <v>0</v>
      </c>
      <c r="S81" s="143">
        <v>5</v>
      </c>
      <c r="T81" s="143">
        <v>0</v>
      </c>
      <c r="U81" s="143">
        <v>0</v>
      </c>
      <c r="V81" s="143">
        <v>5</v>
      </c>
      <c r="W81" s="143">
        <v>5</v>
      </c>
      <c r="X81" s="143">
        <v>5</v>
      </c>
      <c r="Y81" s="143">
        <v>5</v>
      </c>
      <c r="Z81" s="143">
        <v>5</v>
      </c>
      <c r="AA81" s="143">
        <v>5</v>
      </c>
      <c r="AB81" s="143">
        <v>5</v>
      </c>
      <c r="AC81" s="143">
        <v>5</v>
      </c>
      <c r="AD81" s="143">
        <v>5</v>
      </c>
      <c r="AE81" s="143">
        <v>5</v>
      </c>
      <c r="AF81" s="143">
        <v>5</v>
      </c>
      <c r="AG81" s="211">
        <f t="shared" si="12"/>
        <v>65</v>
      </c>
      <c r="AH81" s="138">
        <v>0</v>
      </c>
      <c r="AI81" s="138">
        <f t="shared" si="11"/>
        <v>0</v>
      </c>
    </row>
    <row r="82" spans="2:35" ht="116.25" customHeight="1" x14ac:dyDescent="0.25">
      <c r="B82" s="145">
        <v>250337</v>
      </c>
      <c r="C82" s="146" t="s">
        <v>134</v>
      </c>
      <c r="D82" s="146" t="s">
        <v>135</v>
      </c>
      <c r="E82" s="240"/>
      <c r="F82" s="240" t="s">
        <v>32</v>
      </c>
      <c r="G82" s="143">
        <v>0</v>
      </c>
      <c r="H82" s="143">
        <v>0</v>
      </c>
      <c r="I82" s="143">
        <v>0</v>
      </c>
      <c r="J82" s="143">
        <v>0</v>
      </c>
      <c r="K82" s="143">
        <v>0</v>
      </c>
      <c r="L82" s="143">
        <v>0</v>
      </c>
      <c r="M82" s="143">
        <v>0</v>
      </c>
      <c r="N82" s="143">
        <v>0</v>
      </c>
      <c r="O82" s="143">
        <v>0</v>
      </c>
      <c r="P82" s="143" t="s">
        <v>347</v>
      </c>
      <c r="Q82" s="143">
        <v>0</v>
      </c>
      <c r="R82" s="143">
        <v>0</v>
      </c>
      <c r="S82" s="143" t="s">
        <v>348</v>
      </c>
      <c r="T82" s="143">
        <v>0</v>
      </c>
      <c r="U82" s="143">
        <v>0</v>
      </c>
      <c r="V82" s="143">
        <v>0</v>
      </c>
      <c r="W82" s="143">
        <v>0</v>
      </c>
      <c r="X82" s="143">
        <v>10</v>
      </c>
      <c r="Y82" s="143">
        <v>0</v>
      </c>
      <c r="Z82" s="143">
        <v>0</v>
      </c>
      <c r="AA82" s="143">
        <v>0</v>
      </c>
      <c r="AB82" s="143">
        <v>0</v>
      </c>
      <c r="AC82" s="143">
        <v>0</v>
      </c>
      <c r="AD82" s="143">
        <v>0</v>
      </c>
      <c r="AE82" s="143">
        <v>0</v>
      </c>
      <c r="AF82" s="143">
        <v>10</v>
      </c>
      <c r="AG82" s="211">
        <f t="shared" si="12"/>
        <v>20</v>
      </c>
      <c r="AH82" s="138">
        <v>0</v>
      </c>
      <c r="AI82" s="138">
        <f t="shared" si="11"/>
        <v>0</v>
      </c>
    </row>
    <row r="83" spans="2:35" ht="96" customHeight="1" x14ac:dyDescent="0.25">
      <c r="B83" s="145" t="s">
        <v>136</v>
      </c>
      <c r="C83" s="146" t="s">
        <v>137</v>
      </c>
      <c r="D83" s="146" t="s">
        <v>138</v>
      </c>
      <c r="E83" s="240"/>
      <c r="F83" s="240" t="s">
        <v>32</v>
      </c>
      <c r="G83" s="143">
        <v>0</v>
      </c>
      <c r="H83" s="143">
        <v>0</v>
      </c>
      <c r="I83" s="143">
        <v>0</v>
      </c>
      <c r="J83" s="143">
        <v>5</v>
      </c>
      <c r="K83" s="143">
        <v>0</v>
      </c>
      <c r="L83" s="143">
        <v>0</v>
      </c>
      <c r="M83" s="143">
        <v>0</v>
      </c>
      <c r="N83" s="143">
        <v>0</v>
      </c>
      <c r="O83" s="143">
        <v>0</v>
      </c>
      <c r="P83" s="143" t="s">
        <v>347</v>
      </c>
      <c r="Q83" s="143">
        <v>0</v>
      </c>
      <c r="R83" s="143">
        <v>0</v>
      </c>
      <c r="S83" s="143">
        <v>5</v>
      </c>
      <c r="T83" s="143">
        <v>0</v>
      </c>
      <c r="U83" s="143">
        <v>0</v>
      </c>
      <c r="V83" s="143">
        <v>5</v>
      </c>
      <c r="W83" s="143">
        <v>5</v>
      </c>
      <c r="X83" s="143">
        <v>5</v>
      </c>
      <c r="Y83" s="143">
        <v>5</v>
      </c>
      <c r="Z83" s="143">
        <v>5</v>
      </c>
      <c r="AA83" s="143">
        <v>5</v>
      </c>
      <c r="AB83" s="143">
        <v>5</v>
      </c>
      <c r="AC83" s="143">
        <v>5</v>
      </c>
      <c r="AD83" s="143">
        <v>5</v>
      </c>
      <c r="AE83" s="143">
        <v>5</v>
      </c>
      <c r="AF83" s="143">
        <v>5</v>
      </c>
      <c r="AG83" s="211">
        <f t="shared" si="12"/>
        <v>65</v>
      </c>
      <c r="AH83" s="138">
        <v>0</v>
      </c>
      <c r="AI83" s="138">
        <f t="shared" si="11"/>
        <v>0</v>
      </c>
    </row>
    <row r="84" spans="2:35" ht="94.5" customHeight="1" x14ac:dyDescent="0.25">
      <c r="B84" s="145" t="s">
        <v>136</v>
      </c>
      <c r="C84" s="146" t="s">
        <v>139</v>
      </c>
      <c r="D84" s="146" t="s">
        <v>140</v>
      </c>
      <c r="E84" s="240"/>
      <c r="F84" s="240" t="s">
        <v>32</v>
      </c>
      <c r="G84" s="143">
        <v>0</v>
      </c>
      <c r="H84" s="143">
        <v>0</v>
      </c>
      <c r="I84" s="143">
        <v>0</v>
      </c>
      <c r="J84" s="143">
        <v>5</v>
      </c>
      <c r="K84" s="143">
        <v>0</v>
      </c>
      <c r="L84" s="143">
        <v>0</v>
      </c>
      <c r="M84" s="143">
        <v>0</v>
      </c>
      <c r="N84" s="143">
        <v>0</v>
      </c>
      <c r="O84" s="143">
        <v>0</v>
      </c>
      <c r="P84" s="143" t="s">
        <v>347</v>
      </c>
      <c r="Q84" s="143">
        <v>0</v>
      </c>
      <c r="R84" s="143">
        <v>0</v>
      </c>
      <c r="S84" s="143">
        <v>5</v>
      </c>
      <c r="T84" s="143">
        <v>0</v>
      </c>
      <c r="U84" s="143">
        <v>0</v>
      </c>
      <c r="V84" s="143">
        <v>5</v>
      </c>
      <c r="W84" s="143">
        <v>5</v>
      </c>
      <c r="X84" s="143">
        <v>5</v>
      </c>
      <c r="Y84" s="143">
        <v>5</v>
      </c>
      <c r="Z84" s="143">
        <v>5</v>
      </c>
      <c r="AA84" s="143">
        <v>5</v>
      </c>
      <c r="AB84" s="143">
        <v>5</v>
      </c>
      <c r="AC84" s="143">
        <v>5</v>
      </c>
      <c r="AD84" s="143">
        <v>5</v>
      </c>
      <c r="AE84" s="143">
        <v>5</v>
      </c>
      <c r="AF84" s="143">
        <v>5</v>
      </c>
      <c r="AG84" s="211">
        <f t="shared" si="12"/>
        <v>65</v>
      </c>
      <c r="AH84" s="138">
        <v>0</v>
      </c>
      <c r="AI84" s="138">
        <f t="shared" si="11"/>
        <v>0</v>
      </c>
    </row>
    <row r="85" spans="2:35" ht="93.75" customHeight="1" x14ac:dyDescent="0.25">
      <c r="B85" s="145" t="s">
        <v>136</v>
      </c>
      <c r="C85" s="146" t="s">
        <v>141</v>
      </c>
      <c r="D85" s="146" t="s">
        <v>142</v>
      </c>
      <c r="E85" s="240"/>
      <c r="F85" s="240" t="s">
        <v>32</v>
      </c>
      <c r="G85" s="143">
        <v>0</v>
      </c>
      <c r="H85" s="143">
        <v>0</v>
      </c>
      <c r="I85" s="143">
        <v>0</v>
      </c>
      <c r="J85" s="143">
        <v>0</v>
      </c>
      <c r="K85" s="143">
        <v>0</v>
      </c>
      <c r="L85" s="143">
        <v>0</v>
      </c>
      <c r="M85" s="143">
        <v>0</v>
      </c>
      <c r="N85" s="143">
        <v>0</v>
      </c>
      <c r="O85" s="143">
        <v>0</v>
      </c>
      <c r="P85" s="143" t="s">
        <v>347</v>
      </c>
      <c r="Q85" s="143">
        <v>0</v>
      </c>
      <c r="R85" s="143">
        <v>0</v>
      </c>
      <c r="S85" s="143">
        <v>5</v>
      </c>
      <c r="T85" s="143">
        <v>0</v>
      </c>
      <c r="U85" s="143">
        <v>0</v>
      </c>
      <c r="V85" s="143">
        <v>5</v>
      </c>
      <c r="W85" s="143">
        <v>5</v>
      </c>
      <c r="X85" s="143">
        <v>5</v>
      </c>
      <c r="Y85" s="143">
        <v>5</v>
      </c>
      <c r="Z85" s="143">
        <v>5</v>
      </c>
      <c r="AA85" s="143">
        <v>5</v>
      </c>
      <c r="AB85" s="143">
        <v>5</v>
      </c>
      <c r="AC85" s="143">
        <v>5</v>
      </c>
      <c r="AD85" s="143">
        <v>5</v>
      </c>
      <c r="AE85" s="143">
        <v>5</v>
      </c>
      <c r="AF85" s="143">
        <v>5</v>
      </c>
      <c r="AG85" s="211">
        <f t="shared" si="12"/>
        <v>60</v>
      </c>
      <c r="AH85" s="138">
        <v>0</v>
      </c>
      <c r="AI85" s="138">
        <f t="shared" si="11"/>
        <v>0</v>
      </c>
    </row>
    <row r="86" spans="2:35" ht="270" x14ac:dyDescent="0.25">
      <c r="B86" s="145" t="s">
        <v>136</v>
      </c>
      <c r="C86" s="146" t="s">
        <v>143</v>
      </c>
      <c r="D86" s="146" t="s">
        <v>144</v>
      </c>
      <c r="E86" s="240"/>
      <c r="F86" s="240" t="s">
        <v>32</v>
      </c>
      <c r="G86" s="143">
        <v>0</v>
      </c>
      <c r="H86" s="143">
        <v>0</v>
      </c>
      <c r="I86" s="143">
        <v>0</v>
      </c>
      <c r="J86" s="143">
        <v>0</v>
      </c>
      <c r="K86" s="143">
        <v>0</v>
      </c>
      <c r="L86" s="143">
        <v>0</v>
      </c>
      <c r="M86" s="143">
        <v>0</v>
      </c>
      <c r="N86" s="143">
        <v>0</v>
      </c>
      <c r="O86" s="143">
        <v>0</v>
      </c>
      <c r="P86" s="143" t="s">
        <v>347</v>
      </c>
      <c r="Q86" s="143">
        <v>0</v>
      </c>
      <c r="R86" s="143">
        <v>0</v>
      </c>
      <c r="S86" s="143">
        <v>5</v>
      </c>
      <c r="T86" s="143">
        <v>0</v>
      </c>
      <c r="U86" s="143">
        <v>0</v>
      </c>
      <c r="V86" s="143">
        <v>5</v>
      </c>
      <c r="W86" s="143">
        <v>5</v>
      </c>
      <c r="X86" s="143">
        <v>5</v>
      </c>
      <c r="Y86" s="143">
        <v>5</v>
      </c>
      <c r="Z86" s="143">
        <v>5</v>
      </c>
      <c r="AA86" s="143">
        <v>0</v>
      </c>
      <c r="AB86" s="143">
        <v>5</v>
      </c>
      <c r="AC86" s="143">
        <v>5</v>
      </c>
      <c r="AD86" s="143">
        <v>5</v>
      </c>
      <c r="AE86" s="143">
        <v>5</v>
      </c>
      <c r="AF86" s="143">
        <v>5</v>
      </c>
      <c r="AG86" s="211">
        <f t="shared" si="12"/>
        <v>55</v>
      </c>
      <c r="AH86" s="138">
        <v>0</v>
      </c>
      <c r="AI86" s="138">
        <f t="shared" si="11"/>
        <v>0</v>
      </c>
    </row>
    <row r="87" spans="2:35" ht="92.25" customHeight="1" x14ac:dyDescent="0.25">
      <c r="B87" s="145" t="s">
        <v>136</v>
      </c>
      <c r="C87" s="146" t="s">
        <v>145</v>
      </c>
      <c r="D87" s="146" t="s">
        <v>146</v>
      </c>
      <c r="E87" s="240"/>
      <c r="F87" s="240" t="s">
        <v>32</v>
      </c>
      <c r="G87" s="143">
        <v>0</v>
      </c>
      <c r="H87" s="143">
        <v>0</v>
      </c>
      <c r="I87" s="143">
        <v>0</v>
      </c>
      <c r="J87" s="143">
        <v>5</v>
      </c>
      <c r="K87" s="143">
        <v>0</v>
      </c>
      <c r="L87" s="143">
        <v>0</v>
      </c>
      <c r="M87" s="143">
        <v>0</v>
      </c>
      <c r="N87" s="143">
        <v>0</v>
      </c>
      <c r="O87" s="143">
        <v>0</v>
      </c>
      <c r="P87" s="143" t="s">
        <v>347</v>
      </c>
      <c r="Q87" s="143">
        <v>0</v>
      </c>
      <c r="R87" s="143">
        <v>0</v>
      </c>
      <c r="S87" s="143">
        <v>5</v>
      </c>
      <c r="T87" s="143">
        <v>0</v>
      </c>
      <c r="U87" s="143">
        <v>0</v>
      </c>
      <c r="V87" s="143">
        <v>5</v>
      </c>
      <c r="W87" s="143">
        <v>5</v>
      </c>
      <c r="X87" s="143">
        <v>5</v>
      </c>
      <c r="Y87" s="143">
        <v>5</v>
      </c>
      <c r="Z87" s="143">
        <v>5</v>
      </c>
      <c r="AA87" s="143">
        <v>5</v>
      </c>
      <c r="AB87" s="143">
        <v>5</v>
      </c>
      <c r="AC87" s="143">
        <v>5</v>
      </c>
      <c r="AD87" s="143">
        <v>5</v>
      </c>
      <c r="AE87" s="143">
        <v>5</v>
      </c>
      <c r="AF87" s="143">
        <v>5</v>
      </c>
      <c r="AG87" s="211">
        <f t="shared" si="12"/>
        <v>65</v>
      </c>
      <c r="AH87" s="138">
        <v>0</v>
      </c>
      <c r="AI87" s="138">
        <f t="shared" si="11"/>
        <v>0</v>
      </c>
    </row>
    <row r="88" spans="2:35" ht="255" x14ac:dyDescent="0.25">
      <c r="B88" s="145" t="s">
        <v>136</v>
      </c>
      <c r="C88" s="146" t="s">
        <v>147</v>
      </c>
      <c r="D88" s="146" t="s">
        <v>148</v>
      </c>
      <c r="E88" s="240"/>
      <c r="F88" s="240" t="s">
        <v>32</v>
      </c>
      <c r="G88" s="143">
        <v>0</v>
      </c>
      <c r="H88" s="143">
        <v>0</v>
      </c>
      <c r="I88" s="143">
        <v>0</v>
      </c>
      <c r="J88" s="143">
        <v>5</v>
      </c>
      <c r="K88" s="143">
        <v>0</v>
      </c>
      <c r="L88" s="143">
        <v>0</v>
      </c>
      <c r="M88" s="143">
        <v>0</v>
      </c>
      <c r="N88" s="143">
        <v>0</v>
      </c>
      <c r="O88" s="143">
        <v>0</v>
      </c>
      <c r="P88" s="143" t="s">
        <v>347</v>
      </c>
      <c r="Q88" s="143">
        <v>0</v>
      </c>
      <c r="R88" s="143">
        <v>0</v>
      </c>
      <c r="S88" s="143">
        <v>5</v>
      </c>
      <c r="T88" s="143">
        <v>0</v>
      </c>
      <c r="U88" s="143">
        <v>0</v>
      </c>
      <c r="V88" s="143">
        <v>5</v>
      </c>
      <c r="W88" s="143">
        <v>5</v>
      </c>
      <c r="X88" s="143">
        <v>5</v>
      </c>
      <c r="Y88" s="143">
        <v>5</v>
      </c>
      <c r="Z88" s="143">
        <v>5</v>
      </c>
      <c r="AA88" s="143">
        <v>5</v>
      </c>
      <c r="AB88" s="143">
        <v>5</v>
      </c>
      <c r="AC88" s="143">
        <v>5</v>
      </c>
      <c r="AD88" s="143">
        <v>5</v>
      </c>
      <c r="AE88" s="143">
        <v>5</v>
      </c>
      <c r="AF88" s="143">
        <v>5</v>
      </c>
      <c r="AG88" s="211">
        <f t="shared" si="12"/>
        <v>65</v>
      </c>
      <c r="AH88" s="138">
        <v>0</v>
      </c>
      <c r="AI88" s="138">
        <f t="shared" si="11"/>
        <v>0</v>
      </c>
    </row>
    <row r="89" spans="2:35" ht="255" x14ac:dyDescent="0.25">
      <c r="B89" s="145" t="s">
        <v>136</v>
      </c>
      <c r="C89" s="146" t="s">
        <v>149</v>
      </c>
      <c r="D89" s="146" t="s">
        <v>150</v>
      </c>
      <c r="E89" s="240"/>
      <c r="F89" s="240" t="s">
        <v>32</v>
      </c>
      <c r="G89" s="143">
        <v>0</v>
      </c>
      <c r="H89" s="143">
        <v>0</v>
      </c>
      <c r="I89" s="143">
        <v>0</v>
      </c>
      <c r="J89" s="143">
        <v>5</v>
      </c>
      <c r="K89" s="143">
        <v>0</v>
      </c>
      <c r="L89" s="143">
        <v>0</v>
      </c>
      <c r="M89" s="143">
        <v>0</v>
      </c>
      <c r="N89" s="143">
        <v>0</v>
      </c>
      <c r="O89" s="143">
        <v>0</v>
      </c>
      <c r="P89" s="143" t="s">
        <v>347</v>
      </c>
      <c r="Q89" s="143">
        <v>0</v>
      </c>
      <c r="R89" s="143">
        <v>0</v>
      </c>
      <c r="S89" s="143">
        <v>5</v>
      </c>
      <c r="T89" s="143">
        <v>0</v>
      </c>
      <c r="U89" s="143">
        <v>0</v>
      </c>
      <c r="V89" s="143">
        <v>5</v>
      </c>
      <c r="W89" s="143">
        <v>5</v>
      </c>
      <c r="X89" s="143">
        <v>5</v>
      </c>
      <c r="Y89" s="143">
        <v>5</v>
      </c>
      <c r="Z89" s="143">
        <v>5</v>
      </c>
      <c r="AA89" s="143">
        <v>5</v>
      </c>
      <c r="AB89" s="143">
        <v>5</v>
      </c>
      <c r="AC89" s="143">
        <v>5</v>
      </c>
      <c r="AD89" s="143">
        <v>5</v>
      </c>
      <c r="AE89" s="143">
        <v>5</v>
      </c>
      <c r="AF89" s="143">
        <v>5</v>
      </c>
      <c r="AG89" s="211">
        <f t="shared" si="12"/>
        <v>65</v>
      </c>
      <c r="AH89" s="138">
        <v>0</v>
      </c>
      <c r="AI89" s="138">
        <f t="shared" si="11"/>
        <v>0</v>
      </c>
    </row>
    <row r="90" spans="2:35" ht="270" x14ac:dyDescent="0.25">
      <c r="B90" s="145" t="s">
        <v>136</v>
      </c>
      <c r="C90" s="146" t="s">
        <v>151</v>
      </c>
      <c r="D90" s="146" t="s">
        <v>152</v>
      </c>
      <c r="E90" s="240"/>
      <c r="F90" s="240" t="s">
        <v>32</v>
      </c>
      <c r="G90" s="143">
        <v>0</v>
      </c>
      <c r="H90" s="143">
        <v>0</v>
      </c>
      <c r="I90" s="143">
        <v>0</v>
      </c>
      <c r="J90" s="143">
        <v>5</v>
      </c>
      <c r="K90" s="143">
        <v>0</v>
      </c>
      <c r="L90" s="143">
        <v>0</v>
      </c>
      <c r="M90" s="143">
        <v>0</v>
      </c>
      <c r="N90" s="143">
        <v>0</v>
      </c>
      <c r="O90" s="143">
        <v>0</v>
      </c>
      <c r="P90" s="143" t="s">
        <v>347</v>
      </c>
      <c r="Q90" s="143">
        <v>0</v>
      </c>
      <c r="R90" s="143">
        <v>0</v>
      </c>
      <c r="S90" s="143">
        <v>5</v>
      </c>
      <c r="T90" s="143">
        <v>0</v>
      </c>
      <c r="U90" s="143">
        <v>0</v>
      </c>
      <c r="V90" s="143">
        <v>0</v>
      </c>
      <c r="W90" s="143">
        <v>0</v>
      </c>
      <c r="X90" s="143">
        <v>5</v>
      </c>
      <c r="Y90" s="143">
        <v>5</v>
      </c>
      <c r="Z90" s="143">
        <v>5</v>
      </c>
      <c r="AA90" s="143">
        <v>5</v>
      </c>
      <c r="AB90" s="143">
        <v>5</v>
      </c>
      <c r="AC90" s="143">
        <v>0</v>
      </c>
      <c r="AD90" s="143">
        <v>5</v>
      </c>
      <c r="AE90" s="143">
        <v>5</v>
      </c>
      <c r="AF90" s="143">
        <v>5</v>
      </c>
      <c r="AG90" s="211">
        <f t="shared" si="12"/>
        <v>50</v>
      </c>
      <c r="AH90" s="138">
        <v>0</v>
      </c>
      <c r="AI90" s="138">
        <f t="shared" si="11"/>
        <v>0</v>
      </c>
    </row>
    <row r="91" spans="2:35" ht="96.75" customHeight="1" x14ac:dyDescent="0.25">
      <c r="B91" s="145" t="s">
        <v>136</v>
      </c>
      <c r="C91" s="146" t="s">
        <v>153</v>
      </c>
      <c r="D91" s="146" t="s">
        <v>154</v>
      </c>
      <c r="E91" s="240"/>
      <c r="F91" s="240" t="s">
        <v>32</v>
      </c>
      <c r="G91" s="143">
        <v>0</v>
      </c>
      <c r="H91" s="143">
        <v>0</v>
      </c>
      <c r="I91" s="143">
        <v>0</v>
      </c>
      <c r="J91" s="143">
        <v>5</v>
      </c>
      <c r="K91" s="143">
        <v>0</v>
      </c>
      <c r="L91" s="143">
        <v>0</v>
      </c>
      <c r="M91" s="143">
        <v>0</v>
      </c>
      <c r="N91" s="143">
        <v>0</v>
      </c>
      <c r="O91" s="143">
        <v>0</v>
      </c>
      <c r="P91" s="143" t="s">
        <v>347</v>
      </c>
      <c r="Q91" s="143">
        <v>0</v>
      </c>
      <c r="R91" s="143">
        <v>0</v>
      </c>
      <c r="S91" s="143">
        <v>5</v>
      </c>
      <c r="T91" s="143">
        <v>0</v>
      </c>
      <c r="U91" s="143">
        <v>0</v>
      </c>
      <c r="V91" s="143">
        <v>0</v>
      </c>
      <c r="W91" s="143">
        <v>0</v>
      </c>
      <c r="X91" s="143">
        <v>10</v>
      </c>
      <c r="Y91" s="143">
        <v>5</v>
      </c>
      <c r="Z91" s="143">
        <v>5</v>
      </c>
      <c r="AA91" s="143">
        <v>5</v>
      </c>
      <c r="AB91" s="143">
        <v>5</v>
      </c>
      <c r="AC91" s="143">
        <v>0</v>
      </c>
      <c r="AD91" s="143">
        <v>5</v>
      </c>
      <c r="AE91" s="143">
        <v>5</v>
      </c>
      <c r="AF91" s="143">
        <v>10</v>
      </c>
      <c r="AG91" s="211">
        <f t="shared" si="12"/>
        <v>60</v>
      </c>
      <c r="AH91" s="138">
        <v>0</v>
      </c>
      <c r="AI91" s="138">
        <f t="shared" si="11"/>
        <v>0</v>
      </c>
    </row>
    <row r="92" spans="2:35" ht="88.5" customHeight="1" x14ac:dyDescent="0.25">
      <c r="B92" s="145" t="s">
        <v>136</v>
      </c>
      <c r="C92" s="146" t="s">
        <v>155</v>
      </c>
      <c r="D92" s="146" t="s">
        <v>156</v>
      </c>
      <c r="E92" s="240"/>
      <c r="F92" s="240" t="s">
        <v>32</v>
      </c>
      <c r="G92" s="143">
        <v>0</v>
      </c>
      <c r="H92" s="143">
        <v>0</v>
      </c>
      <c r="I92" s="143">
        <v>0</v>
      </c>
      <c r="J92" s="143">
        <v>5</v>
      </c>
      <c r="K92" s="143">
        <v>0</v>
      </c>
      <c r="L92" s="143">
        <v>0</v>
      </c>
      <c r="M92" s="143">
        <v>0</v>
      </c>
      <c r="N92" s="143">
        <v>0</v>
      </c>
      <c r="O92" s="143">
        <v>0</v>
      </c>
      <c r="P92" s="143" t="s">
        <v>347</v>
      </c>
      <c r="Q92" s="143">
        <v>0</v>
      </c>
      <c r="R92" s="143">
        <v>0</v>
      </c>
      <c r="S92" s="143">
        <v>10</v>
      </c>
      <c r="T92" s="143">
        <v>5</v>
      </c>
      <c r="U92" s="143">
        <v>0</v>
      </c>
      <c r="V92" s="143">
        <v>5</v>
      </c>
      <c r="W92" s="143">
        <v>5</v>
      </c>
      <c r="X92" s="143">
        <v>5</v>
      </c>
      <c r="Y92" s="143">
        <v>5</v>
      </c>
      <c r="Z92" s="143">
        <v>10</v>
      </c>
      <c r="AA92" s="143">
        <v>0</v>
      </c>
      <c r="AB92" s="143">
        <v>5</v>
      </c>
      <c r="AC92" s="143">
        <v>5</v>
      </c>
      <c r="AD92" s="143">
        <v>5</v>
      </c>
      <c r="AE92" s="143">
        <v>5</v>
      </c>
      <c r="AF92" s="143">
        <v>5</v>
      </c>
      <c r="AG92" s="211">
        <f t="shared" si="12"/>
        <v>75</v>
      </c>
      <c r="AH92" s="138">
        <v>0</v>
      </c>
      <c r="AI92" s="138">
        <f t="shared" si="11"/>
        <v>0</v>
      </c>
    </row>
    <row r="93" spans="2:35" ht="255" x14ac:dyDescent="0.25">
      <c r="B93" s="145" t="s">
        <v>136</v>
      </c>
      <c r="C93" s="146" t="s">
        <v>157</v>
      </c>
      <c r="D93" s="146" t="s">
        <v>158</v>
      </c>
      <c r="E93" s="240"/>
      <c r="F93" s="240" t="s">
        <v>32</v>
      </c>
      <c r="G93" s="143">
        <v>0</v>
      </c>
      <c r="H93" s="143">
        <v>0</v>
      </c>
      <c r="I93" s="143">
        <v>0</v>
      </c>
      <c r="J93" s="143">
        <v>0</v>
      </c>
      <c r="K93" s="143">
        <v>0</v>
      </c>
      <c r="L93" s="143">
        <v>0</v>
      </c>
      <c r="M93" s="143">
        <v>0</v>
      </c>
      <c r="N93" s="143">
        <v>0</v>
      </c>
      <c r="O93" s="143">
        <v>0</v>
      </c>
      <c r="P93" s="143" t="s">
        <v>347</v>
      </c>
      <c r="Q93" s="143">
        <v>0</v>
      </c>
      <c r="R93" s="143">
        <v>0</v>
      </c>
      <c r="S93" s="143">
        <v>10</v>
      </c>
      <c r="T93" s="143">
        <v>5</v>
      </c>
      <c r="U93" s="143">
        <v>0</v>
      </c>
      <c r="V93" s="143">
        <v>0</v>
      </c>
      <c r="W93" s="143">
        <v>5</v>
      </c>
      <c r="X93" s="143">
        <v>5</v>
      </c>
      <c r="Y93" s="143">
        <v>5</v>
      </c>
      <c r="Z93" s="143">
        <v>10</v>
      </c>
      <c r="AA93" s="143">
        <v>5</v>
      </c>
      <c r="AB93" s="143">
        <v>10</v>
      </c>
      <c r="AC93" s="143">
        <v>5</v>
      </c>
      <c r="AD93" s="143">
        <v>5</v>
      </c>
      <c r="AE93" s="143">
        <v>5</v>
      </c>
      <c r="AF93" s="143">
        <v>5</v>
      </c>
      <c r="AG93" s="211">
        <f t="shared" si="12"/>
        <v>75</v>
      </c>
      <c r="AH93" s="138">
        <v>0</v>
      </c>
      <c r="AI93" s="138">
        <f t="shared" si="11"/>
        <v>0</v>
      </c>
    </row>
    <row r="94" spans="2:35" ht="78.75" customHeight="1" x14ac:dyDescent="0.25">
      <c r="B94" s="145"/>
      <c r="C94" s="146" t="s">
        <v>159</v>
      </c>
      <c r="D94" s="146" t="s">
        <v>160</v>
      </c>
      <c r="E94" s="240"/>
      <c r="F94" s="240" t="s">
        <v>32</v>
      </c>
      <c r="G94" s="143">
        <v>0</v>
      </c>
      <c r="H94" s="143">
        <v>0</v>
      </c>
      <c r="I94" s="143">
        <v>0</v>
      </c>
      <c r="J94" s="143">
        <v>0</v>
      </c>
      <c r="K94" s="143">
        <v>0</v>
      </c>
      <c r="L94" s="143">
        <v>0</v>
      </c>
      <c r="M94" s="143">
        <v>0</v>
      </c>
      <c r="N94" s="143">
        <v>0</v>
      </c>
      <c r="O94" s="143">
        <v>0</v>
      </c>
      <c r="P94" s="143" t="s">
        <v>347</v>
      </c>
      <c r="Q94" s="143">
        <v>0</v>
      </c>
      <c r="R94" s="143">
        <v>0</v>
      </c>
      <c r="S94" s="143">
        <v>10</v>
      </c>
      <c r="T94" s="143">
        <v>5</v>
      </c>
      <c r="U94" s="143">
        <v>0</v>
      </c>
      <c r="V94" s="143">
        <v>0</v>
      </c>
      <c r="W94" s="143">
        <v>5</v>
      </c>
      <c r="X94" s="143">
        <v>10</v>
      </c>
      <c r="Y94" s="143">
        <v>10</v>
      </c>
      <c r="Z94" s="143">
        <v>10</v>
      </c>
      <c r="AA94" s="143">
        <v>10</v>
      </c>
      <c r="AB94" s="143">
        <v>10</v>
      </c>
      <c r="AC94" s="143">
        <v>5</v>
      </c>
      <c r="AD94" s="143">
        <v>10</v>
      </c>
      <c r="AE94" s="143">
        <v>5</v>
      </c>
      <c r="AF94" s="143">
        <v>5</v>
      </c>
      <c r="AG94" s="211">
        <f t="shared" si="12"/>
        <v>95</v>
      </c>
      <c r="AH94" s="138">
        <v>0</v>
      </c>
      <c r="AI94" s="138">
        <f t="shared" si="11"/>
        <v>0</v>
      </c>
    </row>
    <row r="95" spans="2:35" ht="44.65" customHeight="1" x14ac:dyDescent="0.25">
      <c r="B95" s="145"/>
      <c r="C95" s="146" t="s">
        <v>161</v>
      </c>
      <c r="D95" s="146" t="s">
        <v>162</v>
      </c>
      <c r="E95" s="240"/>
      <c r="F95" s="240" t="s">
        <v>32</v>
      </c>
      <c r="G95" s="143">
        <v>10</v>
      </c>
      <c r="H95" s="143">
        <v>0</v>
      </c>
      <c r="I95" s="143">
        <v>0</v>
      </c>
      <c r="J95" s="143">
        <v>0</v>
      </c>
      <c r="K95" s="143">
        <v>0</v>
      </c>
      <c r="L95" s="143">
        <v>0</v>
      </c>
      <c r="M95" s="143">
        <v>0</v>
      </c>
      <c r="N95" s="143">
        <v>10</v>
      </c>
      <c r="O95" s="143">
        <v>0</v>
      </c>
      <c r="P95" s="143" t="s">
        <v>347</v>
      </c>
      <c r="Q95" s="143">
        <v>0</v>
      </c>
      <c r="R95" s="143">
        <v>0</v>
      </c>
      <c r="S95" s="143">
        <v>10</v>
      </c>
      <c r="T95" s="143">
        <v>5</v>
      </c>
      <c r="U95" s="143">
        <v>0</v>
      </c>
      <c r="V95" s="143">
        <v>5</v>
      </c>
      <c r="W95" s="143">
        <v>5</v>
      </c>
      <c r="X95" s="143">
        <v>5</v>
      </c>
      <c r="Y95" s="143">
        <v>5</v>
      </c>
      <c r="Z95" s="143">
        <v>10</v>
      </c>
      <c r="AA95" s="143">
        <v>5</v>
      </c>
      <c r="AB95" s="143">
        <v>5</v>
      </c>
      <c r="AC95" s="143">
        <v>5</v>
      </c>
      <c r="AD95" s="143">
        <v>10</v>
      </c>
      <c r="AE95" s="143">
        <v>0</v>
      </c>
      <c r="AF95" s="143">
        <v>5</v>
      </c>
      <c r="AG95" s="211">
        <f t="shared" si="12"/>
        <v>95</v>
      </c>
      <c r="AH95" s="138">
        <v>0</v>
      </c>
      <c r="AI95" s="138">
        <f t="shared" si="11"/>
        <v>0</v>
      </c>
    </row>
    <row r="96" spans="2:35" ht="270" x14ac:dyDescent="0.25">
      <c r="B96" s="145" t="s">
        <v>136</v>
      </c>
      <c r="C96" s="146" t="s">
        <v>163</v>
      </c>
      <c r="D96" s="146" t="s">
        <v>164</v>
      </c>
      <c r="E96" s="240"/>
      <c r="F96" s="240" t="s">
        <v>32</v>
      </c>
      <c r="G96" s="143">
        <v>0</v>
      </c>
      <c r="H96" s="143">
        <v>0</v>
      </c>
      <c r="I96" s="143">
        <v>0</v>
      </c>
      <c r="J96" s="143">
        <v>0</v>
      </c>
      <c r="K96" s="143">
        <v>0</v>
      </c>
      <c r="L96" s="143">
        <v>0</v>
      </c>
      <c r="M96" s="143">
        <v>0</v>
      </c>
      <c r="N96" s="143">
        <v>0</v>
      </c>
      <c r="O96" s="143">
        <v>0</v>
      </c>
      <c r="P96" s="143" t="s">
        <v>347</v>
      </c>
      <c r="Q96" s="143">
        <v>0</v>
      </c>
      <c r="R96" s="143">
        <v>0</v>
      </c>
      <c r="S96" s="143">
        <v>10</v>
      </c>
      <c r="T96" s="143">
        <v>0</v>
      </c>
      <c r="U96" s="143">
        <v>10</v>
      </c>
      <c r="V96" s="143">
        <v>5</v>
      </c>
      <c r="W96" s="143">
        <v>0</v>
      </c>
      <c r="X96" s="143">
        <v>0</v>
      </c>
      <c r="Y96" s="143">
        <v>10</v>
      </c>
      <c r="Z96" s="143">
        <v>10</v>
      </c>
      <c r="AA96" s="143">
        <v>5</v>
      </c>
      <c r="AB96" s="143">
        <v>5</v>
      </c>
      <c r="AC96" s="143">
        <v>0</v>
      </c>
      <c r="AD96" s="143">
        <v>10</v>
      </c>
      <c r="AE96" s="143">
        <v>0</v>
      </c>
      <c r="AF96" s="143">
        <v>0</v>
      </c>
      <c r="AG96" s="211">
        <f t="shared" si="12"/>
        <v>65</v>
      </c>
      <c r="AH96" s="138">
        <v>0</v>
      </c>
      <c r="AI96" s="138">
        <f t="shared" si="11"/>
        <v>0</v>
      </c>
    </row>
    <row r="97" spans="1:35" x14ac:dyDescent="0.25">
      <c r="B97" s="281" t="s">
        <v>84</v>
      </c>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12">
        <f>SUM(AI55:AI96)</f>
        <v>0</v>
      </c>
    </row>
    <row r="98" spans="1:35" x14ac:dyDescent="0.25">
      <c r="B98" s="142"/>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row>
    <row r="99" spans="1:35" x14ac:dyDescent="0.25">
      <c r="B99" s="307" t="s">
        <v>8</v>
      </c>
      <c r="C99" s="308"/>
      <c r="D99" s="308"/>
      <c r="E99" s="308"/>
      <c r="F99" s="308"/>
      <c r="G99" s="309"/>
      <c r="H99" s="309"/>
      <c r="I99" s="309"/>
      <c r="J99" s="309"/>
      <c r="K99" s="309"/>
      <c r="L99" s="309"/>
      <c r="M99" s="309"/>
      <c r="N99" s="309"/>
      <c r="O99" s="309"/>
      <c r="P99" s="309"/>
      <c r="Q99" s="309"/>
      <c r="R99" s="309"/>
      <c r="S99" s="309"/>
      <c r="T99" s="309"/>
      <c r="U99" s="309"/>
      <c r="V99" s="309"/>
      <c r="W99" s="309"/>
      <c r="X99" s="309"/>
      <c r="Y99" s="309"/>
      <c r="Z99" s="309"/>
      <c r="AA99" s="309"/>
      <c r="AB99" s="309"/>
      <c r="AC99" s="309"/>
      <c r="AD99" s="309"/>
      <c r="AE99" s="309"/>
      <c r="AF99" s="309"/>
      <c r="AG99" s="309"/>
      <c r="AH99" s="309"/>
      <c r="AI99" s="310"/>
    </row>
    <row r="100" spans="1:35" ht="60" x14ac:dyDescent="0.25">
      <c r="B100" s="119" t="s">
        <v>26</v>
      </c>
      <c r="C100" s="117" t="s">
        <v>27</v>
      </c>
      <c r="D100" s="120" t="s">
        <v>5</v>
      </c>
      <c r="E100" s="147" t="s">
        <v>85</v>
      </c>
      <c r="F100" s="118" t="s">
        <v>29</v>
      </c>
      <c r="G100" s="158" t="s">
        <v>317</v>
      </c>
      <c r="H100" s="210" t="s">
        <v>280</v>
      </c>
      <c r="I100" s="209" t="s">
        <v>279</v>
      </c>
      <c r="J100" s="209" t="s">
        <v>14</v>
      </c>
      <c r="K100" s="209" t="s">
        <v>271</v>
      </c>
      <c r="L100" s="209" t="s">
        <v>319</v>
      </c>
      <c r="M100" s="209" t="s">
        <v>320</v>
      </c>
      <c r="N100" s="209" t="s">
        <v>321</v>
      </c>
      <c r="O100" s="209" t="s">
        <v>322</v>
      </c>
      <c r="P100" s="209" t="s">
        <v>270</v>
      </c>
      <c r="Q100" s="209" t="s">
        <v>323</v>
      </c>
      <c r="R100" s="209" t="s">
        <v>324</v>
      </c>
      <c r="S100" s="209" t="s">
        <v>325</v>
      </c>
      <c r="T100" s="209" t="s">
        <v>326</v>
      </c>
      <c r="U100" s="209" t="s">
        <v>327</v>
      </c>
      <c r="V100" s="209" t="s">
        <v>18</v>
      </c>
      <c r="W100" s="209" t="s">
        <v>17</v>
      </c>
      <c r="X100" s="209" t="s">
        <v>328</v>
      </c>
      <c r="Y100" s="209" t="s">
        <v>20</v>
      </c>
      <c r="Z100" s="209" t="s">
        <v>23</v>
      </c>
      <c r="AA100" s="209" t="s">
        <v>22</v>
      </c>
      <c r="AB100" s="209" t="s">
        <v>19</v>
      </c>
      <c r="AC100" s="209" t="s">
        <v>15</v>
      </c>
      <c r="AD100" s="209" t="s">
        <v>24</v>
      </c>
      <c r="AE100" s="209" t="s">
        <v>16</v>
      </c>
      <c r="AF100" s="209" t="s">
        <v>21</v>
      </c>
      <c r="AG100" s="158" t="s">
        <v>318</v>
      </c>
      <c r="AH100" s="158" t="s">
        <v>329</v>
      </c>
      <c r="AI100" s="140" t="s">
        <v>330</v>
      </c>
    </row>
    <row r="101" spans="1:35" x14ac:dyDescent="0.25">
      <c r="A101" s="2">
        <v>140</v>
      </c>
      <c r="B101" s="234" t="s">
        <v>165</v>
      </c>
      <c r="C101" s="3" t="s">
        <v>166</v>
      </c>
      <c r="D101" s="254"/>
      <c r="E101" s="254"/>
      <c r="F101" s="240"/>
      <c r="G101" s="143">
        <v>535</v>
      </c>
      <c r="H101" s="143">
        <v>55</v>
      </c>
      <c r="I101" s="143">
        <v>55</v>
      </c>
      <c r="J101" s="143">
        <v>100</v>
      </c>
      <c r="K101" s="143">
        <v>25</v>
      </c>
      <c r="L101" s="143">
        <v>160</v>
      </c>
      <c r="M101" s="143">
        <v>25</v>
      </c>
      <c r="N101" s="143">
        <v>535</v>
      </c>
      <c r="O101" s="143">
        <v>85</v>
      </c>
      <c r="P101" s="143">
        <v>25</v>
      </c>
      <c r="Q101" s="143">
        <v>100</v>
      </c>
      <c r="R101" s="143">
        <v>25</v>
      </c>
      <c r="S101" s="143">
        <v>100</v>
      </c>
      <c r="T101" s="143">
        <v>100</v>
      </c>
      <c r="U101" s="143">
        <v>100</v>
      </c>
      <c r="V101" s="143">
        <v>100</v>
      </c>
      <c r="W101" s="143">
        <v>100</v>
      </c>
      <c r="X101" s="143"/>
      <c r="Y101" s="143">
        <v>75</v>
      </c>
      <c r="Z101" s="143">
        <v>150</v>
      </c>
      <c r="AA101" s="143"/>
      <c r="AB101" s="143">
        <v>100</v>
      </c>
      <c r="AC101" s="143">
        <v>100</v>
      </c>
      <c r="AD101" s="143">
        <v>150</v>
      </c>
      <c r="AE101" s="143">
        <v>100</v>
      </c>
      <c r="AF101" s="143">
        <v>0</v>
      </c>
      <c r="AG101" s="211">
        <f>SUM(G101:AF101)</f>
        <v>2900</v>
      </c>
      <c r="AH101" s="138">
        <v>0</v>
      </c>
      <c r="AI101" s="138">
        <f t="shared" ref="AI101:AI118" si="13">AH101*AG101</f>
        <v>0</v>
      </c>
    </row>
    <row r="102" spans="1:35" x14ac:dyDescent="0.25">
      <c r="A102" s="2">
        <v>150</v>
      </c>
      <c r="B102" s="234" t="s">
        <v>167</v>
      </c>
      <c r="C102" s="3" t="s">
        <v>168</v>
      </c>
      <c r="D102" s="254"/>
      <c r="E102" s="254"/>
      <c r="F102" s="240"/>
      <c r="G102" s="143">
        <v>25</v>
      </c>
      <c r="H102" s="143">
        <v>0</v>
      </c>
      <c r="I102" s="143">
        <v>0</v>
      </c>
      <c r="J102" s="143">
        <v>125</v>
      </c>
      <c r="K102" s="143">
        <v>25</v>
      </c>
      <c r="L102" s="143">
        <v>20</v>
      </c>
      <c r="M102" s="143">
        <v>20</v>
      </c>
      <c r="N102" s="143">
        <v>25</v>
      </c>
      <c r="O102" s="143">
        <v>25</v>
      </c>
      <c r="P102" s="143">
        <v>25</v>
      </c>
      <c r="Q102" s="143">
        <v>25</v>
      </c>
      <c r="R102" s="143">
        <v>25</v>
      </c>
      <c r="S102" s="143">
        <v>125</v>
      </c>
      <c r="T102" s="143">
        <v>125</v>
      </c>
      <c r="U102" s="143">
        <v>125</v>
      </c>
      <c r="V102" s="143">
        <v>150</v>
      </c>
      <c r="W102" s="143">
        <v>125</v>
      </c>
      <c r="X102" s="143"/>
      <c r="Y102" s="143">
        <v>75</v>
      </c>
      <c r="Z102" s="143">
        <v>150</v>
      </c>
      <c r="AA102" s="143"/>
      <c r="AB102" s="143">
        <v>125</v>
      </c>
      <c r="AC102" s="143">
        <v>150</v>
      </c>
      <c r="AD102" s="143">
        <v>150</v>
      </c>
      <c r="AE102" s="143">
        <v>125</v>
      </c>
      <c r="AF102" s="143">
        <v>0</v>
      </c>
      <c r="AG102" s="211">
        <f t="shared" ref="AG102:AG118" si="14">SUM(G102:AF102)</f>
        <v>1765</v>
      </c>
      <c r="AH102" s="138">
        <v>0</v>
      </c>
      <c r="AI102" s="138">
        <f t="shared" si="13"/>
        <v>0</v>
      </c>
    </row>
    <row r="103" spans="1:35" ht="16.5" customHeight="1" x14ac:dyDescent="0.25">
      <c r="A103" s="2">
        <v>170</v>
      </c>
      <c r="B103" s="234" t="s">
        <v>169</v>
      </c>
      <c r="C103" s="3" t="s">
        <v>170</v>
      </c>
      <c r="D103" s="254"/>
      <c r="E103" s="254"/>
      <c r="F103" s="240"/>
      <c r="G103" s="143">
        <v>25</v>
      </c>
      <c r="H103" s="143">
        <v>0</v>
      </c>
      <c r="I103" s="143">
        <v>0</v>
      </c>
      <c r="J103" s="143">
        <v>25</v>
      </c>
      <c r="K103" s="143">
        <v>25</v>
      </c>
      <c r="L103" s="143">
        <v>25</v>
      </c>
      <c r="M103" s="143">
        <v>25</v>
      </c>
      <c r="N103" s="143">
        <v>25</v>
      </c>
      <c r="O103" s="143">
        <v>25</v>
      </c>
      <c r="P103" s="143">
        <v>25</v>
      </c>
      <c r="Q103" s="143">
        <v>25</v>
      </c>
      <c r="R103" s="143">
        <v>25</v>
      </c>
      <c r="S103" s="143">
        <v>100</v>
      </c>
      <c r="T103" s="143">
        <v>200</v>
      </c>
      <c r="U103" s="143">
        <v>100</v>
      </c>
      <c r="V103" s="143">
        <v>100</v>
      </c>
      <c r="W103" s="143">
        <v>100</v>
      </c>
      <c r="X103" s="143"/>
      <c r="Y103" s="143">
        <v>50</v>
      </c>
      <c r="Z103" s="143">
        <v>100</v>
      </c>
      <c r="AA103" s="143"/>
      <c r="AB103" s="143">
        <v>100</v>
      </c>
      <c r="AC103" s="143">
        <v>100</v>
      </c>
      <c r="AD103" s="143">
        <v>100</v>
      </c>
      <c r="AE103" s="143">
        <v>100</v>
      </c>
      <c r="AF103" s="143">
        <v>0</v>
      </c>
      <c r="AG103" s="211">
        <f t="shared" si="14"/>
        <v>1400</v>
      </c>
      <c r="AH103" s="138">
        <v>0</v>
      </c>
      <c r="AI103" s="138">
        <f t="shared" si="13"/>
        <v>0</v>
      </c>
    </row>
    <row r="104" spans="1:35" x14ac:dyDescent="0.25">
      <c r="A104" s="2">
        <v>160</v>
      </c>
      <c r="B104" s="234" t="s">
        <v>171</v>
      </c>
      <c r="C104" s="3" t="s">
        <v>172</v>
      </c>
      <c r="D104" s="254"/>
      <c r="E104" s="254"/>
      <c r="F104" s="240"/>
      <c r="G104" s="143">
        <v>25</v>
      </c>
      <c r="H104" s="143">
        <v>0</v>
      </c>
      <c r="I104" s="143">
        <v>0</v>
      </c>
      <c r="J104" s="143">
        <v>50</v>
      </c>
      <c r="K104" s="143">
        <v>25</v>
      </c>
      <c r="L104" s="143">
        <v>20</v>
      </c>
      <c r="M104" s="143">
        <v>25</v>
      </c>
      <c r="N104" s="143">
        <v>25</v>
      </c>
      <c r="O104" s="143">
        <v>25</v>
      </c>
      <c r="P104" s="143">
        <v>50</v>
      </c>
      <c r="Q104" s="143">
        <v>0</v>
      </c>
      <c r="R104" s="143">
        <v>25</v>
      </c>
      <c r="S104" s="143">
        <v>100</v>
      </c>
      <c r="T104" s="143">
        <v>150</v>
      </c>
      <c r="U104" s="143">
        <v>100</v>
      </c>
      <c r="V104" s="143">
        <v>100</v>
      </c>
      <c r="W104" s="143">
        <v>75</v>
      </c>
      <c r="X104" s="143"/>
      <c r="Y104" s="143">
        <v>75</v>
      </c>
      <c r="Z104" s="143">
        <v>100</v>
      </c>
      <c r="AA104" s="143"/>
      <c r="AB104" s="143">
        <v>100</v>
      </c>
      <c r="AC104" s="143">
        <v>125</v>
      </c>
      <c r="AD104" s="143">
        <v>150</v>
      </c>
      <c r="AE104" s="143">
        <v>100</v>
      </c>
      <c r="AF104" s="143">
        <v>0</v>
      </c>
      <c r="AG104" s="211">
        <f t="shared" si="14"/>
        <v>1445</v>
      </c>
      <c r="AH104" s="138">
        <v>0</v>
      </c>
      <c r="AI104" s="138">
        <f t="shared" si="13"/>
        <v>0</v>
      </c>
    </row>
    <row r="105" spans="1:35" x14ac:dyDescent="0.25">
      <c r="A105" s="2">
        <v>850</v>
      </c>
      <c r="B105" s="267">
        <v>38891</v>
      </c>
      <c r="C105" s="268" t="s">
        <v>173</v>
      </c>
      <c r="D105" s="254"/>
      <c r="E105" s="254"/>
      <c r="F105" s="240"/>
      <c r="G105" s="143">
        <v>25</v>
      </c>
      <c r="H105" s="143">
        <v>0</v>
      </c>
      <c r="I105" s="143">
        <v>0</v>
      </c>
      <c r="J105" s="143">
        <v>45</v>
      </c>
      <c r="K105" s="143">
        <v>25</v>
      </c>
      <c r="L105" s="143">
        <v>25</v>
      </c>
      <c r="M105" s="143">
        <v>0</v>
      </c>
      <c r="N105" s="143">
        <v>25</v>
      </c>
      <c r="O105" s="143">
        <v>25</v>
      </c>
      <c r="P105" s="143">
        <v>25</v>
      </c>
      <c r="Q105" s="143">
        <v>25</v>
      </c>
      <c r="R105" s="143">
        <v>25</v>
      </c>
      <c r="S105" s="143">
        <v>100</v>
      </c>
      <c r="T105" s="143">
        <v>100</v>
      </c>
      <c r="U105" s="143">
        <v>100</v>
      </c>
      <c r="V105" s="143">
        <v>100</v>
      </c>
      <c r="W105" s="143">
        <v>100</v>
      </c>
      <c r="X105" s="143"/>
      <c r="Y105" s="143">
        <v>0</v>
      </c>
      <c r="Z105" s="143">
        <v>100</v>
      </c>
      <c r="AA105" s="143"/>
      <c r="AB105" s="143">
        <v>100</v>
      </c>
      <c r="AC105" s="143">
        <v>100</v>
      </c>
      <c r="AD105" s="143">
        <v>150</v>
      </c>
      <c r="AE105" s="143">
        <v>100</v>
      </c>
      <c r="AF105" s="143">
        <v>0</v>
      </c>
      <c r="AG105" s="211">
        <f t="shared" si="14"/>
        <v>1295</v>
      </c>
      <c r="AH105" s="138">
        <v>0</v>
      </c>
      <c r="AI105" s="138">
        <f t="shared" si="13"/>
        <v>0</v>
      </c>
    </row>
    <row r="106" spans="1:35" x14ac:dyDescent="0.25">
      <c r="B106" s="235"/>
      <c r="C106" s="3" t="s">
        <v>174</v>
      </c>
      <c r="D106" s="254"/>
      <c r="E106" s="254"/>
      <c r="F106" s="240"/>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v>100</v>
      </c>
      <c r="AC106" s="143"/>
      <c r="AD106" s="143"/>
      <c r="AE106" s="143"/>
      <c r="AF106" s="143">
        <v>0</v>
      </c>
      <c r="AG106" s="211">
        <f t="shared" si="14"/>
        <v>100</v>
      </c>
      <c r="AH106" s="138">
        <v>0</v>
      </c>
      <c r="AI106" s="138">
        <f t="shared" si="13"/>
        <v>0</v>
      </c>
    </row>
    <row r="107" spans="1:35" x14ac:dyDescent="0.25">
      <c r="A107" s="2">
        <v>130</v>
      </c>
      <c r="B107" s="234" t="s">
        <v>175</v>
      </c>
      <c r="C107" s="3" t="s">
        <v>176</v>
      </c>
      <c r="D107" s="254"/>
      <c r="E107" s="254"/>
      <c r="F107" s="240"/>
      <c r="G107" s="143">
        <v>25</v>
      </c>
      <c r="H107" s="143">
        <v>0</v>
      </c>
      <c r="I107" s="143">
        <v>0</v>
      </c>
      <c r="J107" s="143">
        <v>50</v>
      </c>
      <c r="K107" s="143">
        <v>0</v>
      </c>
      <c r="L107" s="143">
        <v>0</v>
      </c>
      <c r="M107" s="143">
        <v>0</v>
      </c>
      <c r="N107" s="143">
        <v>25</v>
      </c>
      <c r="O107" s="143">
        <v>0</v>
      </c>
      <c r="P107" s="143">
        <v>0</v>
      </c>
      <c r="Q107" s="143">
        <v>0</v>
      </c>
      <c r="R107" s="143">
        <v>0</v>
      </c>
      <c r="S107" s="143">
        <v>50</v>
      </c>
      <c r="T107" s="143">
        <v>200</v>
      </c>
      <c r="U107" s="143">
        <v>50</v>
      </c>
      <c r="V107" s="143">
        <v>50</v>
      </c>
      <c r="W107" s="143">
        <v>25</v>
      </c>
      <c r="X107" s="143"/>
      <c r="Y107" s="143">
        <v>25</v>
      </c>
      <c r="Z107" s="143">
        <v>100</v>
      </c>
      <c r="AA107" s="143"/>
      <c r="AB107" s="143">
        <v>50</v>
      </c>
      <c r="AC107" s="143">
        <v>100</v>
      </c>
      <c r="AD107" s="143">
        <v>100</v>
      </c>
      <c r="AE107" s="143">
        <v>50</v>
      </c>
      <c r="AF107" s="143">
        <v>0</v>
      </c>
      <c r="AG107" s="211">
        <f t="shared" si="14"/>
        <v>900</v>
      </c>
      <c r="AH107" s="138">
        <v>0</v>
      </c>
      <c r="AI107" s="138">
        <f t="shared" si="13"/>
        <v>0</v>
      </c>
    </row>
    <row r="108" spans="1:35" x14ac:dyDescent="0.25">
      <c r="A108" s="2">
        <v>120</v>
      </c>
      <c r="B108" s="234" t="s">
        <v>177</v>
      </c>
      <c r="C108" s="3" t="s">
        <v>178</v>
      </c>
      <c r="D108" s="254"/>
      <c r="E108" s="254"/>
      <c r="F108" s="240"/>
      <c r="G108" s="143">
        <v>25</v>
      </c>
      <c r="H108" s="143">
        <v>0</v>
      </c>
      <c r="I108" s="143">
        <v>0</v>
      </c>
      <c r="J108" s="143">
        <v>50</v>
      </c>
      <c r="K108" s="143">
        <v>25</v>
      </c>
      <c r="L108" s="143">
        <v>15</v>
      </c>
      <c r="M108" s="143">
        <v>15</v>
      </c>
      <c r="N108" s="143">
        <v>25</v>
      </c>
      <c r="O108" s="143">
        <v>10</v>
      </c>
      <c r="P108" s="143">
        <v>25</v>
      </c>
      <c r="Q108" s="143">
        <v>25</v>
      </c>
      <c r="R108" s="143">
        <v>25</v>
      </c>
      <c r="S108" s="143">
        <v>50</v>
      </c>
      <c r="T108" s="143">
        <v>250</v>
      </c>
      <c r="U108" s="143">
        <v>50</v>
      </c>
      <c r="V108" s="143">
        <v>0</v>
      </c>
      <c r="W108" s="143">
        <v>0</v>
      </c>
      <c r="X108" s="143"/>
      <c r="Y108" s="143">
        <v>30</v>
      </c>
      <c r="Z108" s="143">
        <v>0</v>
      </c>
      <c r="AA108" s="143"/>
      <c r="AB108" s="143">
        <v>50</v>
      </c>
      <c r="AC108" s="143">
        <v>0</v>
      </c>
      <c r="AD108" s="143">
        <v>50</v>
      </c>
      <c r="AE108" s="143">
        <v>50</v>
      </c>
      <c r="AF108" s="143">
        <v>0</v>
      </c>
      <c r="AG108" s="211">
        <f t="shared" si="14"/>
        <v>770</v>
      </c>
      <c r="AH108" s="138">
        <v>0</v>
      </c>
      <c r="AI108" s="138">
        <f t="shared" si="13"/>
        <v>0</v>
      </c>
    </row>
    <row r="109" spans="1:35" x14ac:dyDescent="0.25">
      <c r="B109" s="234"/>
      <c r="C109" s="240" t="s">
        <v>132</v>
      </c>
      <c r="D109" s="254"/>
      <c r="E109" s="254"/>
      <c r="F109" s="240"/>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v>0</v>
      </c>
      <c r="AG109" s="211">
        <f t="shared" si="14"/>
        <v>0</v>
      </c>
      <c r="AH109" s="138">
        <v>0</v>
      </c>
      <c r="AI109" s="138">
        <f t="shared" si="13"/>
        <v>0</v>
      </c>
    </row>
    <row r="110" spans="1:35" x14ac:dyDescent="0.25">
      <c r="B110" s="234"/>
      <c r="C110" s="240" t="s">
        <v>179</v>
      </c>
      <c r="D110" s="254"/>
      <c r="E110" s="254"/>
      <c r="F110" s="240"/>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v>0</v>
      </c>
      <c r="AG110" s="211">
        <f t="shared" si="14"/>
        <v>0</v>
      </c>
      <c r="AH110" s="138">
        <v>0</v>
      </c>
      <c r="AI110" s="138">
        <f t="shared" si="13"/>
        <v>0</v>
      </c>
    </row>
    <row r="111" spans="1:35" x14ac:dyDescent="0.25">
      <c r="B111" s="234"/>
      <c r="C111" s="240" t="s">
        <v>91</v>
      </c>
      <c r="D111" s="254"/>
      <c r="E111" s="254"/>
      <c r="F111" s="240"/>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v>0</v>
      </c>
      <c r="AG111" s="211">
        <f t="shared" si="14"/>
        <v>0</v>
      </c>
      <c r="AH111" s="138">
        <v>0</v>
      </c>
      <c r="AI111" s="138">
        <f t="shared" si="13"/>
        <v>0</v>
      </c>
    </row>
    <row r="112" spans="1:35" x14ac:dyDescent="0.25">
      <c r="B112" s="234"/>
      <c r="C112" s="240" t="s">
        <v>180</v>
      </c>
      <c r="D112" s="254"/>
      <c r="E112" s="254"/>
      <c r="F112" s="240"/>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v>0</v>
      </c>
      <c r="AG112" s="211">
        <f t="shared" si="14"/>
        <v>0</v>
      </c>
      <c r="AH112" s="138">
        <v>0</v>
      </c>
      <c r="AI112" s="138">
        <f t="shared" si="13"/>
        <v>0</v>
      </c>
    </row>
    <row r="113" spans="1:35" x14ac:dyDescent="0.25">
      <c r="B113" s="234"/>
      <c r="C113" s="240" t="s">
        <v>181</v>
      </c>
      <c r="D113" s="254"/>
      <c r="E113" s="254"/>
      <c r="F113" s="240"/>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v>0</v>
      </c>
      <c r="AG113" s="211">
        <f t="shared" si="14"/>
        <v>0</v>
      </c>
      <c r="AH113" s="138">
        <v>0</v>
      </c>
      <c r="AI113" s="138">
        <f t="shared" si="13"/>
        <v>0</v>
      </c>
    </row>
    <row r="114" spans="1:35" x14ac:dyDescent="0.25">
      <c r="B114" s="234"/>
      <c r="C114" s="240" t="s">
        <v>182</v>
      </c>
      <c r="D114" s="254"/>
      <c r="E114" s="254"/>
      <c r="F114" s="240"/>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v>0</v>
      </c>
      <c r="AG114" s="211">
        <f t="shared" si="14"/>
        <v>0</v>
      </c>
      <c r="AH114" s="138">
        <v>0</v>
      </c>
      <c r="AI114" s="138">
        <f t="shared" si="13"/>
        <v>0</v>
      </c>
    </row>
    <row r="115" spans="1:35" x14ac:dyDescent="0.25">
      <c r="B115" s="234"/>
      <c r="C115" s="240" t="s">
        <v>183</v>
      </c>
      <c r="D115" s="254"/>
      <c r="E115" s="254"/>
      <c r="F115" s="240"/>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v>0</v>
      </c>
      <c r="AG115" s="211">
        <f t="shared" si="14"/>
        <v>0</v>
      </c>
      <c r="AH115" s="138">
        <v>0</v>
      </c>
      <c r="AI115" s="138">
        <f t="shared" si="13"/>
        <v>0</v>
      </c>
    </row>
    <row r="116" spans="1:35" x14ac:dyDescent="0.25">
      <c r="B116" s="234"/>
      <c r="C116" s="240" t="s">
        <v>184</v>
      </c>
      <c r="D116" s="254"/>
      <c r="E116" s="254"/>
      <c r="F116" s="240"/>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v>0</v>
      </c>
      <c r="AG116" s="211">
        <f t="shared" si="14"/>
        <v>0</v>
      </c>
      <c r="AH116" s="138">
        <v>0</v>
      </c>
      <c r="AI116" s="138">
        <f t="shared" si="13"/>
        <v>0</v>
      </c>
    </row>
    <row r="117" spans="1:35" x14ac:dyDescent="0.25">
      <c r="B117" s="234"/>
      <c r="C117" s="240" t="s">
        <v>185</v>
      </c>
      <c r="D117" s="254"/>
      <c r="E117" s="254"/>
      <c r="F117" s="240"/>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v>0</v>
      </c>
      <c r="AG117" s="211">
        <f t="shared" si="14"/>
        <v>0</v>
      </c>
      <c r="AH117" s="138">
        <v>0</v>
      </c>
      <c r="AI117" s="138">
        <f t="shared" si="13"/>
        <v>0</v>
      </c>
    </row>
    <row r="118" spans="1:35" x14ac:dyDescent="0.25">
      <c r="B118" s="234"/>
      <c r="C118" s="240" t="s">
        <v>186</v>
      </c>
      <c r="D118" s="254"/>
      <c r="E118" s="254"/>
      <c r="F118" s="240"/>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v>0</v>
      </c>
      <c r="AG118" s="211">
        <f t="shared" si="14"/>
        <v>0</v>
      </c>
      <c r="AH118" s="138">
        <v>0</v>
      </c>
      <c r="AI118" s="138">
        <f t="shared" si="13"/>
        <v>0</v>
      </c>
    </row>
    <row r="119" spans="1:35" x14ac:dyDescent="0.25">
      <c r="B119" s="319" t="s">
        <v>360</v>
      </c>
      <c r="C119" s="318" t="s">
        <v>359</v>
      </c>
      <c r="D119" s="313"/>
      <c r="E119" s="313"/>
      <c r="F119" s="2"/>
      <c r="G119" s="317"/>
      <c r="H119" s="317"/>
      <c r="I119" s="317"/>
      <c r="J119" s="317"/>
      <c r="K119" s="317"/>
      <c r="L119" s="317"/>
      <c r="M119" s="317"/>
      <c r="N119" s="317"/>
      <c r="O119" s="317"/>
      <c r="P119" s="317"/>
      <c r="Q119" s="317"/>
      <c r="R119" s="317"/>
      <c r="S119" s="317"/>
      <c r="T119" s="317"/>
      <c r="U119" s="317"/>
      <c r="V119" s="317"/>
      <c r="W119" s="317"/>
      <c r="X119" s="317"/>
      <c r="Y119" s="317"/>
      <c r="Z119" s="317"/>
      <c r="AA119" s="317"/>
      <c r="AB119" s="317"/>
      <c r="AC119" s="317"/>
      <c r="AD119" s="317"/>
      <c r="AE119" s="317"/>
      <c r="AF119" s="317"/>
      <c r="AG119" s="314"/>
      <c r="AH119" s="315"/>
      <c r="AI119" s="138"/>
    </row>
    <row r="120" spans="1:35" x14ac:dyDescent="0.25">
      <c r="B120" s="281" t="s">
        <v>84</v>
      </c>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3"/>
      <c r="AI120" s="148">
        <f>SUM(AI101:AI118)</f>
        <v>0</v>
      </c>
    </row>
    <row r="121" spans="1:35" x14ac:dyDescent="0.25">
      <c r="F121"/>
    </row>
    <row r="122" spans="1:35" x14ac:dyDescent="0.25">
      <c r="B122" s="311" t="s">
        <v>9</v>
      </c>
      <c r="C122" s="312"/>
      <c r="D122" s="312"/>
      <c r="E122" s="312"/>
      <c r="F122" s="312"/>
    </row>
    <row r="123" spans="1:35" ht="60" x14ac:dyDescent="0.25">
      <c r="A123" s="7"/>
      <c r="B123" s="154" t="s">
        <v>26</v>
      </c>
      <c r="C123" s="155" t="s">
        <v>27</v>
      </c>
      <c r="D123" s="156" t="s">
        <v>5</v>
      </c>
      <c r="E123" s="147" t="s">
        <v>85</v>
      </c>
      <c r="F123" s="157" t="s">
        <v>29</v>
      </c>
      <c r="G123" s="158" t="s">
        <v>317</v>
      </c>
      <c r="H123" s="210" t="s">
        <v>280</v>
      </c>
      <c r="I123" s="209" t="s">
        <v>279</v>
      </c>
      <c r="J123" s="209" t="s">
        <v>14</v>
      </c>
      <c r="K123" s="209" t="s">
        <v>271</v>
      </c>
      <c r="L123" s="209" t="s">
        <v>319</v>
      </c>
      <c r="M123" s="209" t="s">
        <v>320</v>
      </c>
      <c r="N123" s="209" t="s">
        <v>321</v>
      </c>
      <c r="O123" s="209" t="s">
        <v>322</v>
      </c>
      <c r="P123" s="209" t="s">
        <v>270</v>
      </c>
      <c r="Q123" s="209" t="s">
        <v>323</v>
      </c>
      <c r="R123" s="209" t="s">
        <v>324</v>
      </c>
      <c r="S123" s="209" t="s">
        <v>325</v>
      </c>
      <c r="T123" s="209" t="s">
        <v>326</v>
      </c>
      <c r="U123" s="209" t="s">
        <v>327</v>
      </c>
      <c r="V123" s="209" t="s">
        <v>18</v>
      </c>
      <c r="W123" s="209" t="s">
        <v>17</v>
      </c>
      <c r="X123" s="209" t="s">
        <v>328</v>
      </c>
      <c r="Y123" s="209" t="s">
        <v>20</v>
      </c>
      <c r="Z123" s="209" t="s">
        <v>23</v>
      </c>
      <c r="AA123" s="209" t="s">
        <v>22</v>
      </c>
      <c r="AB123" s="209" t="s">
        <v>19</v>
      </c>
      <c r="AC123" s="209" t="s">
        <v>15</v>
      </c>
      <c r="AD123" s="209" t="s">
        <v>24</v>
      </c>
      <c r="AE123" s="209" t="s">
        <v>16</v>
      </c>
      <c r="AF123" s="209" t="s">
        <v>21</v>
      </c>
      <c r="AG123" s="158" t="s">
        <v>318</v>
      </c>
      <c r="AH123" s="158" t="s">
        <v>329</v>
      </c>
      <c r="AI123" s="140" t="s">
        <v>330</v>
      </c>
    </row>
    <row r="124" spans="1:35" x14ac:dyDescent="0.25">
      <c r="B124" s="235"/>
      <c r="C124" s="3"/>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11">
        <f>SUM(G124:AF124)</f>
        <v>0</v>
      </c>
      <c r="AH124" s="138">
        <v>0</v>
      </c>
      <c r="AI124" s="138">
        <f t="shared" ref="AI124:AI142" si="15">AH124*AG124</f>
        <v>0</v>
      </c>
    </row>
    <row r="125" spans="1:35" x14ac:dyDescent="0.25">
      <c r="B125" s="235"/>
      <c r="C125" s="240" t="s">
        <v>94</v>
      </c>
      <c r="D125" s="240" t="s">
        <v>187</v>
      </c>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11">
        <f t="shared" ref="AG125:AG142" si="16">SUM(G125:AF125)</f>
        <v>0</v>
      </c>
      <c r="AH125" s="138">
        <v>0</v>
      </c>
      <c r="AI125" s="138">
        <f t="shared" si="15"/>
        <v>0</v>
      </c>
    </row>
    <row r="126" spans="1:35" x14ac:dyDescent="0.25">
      <c r="B126" s="235"/>
      <c r="C126" s="240" t="s">
        <v>94</v>
      </c>
      <c r="D126" s="240" t="s">
        <v>188</v>
      </c>
      <c r="E126" s="240"/>
      <c r="F126" s="240"/>
      <c r="G126" s="240"/>
      <c r="H126" s="240"/>
      <c r="I126" s="240"/>
      <c r="J126" s="240"/>
      <c r="K126" s="240"/>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11">
        <f t="shared" si="16"/>
        <v>0</v>
      </c>
      <c r="AH126" s="138">
        <v>0</v>
      </c>
      <c r="AI126" s="138">
        <f t="shared" si="15"/>
        <v>0</v>
      </c>
    </row>
    <row r="127" spans="1:35" x14ac:dyDescent="0.25">
      <c r="B127" s="235"/>
      <c r="C127" s="240" t="s">
        <v>179</v>
      </c>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11">
        <f t="shared" si="16"/>
        <v>0</v>
      </c>
      <c r="AH127" s="138">
        <v>0</v>
      </c>
      <c r="AI127" s="138">
        <f t="shared" si="15"/>
        <v>0</v>
      </c>
    </row>
    <row r="128" spans="1:35" x14ac:dyDescent="0.25">
      <c r="B128" s="235"/>
      <c r="C128" s="240" t="s">
        <v>91</v>
      </c>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11">
        <f t="shared" si="16"/>
        <v>0</v>
      </c>
      <c r="AH128" s="138">
        <v>0</v>
      </c>
      <c r="AI128" s="138">
        <f t="shared" si="15"/>
        <v>0</v>
      </c>
    </row>
    <row r="129" spans="2:35" x14ac:dyDescent="0.25">
      <c r="B129" s="235"/>
      <c r="C129" s="240" t="s">
        <v>180</v>
      </c>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11">
        <f t="shared" si="16"/>
        <v>0</v>
      </c>
      <c r="AH129" s="138">
        <v>0</v>
      </c>
      <c r="AI129" s="138">
        <f t="shared" si="15"/>
        <v>0</v>
      </c>
    </row>
    <row r="130" spans="2:35" x14ac:dyDescent="0.25">
      <c r="B130" s="235"/>
      <c r="C130" s="240" t="s">
        <v>181</v>
      </c>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11">
        <f t="shared" si="16"/>
        <v>0</v>
      </c>
      <c r="AH130" s="138">
        <v>0</v>
      </c>
      <c r="AI130" s="138">
        <f t="shared" si="15"/>
        <v>0</v>
      </c>
    </row>
    <row r="131" spans="2:35" x14ac:dyDescent="0.25">
      <c r="B131" s="235"/>
      <c r="C131" s="240" t="s">
        <v>182</v>
      </c>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11">
        <f t="shared" si="16"/>
        <v>0</v>
      </c>
      <c r="AH131" s="138">
        <v>0</v>
      </c>
      <c r="AI131" s="138">
        <f t="shared" si="15"/>
        <v>0</v>
      </c>
    </row>
    <row r="132" spans="2:35" x14ac:dyDescent="0.25">
      <c r="B132" s="235"/>
      <c r="C132" s="240" t="s">
        <v>183</v>
      </c>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11">
        <f t="shared" si="16"/>
        <v>0</v>
      </c>
      <c r="AH132" s="138">
        <v>0</v>
      </c>
      <c r="AI132" s="138">
        <f t="shared" si="15"/>
        <v>0</v>
      </c>
    </row>
    <row r="133" spans="2:35" x14ac:dyDescent="0.25">
      <c r="B133" s="235"/>
      <c r="C133" s="240" t="s">
        <v>184</v>
      </c>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11">
        <f t="shared" si="16"/>
        <v>0</v>
      </c>
      <c r="AH133" s="138">
        <v>0</v>
      </c>
      <c r="AI133" s="138">
        <f t="shared" si="15"/>
        <v>0</v>
      </c>
    </row>
    <row r="134" spans="2:35" x14ac:dyDescent="0.25">
      <c r="B134" s="235"/>
      <c r="C134" s="240" t="s">
        <v>185</v>
      </c>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11">
        <f t="shared" si="16"/>
        <v>0</v>
      </c>
      <c r="AH134" s="138">
        <v>0</v>
      </c>
      <c r="AI134" s="138">
        <f t="shared" si="15"/>
        <v>0</v>
      </c>
    </row>
    <row r="135" spans="2:35" x14ac:dyDescent="0.25">
      <c r="B135" s="235"/>
      <c r="C135" s="240" t="s">
        <v>186</v>
      </c>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11">
        <f t="shared" si="16"/>
        <v>0</v>
      </c>
      <c r="AH135" s="138">
        <v>0</v>
      </c>
      <c r="AI135" s="138">
        <f t="shared" si="15"/>
        <v>0</v>
      </c>
    </row>
    <row r="136" spans="2:35" x14ac:dyDescent="0.25">
      <c r="B136" s="235"/>
      <c r="C136" s="240" t="s">
        <v>189</v>
      </c>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11">
        <f t="shared" si="16"/>
        <v>0</v>
      </c>
      <c r="AH136" s="138">
        <v>0</v>
      </c>
      <c r="AI136" s="138">
        <f t="shared" si="15"/>
        <v>0</v>
      </c>
    </row>
    <row r="137" spans="2:35" x14ac:dyDescent="0.25">
      <c r="B137" s="235"/>
      <c r="C137" s="240" t="s">
        <v>190</v>
      </c>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11">
        <f t="shared" si="16"/>
        <v>0</v>
      </c>
      <c r="AH137" s="138">
        <v>0</v>
      </c>
      <c r="AI137" s="138">
        <f t="shared" si="15"/>
        <v>0</v>
      </c>
    </row>
    <row r="138" spans="2:35" x14ac:dyDescent="0.25">
      <c r="B138" s="235"/>
      <c r="C138" s="240" t="s">
        <v>191</v>
      </c>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11">
        <f t="shared" si="16"/>
        <v>0</v>
      </c>
      <c r="AH138" s="138">
        <v>0</v>
      </c>
      <c r="AI138" s="138">
        <f t="shared" si="15"/>
        <v>0</v>
      </c>
    </row>
    <row r="139" spans="2:35" x14ac:dyDescent="0.25">
      <c r="B139" s="235"/>
      <c r="C139" s="240" t="s">
        <v>192</v>
      </c>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11">
        <f t="shared" si="16"/>
        <v>0</v>
      </c>
      <c r="AH139" s="138">
        <v>0</v>
      </c>
      <c r="AI139" s="138">
        <f t="shared" si="15"/>
        <v>0</v>
      </c>
    </row>
    <row r="140" spans="2:35" x14ac:dyDescent="0.25">
      <c r="B140" s="235"/>
      <c r="C140" s="240" t="s">
        <v>88</v>
      </c>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11">
        <f t="shared" si="16"/>
        <v>0</v>
      </c>
      <c r="AH140" s="138">
        <v>0</v>
      </c>
      <c r="AI140" s="138">
        <f t="shared" si="15"/>
        <v>0</v>
      </c>
    </row>
    <row r="141" spans="2:35" x14ac:dyDescent="0.25">
      <c r="B141" s="235"/>
      <c r="C141" s="240" t="s">
        <v>75</v>
      </c>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11">
        <f t="shared" si="16"/>
        <v>0</v>
      </c>
      <c r="AH141" s="138">
        <v>0</v>
      </c>
      <c r="AI141" s="138">
        <f t="shared" si="15"/>
        <v>0</v>
      </c>
    </row>
    <row r="142" spans="2:35" x14ac:dyDescent="0.25">
      <c r="B142" s="235"/>
      <c r="C142" s="240" t="s">
        <v>193</v>
      </c>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11">
        <f t="shared" si="16"/>
        <v>0</v>
      </c>
      <c r="AH142" s="138">
        <v>0</v>
      </c>
      <c r="AI142" s="138">
        <f t="shared" si="15"/>
        <v>0</v>
      </c>
    </row>
    <row r="143" spans="2:35" x14ac:dyDescent="0.25">
      <c r="B143" s="284" t="s">
        <v>84</v>
      </c>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6"/>
      <c r="AI143" s="148">
        <f>SUM(AI124:AI142)</f>
        <v>0</v>
      </c>
    </row>
    <row r="144" spans="2:35" x14ac:dyDescent="0.25">
      <c r="F144"/>
    </row>
    <row r="145" spans="2:35" x14ac:dyDescent="0.25">
      <c r="B145" s="311" t="s">
        <v>10</v>
      </c>
      <c r="C145" s="312"/>
      <c r="D145" s="312"/>
      <c r="E145" s="312"/>
      <c r="F145" s="312"/>
    </row>
    <row r="146" spans="2:35" ht="30" x14ac:dyDescent="0.25">
      <c r="B146" s="154" t="s">
        <v>26</v>
      </c>
      <c r="C146" s="155" t="s">
        <v>27</v>
      </c>
      <c r="D146" s="156" t="s">
        <v>5</v>
      </c>
      <c r="E146" s="157" t="s">
        <v>28</v>
      </c>
      <c r="F146" s="157" t="s">
        <v>29</v>
      </c>
      <c r="G146" s="158" t="s">
        <v>317</v>
      </c>
      <c r="H146" s="210" t="s">
        <v>280</v>
      </c>
      <c r="I146" s="209" t="s">
        <v>279</v>
      </c>
      <c r="J146" s="209" t="s">
        <v>14</v>
      </c>
      <c r="K146" s="209" t="s">
        <v>271</v>
      </c>
      <c r="L146" s="209" t="s">
        <v>319</v>
      </c>
      <c r="M146" s="209" t="s">
        <v>320</v>
      </c>
      <c r="N146" s="209" t="s">
        <v>321</v>
      </c>
      <c r="O146" s="209" t="s">
        <v>322</v>
      </c>
      <c r="P146" s="209" t="s">
        <v>270</v>
      </c>
      <c r="Q146" s="209" t="s">
        <v>323</v>
      </c>
      <c r="R146" s="209" t="s">
        <v>324</v>
      </c>
      <c r="S146" s="209" t="s">
        <v>325</v>
      </c>
      <c r="T146" s="209" t="s">
        <v>326</v>
      </c>
      <c r="U146" s="209" t="s">
        <v>327</v>
      </c>
      <c r="V146" s="209" t="s">
        <v>18</v>
      </c>
      <c r="W146" s="209" t="s">
        <v>17</v>
      </c>
      <c r="X146" s="209" t="s">
        <v>328</v>
      </c>
      <c r="Y146" s="209" t="s">
        <v>20</v>
      </c>
      <c r="Z146" s="209" t="s">
        <v>23</v>
      </c>
      <c r="AA146" s="209" t="s">
        <v>22</v>
      </c>
      <c r="AB146" s="209" t="s">
        <v>19</v>
      </c>
      <c r="AC146" s="209" t="s">
        <v>15</v>
      </c>
      <c r="AD146" s="209" t="s">
        <v>24</v>
      </c>
      <c r="AE146" s="209" t="s">
        <v>16</v>
      </c>
      <c r="AF146" s="209" t="s">
        <v>21</v>
      </c>
      <c r="AG146" s="158" t="s">
        <v>318</v>
      </c>
      <c r="AH146" s="158" t="s">
        <v>329</v>
      </c>
      <c r="AI146" s="140" t="s">
        <v>330</v>
      </c>
    </row>
    <row r="147" spans="2:35" x14ac:dyDescent="0.25">
      <c r="B147" s="234" t="s">
        <v>194</v>
      </c>
      <c r="C147" s="3" t="s">
        <v>195</v>
      </c>
      <c r="D147" s="271">
        <v>9</v>
      </c>
      <c r="E147" s="254" t="s">
        <v>352</v>
      </c>
      <c r="F147" s="240">
        <v>9</v>
      </c>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11">
        <f>SUM(G147:AF147)</f>
        <v>0</v>
      </c>
      <c r="AH147" s="138">
        <v>0</v>
      </c>
      <c r="AI147" s="138">
        <f t="shared" ref="AI147:AI150" si="17">AH147*AG147</f>
        <v>0</v>
      </c>
    </row>
    <row r="148" spans="2:35" x14ac:dyDescent="0.25">
      <c r="B148" s="234" t="s">
        <v>196</v>
      </c>
      <c r="C148" s="3" t="s">
        <v>197</v>
      </c>
      <c r="D148" s="271">
        <v>19</v>
      </c>
      <c r="E148" s="254" t="s">
        <v>352</v>
      </c>
      <c r="F148" s="240">
        <v>19</v>
      </c>
      <c r="G148" s="240">
        <v>0</v>
      </c>
      <c r="H148" s="240">
        <v>0</v>
      </c>
      <c r="I148" s="240">
        <v>0</v>
      </c>
      <c r="J148" s="240">
        <v>1000</v>
      </c>
      <c r="K148" s="240"/>
      <c r="L148" s="240"/>
      <c r="M148" s="240"/>
      <c r="N148" s="240"/>
      <c r="O148" s="240"/>
      <c r="P148" s="240"/>
      <c r="Q148" s="240"/>
      <c r="R148" s="240"/>
      <c r="S148" s="240">
        <v>500</v>
      </c>
      <c r="T148" s="240">
        <v>500</v>
      </c>
      <c r="U148" s="240">
        <v>750</v>
      </c>
      <c r="V148" s="240">
        <v>1500</v>
      </c>
      <c r="W148" s="240">
        <v>1500</v>
      </c>
      <c r="X148" s="240">
        <v>1000</v>
      </c>
      <c r="Y148" s="240">
        <v>1000</v>
      </c>
      <c r="Z148" s="240">
        <v>500</v>
      </c>
      <c r="AA148" s="240">
        <v>1000</v>
      </c>
      <c r="AB148" s="240">
        <v>500</v>
      </c>
      <c r="AC148" s="240">
        <v>1500</v>
      </c>
      <c r="AD148" s="240">
        <v>400</v>
      </c>
      <c r="AE148" s="240">
        <v>500</v>
      </c>
      <c r="AF148" s="240">
        <v>500</v>
      </c>
      <c r="AG148" s="211">
        <f t="shared" ref="AG148:AG150" si="18">SUM(G148:AF148)</f>
        <v>12650</v>
      </c>
      <c r="AH148" s="138">
        <v>0</v>
      </c>
      <c r="AI148" s="138">
        <f t="shared" si="17"/>
        <v>0</v>
      </c>
    </row>
    <row r="149" spans="2:35" x14ac:dyDescent="0.25">
      <c r="B149" s="234" t="s">
        <v>198</v>
      </c>
      <c r="C149" s="3" t="s">
        <v>199</v>
      </c>
      <c r="D149" s="271">
        <v>48</v>
      </c>
      <c r="E149" s="254" t="s">
        <v>352</v>
      </c>
      <c r="F149" s="240">
        <v>48</v>
      </c>
      <c r="G149" s="240">
        <v>10</v>
      </c>
      <c r="H149" s="240">
        <v>0</v>
      </c>
      <c r="I149" s="240">
        <v>0</v>
      </c>
      <c r="J149" s="240">
        <v>500</v>
      </c>
      <c r="K149" s="240"/>
      <c r="L149" s="240"/>
      <c r="M149" s="240"/>
      <c r="N149" s="240"/>
      <c r="O149" s="240"/>
      <c r="P149" s="240"/>
      <c r="Q149" s="240"/>
      <c r="R149" s="240"/>
      <c r="S149" s="240">
        <v>550</v>
      </c>
      <c r="T149" s="240">
        <v>750</v>
      </c>
      <c r="U149" s="240">
        <v>500</v>
      </c>
      <c r="V149" s="240">
        <v>1000</v>
      </c>
      <c r="W149" s="240">
        <v>1000</v>
      </c>
      <c r="X149" s="240">
        <v>1000</v>
      </c>
      <c r="Y149" s="240">
        <v>500</v>
      </c>
      <c r="Z149" s="240">
        <v>750</v>
      </c>
      <c r="AA149" s="240">
        <v>500</v>
      </c>
      <c r="AB149" s="240">
        <v>500</v>
      </c>
      <c r="AC149" s="240">
        <v>2000</v>
      </c>
      <c r="AD149" s="240">
        <v>500</v>
      </c>
      <c r="AE149" s="240">
        <v>500</v>
      </c>
      <c r="AF149" s="240">
        <v>500</v>
      </c>
      <c r="AG149" s="211">
        <f t="shared" si="18"/>
        <v>11060</v>
      </c>
      <c r="AH149" s="138">
        <v>0</v>
      </c>
      <c r="AI149" s="138">
        <f t="shared" si="17"/>
        <v>0</v>
      </c>
    </row>
    <row r="150" spans="2:35" x14ac:dyDescent="0.25">
      <c r="B150" s="234" t="s">
        <v>200</v>
      </c>
      <c r="C150" s="3" t="s">
        <v>201</v>
      </c>
      <c r="D150" s="271"/>
      <c r="E150" s="254" t="s">
        <v>352</v>
      </c>
      <c r="F150" s="240">
        <v>1</v>
      </c>
      <c r="G150" s="240">
        <v>0</v>
      </c>
      <c r="H150" s="240">
        <v>0</v>
      </c>
      <c r="I150" s="240">
        <v>0</v>
      </c>
      <c r="J150" s="240">
        <v>250</v>
      </c>
      <c r="K150" s="240"/>
      <c r="L150" s="240"/>
      <c r="M150" s="240"/>
      <c r="N150" s="240"/>
      <c r="O150" s="240"/>
      <c r="P150" s="240"/>
      <c r="Q150" s="240"/>
      <c r="R150" s="240"/>
      <c r="S150" s="240">
        <v>30</v>
      </c>
      <c r="T150" s="240">
        <v>100</v>
      </c>
      <c r="U150" s="240">
        <v>100</v>
      </c>
      <c r="V150" s="240">
        <v>145</v>
      </c>
      <c r="W150" s="240">
        <v>85</v>
      </c>
      <c r="X150" s="240">
        <v>1500</v>
      </c>
      <c r="Y150" s="240">
        <v>100</v>
      </c>
      <c r="Z150" s="240">
        <v>100</v>
      </c>
      <c r="AA150" s="240">
        <v>75</v>
      </c>
      <c r="AB150" s="240">
        <v>100</v>
      </c>
      <c r="AC150" s="240">
        <v>95</v>
      </c>
      <c r="AD150" s="240">
        <v>100</v>
      </c>
      <c r="AE150" s="240">
        <v>0</v>
      </c>
      <c r="AF150" s="240">
        <v>125</v>
      </c>
      <c r="AG150" s="211">
        <f t="shared" si="18"/>
        <v>2905</v>
      </c>
      <c r="AH150" s="138">
        <v>0</v>
      </c>
      <c r="AI150" s="138">
        <f t="shared" si="17"/>
        <v>0</v>
      </c>
    </row>
    <row r="151" spans="2:35" x14ac:dyDescent="0.25">
      <c r="B151" s="281" t="s">
        <v>84</v>
      </c>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3"/>
      <c r="AI151" s="148">
        <f>SUM(AI147:AI150)</f>
        <v>0</v>
      </c>
    </row>
    <row r="152" spans="2:35" x14ac:dyDescent="0.25">
      <c r="F152"/>
    </row>
    <row r="153" spans="2:35" x14ac:dyDescent="0.25">
      <c r="B153" s="311" t="s">
        <v>11</v>
      </c>
      <c r="C153" s="312"/>
      <c r="D153" s="312"/>
      <c r="E153" s="312"/>
      <c r="F153" s="312"/>
    </row>
    <row r="154" spans="2:35" ht="30" x14ac:dyDescent="0.25">
      <c r="B154" s="154" t="s">
        <v>26</v>
      </c>
      <c r="C154" s="155" t="s">
        <v>27</v>
      </c>
      <c r="D154" s="156" t="s">
        <v>5</v>
      </c>
      <c r="E154" s="157" t="s">
        <v>28</v>
      </c>
      <c r="F154" s="157" t="s">
        <v>29</v>
      </c>
      <c r="G154" s="158" t="s">
        <v>317</v>
      </c>
      <c r="H154" s="210" t="s">
        <v>280</v>
      </c>
      <c r="I154" s="209" t="s">
        <v>279</v>
      </c>
      <c r="J154" s="209" t="s">
        <v>14</v>
      </c>
      <c r="K154" s="209" t="s">
        <v>271</v>
      </c>
      <c r="L154" s="209" t="s">
        <v>319</v>
      </c>
      <c r="M154" s="209" t="s">
        <v>320</v>
      </c>
      <c r="N154" s="209" t="s">
        <v>321</v>
      </c>
      <c r="O154" s="209" t="s">
        <v>322</v>
      </c>
      <c r="P154" s="209" t="s">
        <v>270</v>
      </c>
      <c r="Q154" s="209" t="s">
        <v>323</v>
      </c>
      <c r="R154" s="209" t="s">
        <v>324</v>
      </c>
      <c r="S154" s="209" t="s">
        <v>325</v>
      </c>
      <c r="T154" s="209" t="s">
        <v>326</v>
      </c>
      <c r="U154" s="209" t="s">
        <v>327</v>
      </c>
      <c r="V154" s="209" t="s">
        <v>18</v>
      </c>
      <c r="W154" s="209" t="s">
        <v>17</v>
      </c>
      <c r="X154" s="209" t="s">
        <v>328</v>
      </c>
      <c r="Y154" s="209" t="s">
        <v>20</v>
      </c>
      <c r="Z154" s="209" t="s">
        <v>23</v>
      </c>
      <c r="AA154" s="209" t="s">
        <v>22</v>
      </c>
      <c r="AB154" s="209" t="s">
        <v>19</v>
      </c>
      <c r="AC154" s="209" t="s">
        <v>15</v>
      </c>
      <c r="AD154" s="209" t="s">
        <v>24</v>
      </c>
      <c r="AE154" s="209" t="s">
        <v>16</v>
      </c>
      <c r="AF154" s="209" t="s">
        <v>21</v>
      </c>
      <c r="AG154" s="158" t="s">
        <v>318</v>
      </c>
      <c r="AH154" s="158" t="s">
        <v>329</v>
      </c>
      <c r="AI154" s="140" t="s">
        <v>330</v>
      </c>
    </row>
    <row r="155" spans="2:35" x14ac:dyDescent="0.25">
      <c r="B155" s="235"/>
      <c r="C155" s="3" t="s">
        <v>189</v>
      </c>
      <c r="D155" s="254">
        <v>9</v>
      </c>
      <c r="E155" s="254" t="s">
        <v>352</v>
      </c>
      <c r="F155" s="240"/>
      <c r="G155" s="240"/>
      <c r="H155" s="240"/>
      <c r="I155" s="240"/>
      <c r="J155" s="240"/>
      <c r="K155" s="240"/>
      <c r="L155" s="240"/>
      <c r="M155" s="240"/>
      <c r="N155" s="240"/>
      <c r="O155" s="240"/>
      <c r="P155" s="240"/>
      <c r="Q155" s="240"/>
      <c r="R155" s="240"/>
      <c r="S155" s="240"/>
      <c r="T155" s="240">
        <v>158.85</v>
      </c>
      <c r="U155" s="240"/>
      <c r="V155" s="240"/>
      <c r="W155" s="240"/>
      <c r="X155" s="240">
        <v>158.85</v>
      </c>
      <c r="Y155" s="240">
        <v>158.85</v>
      </c>
      <c r="Z155" s="240"/>
      <c r="AA155" s="240">
        <v>158.85</v>
      </c>
      <c r="AB155" s="240" t="s">
        <v>349</v>
      </c>
      <c r="AC155" s="240">
        <v>300</v>
      </c>
      <c r="AD155" s="240">
        <v>0</v>
      </c>
      <c r="AE155" s="240">
        <v>0</v>
      </c>
      <c r="AF155" s="240">
        <v>158.85</v>
      </c>
      <c r="AG155" s="211">
        <f>SUM(G155:AF155)</f>
        <v>1094.25</v>
      </c>
      <c r="AH155" s="138">
        <v>0</v>
      </c>
      <c r="AI155" s="138">
        <f t="shared" ref="AI155:AI161" si="19">AH155*AG155</f>
        <v>0</v>
      </c>
    </row>
    <row r="156" spans="2:35" x14ac:dyDescent="0.25">
      <c r="B156" s="235"/>
      <c r="C156" s="3" t="s">
        <v>190</v>
      </c>
      <c r="D156" s="254">
        <v>11</v>
      </c>
      <c r="E156" s="254" t="s">
        <v>352</v>
      </c>
      <c r="F156" s="240"/>
      <c r="G156" s="240"/>
      <c r="H156" s="240"/>
      <c r="I156" s="240"/>
      <c r="J156" s="240"/>
      <c r="K156" s="240"/>
      <c r="L156" s="240"/>
      <c r="M156" s="240"/>
      <c r="N156" s="240"/>
      <c r="O156" s="240"/>
      <c r="P156" s="240"/>
      <c r="Q156" s="240"/>
      <c r="R156" s="240"/>
      <c r="S156" s="240"/>
      <c r="T156" s="240">
        <v>25</v>
      </c>
      <c r="U156" s="240"/>
      <c r="V156" s="240"/>
      <c r="W156" s="240"/>
      <c r="X156" s="240">
        <v>25</v>
      </c>
      <c r="Y156" s="240">
        <v>25</v>
      </c>
      <c r="Z156" s="240"/>
      <c r="AA156" s="240">
        <v>25</v>
      </c>
      <c r="AB156" s="240"/>
      <c r="AC156" s="240"/>
      <c r="AD156" s="240">
        <v>0</v>
      </c>
      <c r="AE156" s="240">
        <v>0</v>
      </c>
      <c r="AF156" s="240">
        <v>50</v>
      </c>
      <c r="AG156" s="211">
        <f t="shared" ref="AG156:AG161" si="20">SUM(G156:AF156)</f>
        <v>150</v>
      </c>
      <c r="AH156" s="138">
        <v>0</v>
      </c>
      <c r="AI156" s="138">
        <f t="shared" si="19"/>
        <v>0</v>
      </c>
    </row>
    <row r="157" spans="2:35" x14ac:dyDescent="0.25">
      <c r="B157" s="235"/>
      <c r="C157" s="3" t="s">
        <v>191</v>
      </c>
      <c r="D157" s="254">
        <v>19</v>
      </c>
      <c r="E157" s="254" t="s">
        <v>352</v>
      </c>
      <c r="F157" s="240"/>
      <c r="G157" s="240"/>
      <c r="H157" s="240"/>
      <c r="I157" s="240"/>
      <c r="J157" s="240"/>
      <c r="K157" s="240"/>
      <c r="L157" s="240"/>
      <c r="M157" s="240"/>
      <c r="N157" s="240"/>
      <c r="O157" s="240"/>
      <c r="P157" s="240"/>
      <c r="Q157" s="240"/>
      <c r="R157" s="240"/>
      <c r="S157" s="240"/>
      <c r="T157" s="240">
        <v>335.35</v>
      </c>
      <c r="U157" s="240"/>
      <c r="V157" s="240"/>
      <c r="W157" s="240"/>
      <c r="X157" s="240">
        <v>335.35</v>
      </c>
      <c r="Y157" s="240">
        <v>335.35</v>
      </c>
      <c r="Z157" s="240"/>
      <c r="AA157" s="240">
        <v>335.35</v>
      </c>
      <c r="AB157" s="240" t="s">
        <v>350</v>
      </c>
      <c r="AC157" s="240"/>
      <c r="AD157" s="240">
        <v>0</v>
      </c>
      <c r="AE157" s="240">
        <v>0</v>
      </c>
      <c r="AF157" s="240">
        <v>335.35</v>
      </c>
      <c r="AG157" s="211">
        <f t="shared" si="20"/>
        <v>1676.75</v>
      </c>
      <c r="AH157" s="138">
        <v>0</v>
      </c>
      <c r="AI157" s="138">
        <f t="shared" si="19"/>
        <v>0</v>
      </c>
    </row>
    <row r="158" spans="2:35" x14ac:dyDescent="0.25">
      <c r="B158" s="235"/>
      <c r="C158" s="3" t="s">
        <v>192</v>
      </c>
      <c r="D158" s="254">
        <v>48</v>
      </c>
      <c r="E158" s="254" t="s">
        <v>352</v>
      </c>
      <c r="F158" s="240"/>
      <c r="G158" s="240"/>
      <c r="H158" s="240"/>
      <c r="I158" s="240"/>
      <c r="J158" s="240">
        <v>2000</v>
      </c>
      <c r="K158" s="240"/>
      <c r="L158" s="240"/>
      <c r="M158" s="240"/>
      <c r="N158" s="240"/>
      <c r="O158" s="240"/>
      <c r="P158" s="240"/>
      <c r="Q158" s="240"/>
      <c r="R158" s="240"/>
      <c r="S158" s="240"/>
      <c r="T158" s="240">
        <v>847.2</v>
      </c>
      <c r="U158" s="240"/>
      <c r="V158" s="240"/>
      <c r="W158" s="240">
        <v>2000</v>
      </c>
      <c r="X158" s="240">
        <v>847.2</v>
      </c>
      <c r="Y158" s="240">
        <v>847.2</v>
      </c>
      <c r="Z158" s="240"/>
      <c r="AA158" s="240">
        <v>847.2</v>
      </c>
      <c r="AB158" s="240" t="s">
        <v>351</v>
      </c>
      <c r="AC158" s="240">
        <v>2000</v>
      </c>
      <c r="AD158" s="240">
        <v>0</v>
      </c>
      <c r="AE158" s="240">
        <v>0</v>
      </c>
      <c r="AF158" s="240">
        <v>847.2</v>
      </c>
      <c r="AG158" s="211">
        <f t="shared" si="20"/>
        <v>10236</v>
      </c>
      <c r="AH158" s="138">
        <v>0</v>
      </c>
      <c r="AI158" s="138">
        <f t="shared" si="19"/>
        <v>0</v>
      </c>
    </row>
    <row r="159" spans="2:35" x14ac:dyDescent="0.25">
      <c r="B159" s="235"/>
      <c r="C159" s="3" t="s">
        <v>202</v>
      </c>
      <c r="D159" s="254">
        <v>9</v>
      </c>
      <c r="E159" s="254" t="s">
        <v>357</v>
      </c>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v>0</v>
      </c>
      <c r="AE159" s="240">
        <v>0</v>
      </c>
      <c r="AF159" s="240"/>
      <c r="AG159" s="211">
        <f t="shared" si="20"/>
        <v>0</v>
      </c>
      <c r="AH159" s="138">
        <v>0</v>
      </c>
      <c r="AI159" s="138">
        <f t="shared" si="19"/>
        <v>0</v>
      </c>
    </row>
    <row r="160" spans="2:35" x14ac:dyDescent="0.25">
      <c r="B160" s="235"/>
      <c r="C160" s="3" t="s">
        <v>203</v>
      </c>
      <c r="D160" s="254">
        <v>4.5</v>
      </c>
      <c r="E160" s="254" t="s">
        <v>357</v>
      </c>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v>0</v>
      </c>
      <c r="AE160" s="240">
        <v>0</v>
      </c>
      <c r="AF160" s="240"/>
      <c r="AG160" s="211">
        <f t="shared" si="20"/>
        <v>0</v>
      </c>
      <c r="AH160" s="138">
        <v>0</v>
      </c>
      <c r="AI160" s="138">
        <f t="shared" si="19"/>
        <v>0</v>
      </c>
    </row>
    <row r="161" spans="2:35" x14ac:dyDescent="0.25">
      <c r="B161" s="235"/>
      <c r="C161" s="3" t="s">
        <v>204</v>
      </c>
      <c r="D161" s="254">
        <v>22</v>
      </c>
      <c r="E161" s="254" t="s">
        <v>357</v>
      </c>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v>0</v>
      </c>
      <c r="AE161" s="240">
        <v>0</v>
      </c>
      <c r="AF161" s="240"/>
      <c r="AG161" s="211">
        <f t="shared" si="20"/>
        <v>0</v>
      </c>
      <c r="AH161" s="138">
        <v>0</v>
      </c>
      <c r="AI161" s="138">
        <f t="shared" si="19"/>
        <v>0</v>
      </c>
    </row>
    <row r="162" spans="2:35" x14ac:dyDescent="0.25">
      <c r="B162" s="320" t="s">
        <v>360</v>
      </c>
      <c r="C162" s="316" t="s">
        <v>358</v>
      </c>
      <c r="D162" s="313"/>
      <c r="E162" s="313"/>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314"/>
      <c r="AH162" s="315"/>
      <c r="AI162" s="138"/>
    </row>
    <row r="163" spans="2:35" x14ac:dyDescent="0.25">
      <c r="B163" s="281" t="s">
        <v>84</v>
      </c>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3"/>
      <c r="AI163" s="148">
        <f>SUM(AI155:AI161)</f>
        <v>0</v>
      </c>
    </row>
    <row r="164" spans="2:35" x14ac:dyDescent="0.25">
      <c r="F164"/>
    </row>
    <row r="165" spans="2:35" x14ac:dyDescent="0.25">
      <c r="B165" s="311" t="s">
        <v>12</v>
      </c>
      <c r="C165" s="312"/>
      <c r="D165" s="312"/>
      <c r="E165" s="312"/>
      <c r="F165" s="312"/>
    </row>
    <row r="166" spans="2:35" ht="30" x14ac:dyDescent="0.25">
      <c r="B166" s="154" t="s">
        <v>26</v>
      </c>
      <c r="C166" s="155" t="s">
        <v>27</v>
      </c>
      <c r="D166" s="156" t="s">
        <v>5</v>
      </c>
      <c r="E166" s="157" t="s">
        <v>28</v>
      </c>
      <c r="F166" s="157" t="s">
        <v>29</v>
      </c>
      <c r="G166" s="158" t="s">
        <v>317</v>
      </c>
      <c r="H166" s="210" t="s">
        <v>280</v>
      </c>
      <c r="I166" s="209" t="s">
        <v>279</v>
      </c>
      <c r="J166" s="209" t="s">
        <v>14</v>
      </c>
      <c r="K166" s="209" t="s">
        <v>271</v>
      </c>
      <c r="L166" s="209" t="s">
        <v>319</v>
      </c>
      <c r="M166" s="209" t="s">
        <v>320</v>
      </c>
      <c r="N166" s="209" t="s">
        <v>321</v>
      </c>
      <c r="O166" s="209" t="s">
        <v>322</v>
      </c>
      <c r="P166" s="209" t="s">
        <v>270</v>
      </c>
      <c r="Q166" s="209" t="s">
        <v>323</v>
      </c>
      <c r="R166" s="209" t="s">
        <v>324</v>
      </c>
      <c r="S166" s="209" t="s">
        <v>325</v>
      </c>
      <c r="T166" s="209" t="s">
        <v>326</v>
      </c>
      <c r="U166" s="209" t="s">
        <v>327</v>
      </c>
      <c r="V166" s="209" t="s">
        <v>18</v>
      </c>
      <c r="W166" s="209" t="s">
        <v>17</v>
      </c>
      <c r="X166" s="209" t="s">
        <v>328</v>
      </c>
      <c r="Y166" s="209" t="s">
        <v>20</v>
      </c>
      <c r="Z166" s="209" t="s">
        <v>23</v>
      </c>
      <c r="AA166" s="209" t="s">
        <v>22</v>
      </c>
      <c r="AB166" s="209" t="s">
        <v>19</v>
      </c>
      <c r="AC166" s="209" t="s">
        <v>15</v>
      </c>
      <c r="AD166" s="209" t="s">
        <v>24</v>
      </c>
      <c r="AE166" s="209" t="s">
        <v>16</v>
      </c>
      <c r="AF166" s="209" t="s">
        <v>21</v>
      </c>
      <c r="AG166" s="158" t="s">
        <v>318</v>
      </c>
      <c r="AH166" s="158" t="s">
        <v>329</v>
      </c>
      <c r="AI166" s="140" t="s">
        <v>330</v>
      </c>
    </row>
    <row r="167" spans="2:35" x14ac:dyDescent="0.25">
      <c r="B167" s="235"/>
      <c r="C167" s="3" t="s">
        <v>189</v>
      </c>
      <c r="D167" s="254">
        <v>9</v>
      </c>
      <c r="E167" s="254" t="s">
        <v>352</v>
      </c>
      <c r="F167" s="240"/>
      <c r="G167" s="240"/>
      <c r="H167" s="240"/>
      <c r="I167" s="240"/>
      <c r="J167" s="240">
        <v>20</v>
      </c>
      <c r="K167" s="240"/>
      <c r="L167" s="240"/>
      <c r="M167" s="240"/>
      <c r="N167" s="240"/>
      <c r="O167" s="240"/>
      <c r="P167" s="240"/>
      <c r="Q167" s="240"/>
      <c r="R167" s="240"/>
      <c r="S167" s="240"/>
      <c r="T167" s="240"/>
      <c r="U167" s="240"/>
      <c r="V167" s="240"/>
      <c r="W167" s="240">
        <v>20</v>
      </c>
      <c r="X167" s="240"/>
      <c r="Y167" s="240"/>
      <c r="Z167" s="240"/>
      <c r="AA167" s="240"/>
      <c r="AB167" s="240"/>
      <c r="AC167" s="240">
        <v>20</v>
      </c>
      <c r="AD167" s="240">
        <v>0</v>
      </c>
      <c r="AE167" s="240">
        <v>0</v>
      </c>
      <c r="AF167" s="240">
        <v>0</v>
      </c>
      <c r="AG167" s="211">
        <f>SUM(G167:AF167)</f>
        <v>60</v>
      </c>
      <c r="AH167" s="138">
        <v>0</v>
      </c>
      <c r="AI167" s="138">
        <f t="shared" ref="AI167:AI172" si="21">AH167*AG167</f>
        <v>0</v>
      </c>
    </row>
    <row r="168" spans="2:35" x14ac:dyDescent="0.25">
      <c r="B168" s="235"/>
      <c r="C168" s="3" t="s">
        <v>190</v>
      </c>
      <c r="D168" s="254">
        <v>11</v>
      </c>
      <c r="E168" s="254" t="s">
        <v>352</v>
      </c>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v>0</v>
      </c>
      <c r="AE168" s="240">
        <v>0</v>
      </c>
      <c r="AF168" s="240">
        <v>0</v>
      </c>
      <c r="AG168" s="211">
        <f t="shared" ref="AG168:AG172" si="22">SUM(G168:AF168)</f>
        <v>0</v>
      </c>
      <c r="AH168" s="138">
        <v>0</v>
      </c>
      <c r="AI168" s="138">
        <f t="shared" si="21"/>
        <v>0</v>
      </c>
    </row>
    <row r="169" spans="2:35" x14ac:dyDescent="0.25">
      <c r="B169" s="235"/>
      <c r="C169" s="3" t="s">
        <v>191</v>
      </c>
      <c r="D169" s="254">
        <v>19</v>
      </c>
      <c r="E169" s="254" t="s">
        <v>352</v>
      </c>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v>0</v>
      </c>
      <c r="AE169" s="240">
        <v>0</v>
      </c>
      <c r="AF169" s="240">
        <v>0</v>
      </c>
      <c r="AG169" s="211">
        <f t="shared" si="22"/>
        <v>0</v>
      </c>
      <c r="AH169" s="138">
        <v>0</v>
      </c>
      <c r="AI169" s="138">
        <f t="shared" si="21"/>
        <v>0</v>
      </c>
    </row>
    <row r="170" spans="2:35" x14ac:dyDescent="0.25">
      <c r="B170" s="235"/>
      <c r="C170" s="3" t="s">
        <v>192</v>
      </c>
      <c r="D170" s="254">
        <v>48</v>
      </c>
      <c r="E170" s="254" t="s">
        <v>352</v>
      </c>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v>0</v>
      </c>
      <c r="AE170" s="240">
        <v>0</v>
      </c>
      <c r="AF170" s="240">
        <v>0</v>
      </c>
      <c r="AG170" s="211">
        <f t="shared" si="22"/>
        <v>0</v>
      </c>
      <c r="AH170" s="138">
        <v>0</v>
      </c>
      <c r="AI170" s="138">
        <f t="shared" si="21"/>
        <v>0</v>
      </c>
    </row>
    <row r="171" spans="2:35" x14ac:dyDescent="0.25">
      <c r="B171" s="235"/>
      <c r="C171" s="3" t="s">
        <v>202</v>
      </c>
      <c r="D171" s="254">
        <v>9</v>
      </c>
      <c r="E171" s="254" t="s">
        <v>357</v>
      </c>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v>0</v>
      </c>
      <c r="AE171" s="240">
        <v>0</v>
      </c>
      <c r="AF171" s="240">
        <v>0</v>
      </c>
      <c r="AG171" s="211">
        <f t="shared" si="22"/>
        <v>0</v>
      </c>
      <c r="AH171" s="138">
        <v>0</v>
      </c>
      <c r="AI171" s="138">
        <f t="shared" si="21"/>
        <v>0</v>
      </c>
    </row>
    <row r="172" spans="2:35" x14ac:dyDescent="0.25">
      <c r="B172" s="235"/>
      <c r="C172" s="3" t="s">
        <v>203</v>
      </c>
      <c r="D172" s="254">
        <v>4.5</v>
      </c>
      <c r="E172" s="254" t="s">
        <v>357</v>
      </c>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v>0</v>
      </c>
      <c r="AE172" s="240">
        <v>0</v>
      </c>
      <c r="AF172" s="240">
        <v>0</v>
      </c>
      <c r="AG172" s="211">
        <f t="shared" si="22"/>
        <v>0</v>
      </c>
      <c r="AH172" s="138">
        <v>0</v>
      </c>
      <c r="AI172" s="138">
        <f t="shared" si="21"/>
        <v>0</v>
      </c>
    </row>
    <row r="173" spans="2:35" x14ac:dyDescent="0.25">
      <c r="B173" s="235"/>
      <c r="C173" s="269" t="s">
        <v>204</v>
      </c>
      <c r="D173" s="254">
        <v>22</v>
      </c>
      <c r="E173" s="254" t="s">
        <v>357</v>
      </c>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v>0</v>
      </c>
      <c r="AE173" s="240">
        <v>0</v>
      </c>
      <c r="AF173" s="240">
        <v>0</v>
      </c>
      <c r="AG173" s="211"/>
      <c r="AH173" s="138"/>
      <c r="AI173" s="138"/>
    </row>
    <row r="174" spans="2:35" x14ac:dyDescent="0.25">
      <c r="B174" s="281" t="s">
        <v>84</v>
      </c>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3"/>
      <c r="AI174" s="148">
        <f>SUM(AI167:AI172)</f>
        <v>0</v>
      </c>
    </row>
    <row r="175" spans="2:35" x14ac:dyDescent="0.25">
      <c r="F175"/>
    </row>
    <row r="176" spans="2:35" x14ac:dyDescent="0.25">
      <c r="F176"/>
    </row>
    <row r="177" spans="2:35" x14ac:dyDescent="0.25">
      <c r="B177" s="311" t="s">
        <v>13</v>
      </c>
      <c r="C177" s="312"/>
      <c r="D177" s="312"/>
      <c r="E177" s="312"/>
      <c r="F177" s="312"/>
    </row>
    <row r="178" spans="2:35" ht="30" x14ac:dyDescent="0.25">
      <c r="B178" s="154" t="s">
        <v>26</v>
      </c>
      <c r="C178" s="155" t="s">
        <v>27</v>
      </c>
      <c r="D178" s="156" t="s">
        <v>5</v>
      </c>
      <c r="E178" s="157" t="s">
        <v>28</v>
      </c>
      <c r="F178" s="157" t="s">
        <v>29</v>
      </c>
      <c r="G178" s="158" t="s">
        <v>317</v>
      </c>
      <c r="H178" s="210" t="s">
        <v>280</v>
      </c>
      <c r="I178" s="209" t="s">
        <v>279</v>
      </c>
      <c r="J178" s="209" t="s">
        <v>14</v>
      </c>
      <c r="K178" s="209" t="s">
        <v>271</v>
      </c>
      <c r="L178" s="209" t="s">
        <v>319</v>
      </c>
      <c r="M178" s="209" t="s">
        <v>320</v>
      </c>
      <c r="N178" s="209" t="s">
        <v>321</v>
      </c>
      <c r="O178" s="209" t="s">
        <v>322</v>
      </c>
      <c r="P178" s="209" t="s">
        <v>270</v>
      </c>
      <c r="Q178" s="209" t="s">
        <v>323</v>
      </c>
      <c r="R178" s="209" t="s">
        <v>324</v>
      </c>
      <c r="S178" s="209" t="s">
        <v>325</v>
      </c>
      <c r="T178" s="209" t="s">
        <v>326</v>
      </c>
      <c r="U178" s="209" t="s">
        <v>327</v>
      </c>
      <c r="V178" s="209" t="s">
        <v>18</v>
      </c>
      <c r="W178" s="209" t="s">
        <v>17</v>
      </c>
      <c r="X178" s="209" t="s">
        <v>328</v>
      </c>
      <c r="Y178" s="209" t="s">
        <v>20</v>
      </c>
      <c r="Z178" s="209" t="s">
        <v>23</v>
      </c>
      <c r="AA178" s="209" t="s">
        <v>22</v>
      </c>
      <c r="AB178" s="209" t="s">
        <v>19</v>
      </c>
      <c r="AC178" s="209" t="s">
        <v>15</v>
      </c>
      <c r="AD178" s="209" t="s">
        <v>24</v>
      </c>
      <c r="AE178" s="209" t="s">
        <v>16</v>
      </c>
      <c r="AF178" s="209" t="s">
        <v>21</v>
      </c>
      <c r="AG178" s="158" t="s">
        <v>318</v>
      </c>
      <c r="AH178" s="158" t="s">
        <v>329</v>
      </c>
      <c r="AI178" s="140" t="s">
        <v>330</v>
      </c>
    </row>
    <row r="179" spans="2:35" ht="30" x14ac:dyDescent="0.25">
      <c r="B179" s="235"/>
      <c r="C179" s="3" t="s">
        <v>205</v>
      </c>
      <c r="D179" s="240"/>
      <c r="E179" s="240"/>
      <c r="F179" s="240"/>
      <c r="G179" s="240"/>
      <c r="H179" s="240"/>
      <c r="I179" s="240"/>
      <c r="J179" s="240"/>
      <c r="K179" s="240"/>
      <c r="L179" s="240"/>
      <c r="M179" s="240"/>
      <c r="N179" s="240"/>
      <c r="O179" s="240"/>
      <c r="P179" s="240"/>
      <c r="Q179" s="240"/>
      <c r="R179" s="240"/>
      <c r="S179" s="240"/>
      <c r="T179" s="240">
        <v>300</v>
      </c>
      <c r="U179" s="240"/>
      <c r="V179" s="240"/>
      <c r="W179" s="240"/>
      <c r="X179" s="240">
        <v>300</v>
      </c>
      <c r="Y179" s="240"/>
      <c r="Z179" s="240">
        <v>300</v>
      </c>
      <c r="AA179" s="240">
        <v>300</v>
      </c>
      <c r="AB179" s="240">
        <v>300</v>
      </c>
      <c r="AC179" s="240">
        <v>300</v>
      </c>
      <c r="AD179" s="240">
        <v>300</v>
      </c>
      <c r="AE179" s="240">
        <v>300</v>
      </c>
      <c r="AF179" s="240">
        <v>300</v>
      </c>
      <c r="AG179" s="211">
        <f t="shared" ref="AG179:AG185" si="23">SUM(G179:AF179)</f>
        <v>2700</v>
      </c>
      <c r="AH179" s="138">
        <v>0</v>
      </c>
      <c r="AI179" s="138">
        <f t="shared" ref="AI179:AI185" si="24">AH179*AG179</f>
        <v>0</v>
      </c>
    </row>
    <row r="180" spans="2:35" ht="30" x14ac:dyDescent="0.25">
      <c r="B180" s="235"/>
      <c r="C180" s="3" t="s">
        <v>206</v>
      </c>
      <c r="D180" s="240"/>
      <c r="E180" s="240"/>
      <c r="F180" s="240"/>
      <c r="G180" s="240"/>
      <c r="H180" s="240"/>
      <c r="I180" s="240"/>
      <c r="J180" s="240"/>
      <c r="K180" s="240"/>
      <c r="L180" s="240"/>
      <c r="M180" s="240"/>
      <c r="N180" s="240"/>
      <c r="O180" s="240"/>
      <c r="P180" s="240"/>
      <c r="Q180" s="240"/>
      <c r="R180" s="240"/>
      <c r="S180" s="240"/>
      <c r="T180" s="240">
        <v>0</v>
      </c>
      <c r="U180" s="240"/>
      <c r="V180" s="240"/>
      <c r="W180" s="240"/>
      <c r="X180" s="240">
        <v>0</v>
      </c>
      <c r="Y180" s="240"/>
      <c r="Z180" s="240">
        <v>0</v>
      </c>
      <c r="AA180" s="240">
        <v>0</v>
      </c>
      <c r="AB180" s="240">
        <v>0</v>
      </c>
      <c r="AC180" s="240">
        <v>0</v>
      </c>
      <c r="AD180" s="240">
        <v>0</v>
      </c>
      <c r="AE180" s="240">
        <v>0</v>
      </c>
      <c r="AF180" s="240">
        <v>0</v>
      </c>
      <c r="AG180" s="211">
        <f t="shared" si="23"/>
        <v>0</v>
      </c>
      <c r="AH180" s="138">
        <v>0</v>
      </c>
      <c r="AI180" s="138">
        <f t="shared" si="24"/>
        <v>0</v>
      </c>
    </row>
    <row r="181" spans="2:35" ht="30" x14ac:dyDescent="0.25">
      <c r="B181" s="235"/>
      <c r="C181" s="3" t="s">
        <v>207</v>
      </c>
      <c r="D181" s="240"/>
      <c r="E181" s="240"/>
      <c r="F181" s="240"/>
      <c r="G181" s="240"/>
      <c r="H181" s="240"/>
      <c r="I181" s="240"/>
      <c r="J181" s="240"/>
      <c r="K181" s="240"/>
      <c r="L181" s="240"/>
      <c r="M181" s="240"/>
      <c r="N181" s="240"/>
      <c r="O181" s="240"/>
      <c r="P181" s="240"/>
      <c r="Q181" s="240"/>
      <c r="R181" s="240"/>
      <c r="S181" s="240"/>
      <c r="T181" s="240">
        <v>0</v>
      </c>
      <c r="U181" s="240"/>
      <c r="V181" s="240"/>
      <c r="W181" s="240"/>
      <c r="X181" s="240">
        <v>0</v>
      </c>
      <c r="Y181" s="240"/>
      <c r="Z181" s="240">
        <v>0</v>
      </c>
      <c r="AA181" s="240">
        <v>0</v>
      </c>
      <c r="AB181" s="240">
        <v>0</v>
      </c>
      <c r="AC181" s="240">
        <v>0</v>
      </c>
      <c r="AD181" s="240">
        <v>0</v>
      </c>
      <c r="AE181" s="240">
        <v>0</v>
      </c>
      <c r="AF181" s="240">
        <v>0</v>
      </c>
      <c r="AG181" s="211">
        <f t="shared" si="23"/>
        <v>0</v>
      </c>
      <c r="AH181" s="138">
        <v>0</v>
      </c>
      <c r="AI181" s="138">
        <f t="shared" si="24"/>
        <v>0</v>
      </c>
    </row>
    <row r="182" spans="2:35" ht="30" x14ac:dyDescent="0.25">
      <c r="B182" s="235"/>
      <c r="C182" s="3" t="s">
        <v>208</v>
      </c>
      <c r="D182" s="240"/>
      <c r="E182" s="240"/>
      <c r="F182" s="240"/>
      <c r="G182" s="240"/>
      <c r="H182" s="240"/>
      <c r="I182" s="240"/>
      <c r="J182" s="240"/>
      <c r="K182" s="240"/>
      <c r="L182" s="240"/>
      <c r="M182" s="240"/>
      <c r="N182" s="240"/>
      <c r="O182" s="240"/>
      <c r="P182" s="240"/>
      <c r="Q182" s="240"/>
      <c r="R182" s="240"/>
      <c r="S182" s="240"/>
      <c r="T182" s="240">
        <v>0</v>
      </c>
      <c r="U182" s="240"/>
      <c r="V182" s="240"/>
      <c r="W182" s="240"/>
      <c r="X182" s="240">
        <v>0</v>
      </c>
      <c r="Y182" s="240"/>
      <c r="Z182" s="240">
        <v>0</v>
      </c>
      <c r="AA182" s="240">
        <v>0</v>
      </c>
      <c r="AB182" s="240">
        <v>0</v>
      </c>
      <c r="AC182" s="240">
        <v>0</v>
      </c>
      <c r="AD182" s="240">
        <v>0</v>
      </c>
      <c r="AE182" s="240">
        <v>0</v>
      </c>
      <c r="AF182" s="240">
        <v>0</v>
      </c>
      <c r="AG182" s="211">
        <f t="shared" si="23"/>
        <v>0</v>
      </c>
      <c r="AH182" s="138">
        <v>0</v>
      </c>
      <c r="AI182" s="138">
        <f t="shared" si="24"/>
        <v>0</v>
      </c>
    </row>
    <row r="183" spans="2:35" ht="30" x14ac:dyDescent="0.25">
      <c r="B183" s="235"/>
      <c r="C183" s="3" t="s">
        <v>209</v>
      </c>
      <c r="D183" s="240"/>
      <c r="E183" s="240"/>
      <c r="F183" s="240"/>
      <c r="G183" s="240"/>
      <c r="H183" s="240"/>
      <c r="I183" s="240"/>
      <c r="J183" s="240"/>
      <c r="K183" s="240"/>
      <c r="L183" s="240"/>
      <c r="M183" s="240"/>
      <c r="N183" s="240"/>
      <c r="O183" s="240"/>
      <c r="P183" s="240"/>
      <c r="Q183" s="240"/>
      <c r="R183" s="240"/>
      <c r="S183" s="240"/>
      <c r="T183" s="240">
        <v>0</v>
      </c>
      <c r="U183" s="240"/>
      <c r="V183" s="240"/>
      <c r="W183" s="240"/>
      <c r="X183" s="240">
        <v>0</v>
      </c>
      <c r="Y183" s="240"/>
      <c r="Z183" s="240">
        <v>0</v>
      </c>
      <c r="AA183" s="240">
        <v>0</v>
      </c>
      <c r="AB183" s="240">
        <v>0</v>
      </c>
      <c r="AC183" s="240">
        <v>0</v>
      </c>
      <c r="AD183" s="240">
        <v>0</v>
      </c>
      <c r="AE183" s="240">
        <v>0</v>
      </c>
      <c r="AF183" s="240">
        <v>0</v>
      </c>
      <c r="AG183" s="211">
        <f t="shared" si="23"/>
        <v>0</v>
      </c>
      <c r="AH183" s="138">
        <v>0</v>
      </c>
      <c r="AI183" s="138">
        <f t="shared" si="24"/>
        <v>0</v>
      </c>
    </row>
    <row r="184" spans="2:35" ht="30" x14ac:dyDescent="0.25">
      <c r="B184" s="235"/>
      <c r="C184" s="3" t="s">
        <v>210</v>
      </c>
      <c r="D184" s="240"/>
      <c r="E184" s="240"/>
      <c r="F184" s="240"/>
      <c r="G184" s="240"/>
      <c r="H184" s="240"/>
      <c r="I184" s="240"/>
      <c r="J184" s="240"/>
      <c r="K184" s="240"/>
      <c r="L184" s="240"/>
      <c r="M184" s="240"/>
      <c r="N184" s="240"/>
      <c r="O184" s="240"/>
      <c r="P184" s="240"/>
      <c r="Q184" s="240"/>
      <c r="R184" s="240"/>
      <c r="S184" s="240"/>
      <c r="T184" s="240">
        <v>0</v>
      </c>
      <c r="U184" s="240"/>
      <c r="V184" s="240"/>
      <c r="W184" s="240"/>
      <c r="X184" s="240">
        <v>0</v>
      </c>
      <c r="Y184" s="240"/>
      <c r="Z184" s="240">
        <v>0</v>
      </c>
      <c r="AA184" s="240">
        <v>0</v>
      </c>
      <c r="AB184" s="240">
        <v>0</v>
      </c>
      <c r="AC184" s="240">
        <v>0</v>
      </c>
      <c r="AD184" s="240">
        <v>0</v>
      </c>
      <c r="AE184" s="240">
        <v>0</v>
      </c>
      <c r="AF184" s="240">
        <v>0</v>
      </c>
      <c r="AG184" s="211">
        <f t="shared" si="23"/>
        <v>0</v>
      </c>
      <c r="AH184" s="138">
        <v>0</v>
      </c>
      <c r="AI184" s="138">
        <f t="shared" si="24"/>
        <v>0</v>
      </c>
    </row>
    <row r="185" spans="2:35" ht="45" x14ac:dyDescent="0.25">
      <c r="B185" s="235"/>
      <c r="C185" s="3" t="s">
        <v>211</v>
      </c>
      <c r="D185" s="240"/>
      <c r="E185" s="240"/>
      <c r="F185" s="240"/>
      <c r="G185" s="240"/>
      <c r="H185" s="240"/>
      <c r="I185" s="240"/>
      <c r="J185" s="240"/>
      <c r="K185" s="240"/>
      <c r="L185" s="240"/>
      <c r="M185" s="240"/>
      <c r="N185" s="240"/>
      <c r="O185" s="240"/>
      <c r="P185" s="240"/>
      <c r="Q185" s="240"/>
      <c r="R185" s="240"/>
      <c r="S185" s="240"/>
      <c r="T185" s="240">
        <v>0</v>
      </c>
      <c r="U185" s="240"/>
      <c r="V185" s="240"/>
      <c r="W185" s="240"/>
      <c r="X185" s="240">
        <v>0</v>
      </c>
      <c r="Y185" s="240"/>
      <c r="Z185" s="240">
        <v>0</v>
      </c>
      <c r="AA185" s="240">
        <v>0</v>
      </c>
      <c r="AB185" s="240">
        <v>0</v>
      </c>
      <c r="AC185" s="240">
        <v>0</v>
      </c>
      <c r="AD185" s="240">
        <v>0</v>
      </c>
      <c r="AE185" s="240">
        <v>0</v>
      </c>
      <c r="AF185" s="240">
        <v>0</v>
      </c>
      <c r="AG185" s="211">
        <f t="shared" si="23"/>
        <v>0</v>
      </c>
      <c r="AH185" s="138">
        <v>0</v>
      </c>
      <c r="AI185" s="138">
        <f t="shared" si="24"/>
        <v>0</v>
      </c>
    </row>
    <row r="186" spans="2:35" x14ac:dyDescent="0.25">
      <c r="B186" s="281" t="s">
        <v>84</v>
      </c>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3"/>
      <c r="AI186" s="148">
        <f>SUM(AI179:AI185)</f>
        <v>0</v>
      </c>
    </row>
    <row r="187" spans="2:35" x14ac:dyDescent="0.25">
      <c r="F187"/>
    </row>
    <row r="188" spans="2:35" x14ac:dyDescent="0.25">
      <c r="F188"/>
    </row>
    <row r="189" spans="2:35" x14ac:dyDescent="0.25">
      <c r="F189"/>
    </row>
    <row r="190" spans="2:35" x14ac:dyDescent="0.25">
      <c r="F190"/>
    </row>
    <row r="191" spans="2:35" x14ac:dyDescent="0.25">
      <c r="F191"/>
    </row>
    <row r="192" spans="2:35"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row r="605" spans="6:6" x14ac:dyDescent="0.25">
      <c r="F605"/>
    </row>
    <row r="606" spans="6:6" x14ac:dyDescent="0.25">
      <c r="F606"/>
    </row>
    <row r="607" spans="6:6" x14ac:dyDescent="0.25">
      <c r="F607"/>
    </row>
    <row r="608" spans="6:6" x14ac:dyDescent="0.25">
      <c r="F608"/>
    </row>
    <row r="609" spans="6:6" x14ac:dyDescent="0.25">
      <c r="F609"/>
    </row>
    <row r="610" spans="6:6" x14ac:dyDescent="0.25">
      <c r="F610"/>
    </row>
    <row r="611" spans="6:6" x14ac:dyDescent="0.25">
      <c r="F611"/>
    </row>
    <row r="612" spans="6:6" x14ac:dyDescent="0.25">
      <c r="F612"/>
    </row>
    <row r="613" spans="6:6" x14ac:dyDescent="0.25">
      <c r="F613"/>
    </row>
    <row r="614" spans="6:6" x14ac:dyDescent="0.25">
      <c r="F614"/>
    </row>
    <row r="615" spans="6:6" x14ac:dyDescent="0.25">
      <c r="F615"/>
    </row>
    <row r="616" spans="6:6" x14ac:dyDescent="0.25">
      <c r="F616"/>
    </row>
    <row r="617" spans="6:6" x14ac:dyDescent="0.25">
      <c r="F617"/>
    </row>
    <row r="618" spans="6:6" x14ac:dyDescent="0.25">
      <c r="F618"/>
    </row>
    <row r="619" spans="6:6" x14ac:dyDescent="0.25">
      <c r="F619"/>
    </row>
    <row r="620" spans="6:6" x14ac:dyDescent="0.25">
      <c r="F620"/>
    </row>
    <row r="621" spans="6:6" x14ac:dyDescent="0.25">
      <c r="F621"/>
    </row>
    <row r="622" spans="6:6" x14ac:dyDescent="0.25">
      <c r="F622"/>
    </row>
    <row r="623" spans="6:6" x14ac:dyDescent="0.25">
      <c r="F623"/>
    </row>
    <row r="624" spans="6:6" x14ac:dyDescent="0.25">
      <c r="F624"/>
    </row>
    <row r="625" spans="6:6" x14ac:dyDescent="0.25">
      <c r="F625"/>
    </row>
    <row r="626" spans="6:6" x14ac:dyDescent="0.25">
      <c r="F626"/>
    </row>
    <row r="627" spans="6:6" x14ac:dyDescent="0.25">
      <c r="F627"/>
    </row>
    <row r="628" spans="6:6" x14ac:dyDescent="0.25">
      <c r="F628"/>
    </row>
    <row r="629" spans="6:6" x14ac:dyDescent="0.25">
      <c r="F629"/>
    </row>
    <row r="630" spans="6:6" x14ac:dyDescent="0.25">
      <c r="F630"/>
    </row>
    <row r="631" spans="6:6" x14ac:dyDescent="0.25">
      <c r="F631"/>
    </row>
    <row r="632" spans="6:6" x14ac:dyDescent="0.25">
      <c r="F632"/>
    </row>
    <row r="633" spans="6:6" x14ac:dyDescent="0.25">
      <c r="F633"/>
    </row>
    <row r="634" spans="6:6" x14ac:dyDescent="0.25">
      <c r="F634"/>
    </row>
    <row r="635" spans="6:6" x14ac:dyDescent="0.25">
      <c r="F635"/>
    </row>
    <row r="636" spans="6:6" x14ac:dyDescent="0.25">
      <c r="F636"/>
    </row>
    <row r="637" spans="6:6" x14ac:dyDescent="0.25">
      <c r="F637"/>
    </row>
    <row r="638" spans="6:6" x14ac:dyDescent="0.25">
      <c r="F638"/>
    </row>
    <row r="639" spans="6:6" x14ac:dyDescent="0.25">
      <c r="F639"/>
    </row>
    <row r="640" spans="6:6" x14ac:dyDescent="0.25">
      <c r="F640"/>
    </row>
    <row r="641" spans="6:6" x14ac:dyDescent="0.25">
      <c r="F641"/>
    </row>
    <row r="642" spans="6:6" x14ac:dyDescent="0.25">
      <c r="F642"/>
    </row>
    <row r="643" spans="6:6" x14ac:dyDescent="0.25">
      <c r="F643"/>
    </row>
    <row r="644" spans="6:6" x14ac:dyDescent="0.25">
      <c r="F644"/>
    </row>
    <row r="645" spans="6:6" x14ac:dyDescent="0.25">
      <c r="F645"/>
    </row>
    <row r="646" spans="6:6" x14ac:dyDescent="0.25">
      <c r="F646"/>
    </row>
    <row r="647" spans="6:6" x14ac:dyDescent="0.25">
      <c r="F647"/>
    </row>
    <row r="648" spans="6:6" x14ac:dyDescent="0.25">
      <c r="F648"/>
    </row>
    <row r="649" spans="6:6" x14ac:dyDescent="0.25">
      <c r="F649"/>
    </row>
    <row r="650" spans="6:6" x14ac:dyDescent="0.25">
      <c r="F650"/>
    </row>
    <row r="651" spans="6:6" x14ac:dyDescent="0.25">
      <c r="F651"/>
    </row>
    <row r="652" spans="6:6" x14ac:dyDescent="0.25">
      <c r="F652"/>
    </row>
    <row r="653" spans="6:6" x14ac:dyDescent="0.25">
      <c r="F653"/>
    </row>
    <row r="654" spans="6:6" x14ac:dyDescent="0.25">
      <c r="F654"/>
    </row>
    <row r="655" spans="6:6" x14ac:dyDescent="0.25">
      <c r="F655"/>
    </row>
    <row r="656" spans="6:6" x14ac:dyDescent="0.25">
      <c r="F656"/>
    </row>
    <row r="657" spans="6:6" x14ac:dyDescent="0.25">
      <c r="F657"/>
    </row>
    <row r="658" spans="6:6" x14ac:dyDescent="0.25">
      <c r="F658"/>
    </row>
    <row r="659" spans="6:6" x14ac:dyDescent="0.25">
      <c r="F659"/>
    </row>
    <row r="660" spans="6:6" x14ac:dyDescent="0.25">
      <c r="F660"/>
    </row>
    <row r="661" spans="6:6" x14ac:dyDescent="0.25">
      <c r="F661"/>
    </row>
    <row r="662" spans="6:6" x14ac:dyDescent="0.25">
      <c r="F662"/>
    </row>
    <row r="663" spans="6:6" x14ac:dyDescent="0.25">
      <c r="F663"/>
    </row>
    <row r="664" spans="6:6" x14ac:dyDescent="0.25">
      <c r="F664"/>
    </row>
    <row r="665" spans="6:6" x14ac:dyDescent="0.25">
      <c r="F665"/>
    </row>
    <row r="666" spans="6:6" x14ac:dyDescent="0.25">
      <c r="F666"/>
    </row>
    <row r="667" spans="6:6" x14ac:dyDescent="0.25">
      <c r="F667"/>
    </row>
    <row r="668" spans="6:6" x14ac:dyDescent="0.25">
      <c r="F668"/>
    </row>
    <row r="669" spans="6:6" x14ac:dyDescent="0.25">
      <c r="F669"/>
    </row>
    <row r="670" spans="6:6" x14ac:dyDescent="0.25">
      <c r="F670"/>
    </row>
    <row r="671" spans="6:6" x14ac:dyDescent="0.25">
      <c r="F671"/>
    </row>
    <row r="672" spans="6:6" x14ac:dyDescent="0.25">
      <c r="F672"/>
    </row>
    <row r="673" spans="6:6" x14ac:dyDescent="0.25">
      <c r="F673"/>
    </row>
    <row r="674" spans="6:6" x14ac:dyDescent="0.25">
      <c r="F674"/>
    </row>
    <row r="675" spans="6:6" x14ac:dyDescent="0.25">
      <c r="F675"/>
    </row>
    <row r="676" spans="6:6" x14ac:dyDescent="0.25">
      <c r="F676"/>
    </row>
    <row r="677" spans="6:6" x14ac:dyDescent="0.25">
      <c r="F677"/>
    </row>
    <row r="678" spans="6:6" x14ac:dyDescent="0.25">
      <c r="F678"/>
    </row>
    <row r="679" spans="6:6" x14ac:dyDescent="0.25">
      <c r="F679"/>
    </row>
    <row r="680" spans="6:6" x14ac:dyDescent="0.25">
      <c r="F680"/>
    </row>
    <row r="681" spans="6:6" x14ac:dyDescent="0.25">
      <c r="F681"/>
    </row>
    <row r="682" spans="6:6" x14ac:dyDescent="0.25">
      <c r="F682"/>
    </row>
    <row r="683" spans="6:6" x14ac:dyDescent="0.25">
      <c r="F683"/>
    </row>
    <row r="684" spans="6:6" x14ac:dyDescent="0.25">
      <c r="F684"/>
    </row>
    <row r="685" spans="6:6" x14ac:dyDescent="0.25">
      <c r="F685"/>
    </row>
    <row r="686" spans="6:6" x14ac:dyDescent="0.25">
      <c r="F686"/>
    </row>
    <row r="687" spans="6:6" x14ac:dyDescent="0.25">
      <c r="F687"/>
    </row>
    <row r="688" spans="6:6" x14ac:dyDescent="0.25">
      <c r="F688"/>
    </row>
    <row r="689" spans="6:6" x14ac:dyDescent="0.25">
      <c r="F689"/>
    </row>
    <row r="690" spans="6:6" x14ac:dyDescent="0.25">
      <c r="F690"/>
    </row>
    <row r="691" spans="6:6" x14ac:dyDescent="0.25">
      <c r="F691"/>
    </row>
    <row r="692" spans="6:6" x14ac:dyDescent="0.25">
      <c r="F692"/>
    </row>
    <row r="693" spans="6:6" x14ac:dyDescent="0.25">
      <c r="F693"/>
    </row>
    <row r="694" spans="6:6" x14ac:dyDescent="0.25">
      <c r="F694"/>
    </row>
    <row r="695" spans="6:6" x14ac:dyDescent="0.25">
      <c r="F695"/>
    </row>
    <row r="696" spans="6:6" x14ac:dyDescent="0.25">
      <c r="F696"/>
    </row>
    <row r="697" spans="6:6" x14ac:dyDescent="0.25">
      <c r="F697"/>
    </row>
    <row r="698" spans="6:6" x14ac:dyDescent="0.25">
      <c r="F698"/>
    </row>
    <row r="699" spans="6:6" x14ac:dyDescent="0.25">
      <c r="F699"/>
    </row>
    <row r="700" spans="6:6" x14ac:dyDescent="0.25">
      <c r="F700"/>
    </row>
    <row r="701" spans="6:6" x14ac:dyDescent="0.25">
      <c r="F701"/>
    </row>
    <row r="702" spans="6:6" x14ac:dyDescent="0.25">
      <c r="F702"/>
    </row>
    <row r="703" spans="6:6" x14ac:dyDescent="0.25">
      <c r="F703"/>
    </row>
    <row r="704" spans="6:6" x14ac:dyDescent="0.25">
      <c r="F704"/>
    </row>
    <row r="705" spans="6:6" x14ac:dyDescent="0.25">
      <c r="F705"/>
    </row>
    <row r="706" spans="6:6" x14ac:dyDescent="0.25">
      <c r="F706"/>
    </row>
    <row r="707" spans="6:6" x14ac:dyDescent="0.25">
      <c r="F707"/>
    </row>
    <row r="708" spans="6:6" x14ac:dyDescent="0.25">
      <c r="F708"/>
    </row>
    <row r="709" spans="6:6" x14ac:dyDescent="0.25">
      <c r="F709"/>
    </row>
    <row r="710" spans="6:6" x14ac:dyDescent="0.25">
      <c r="F710"/>
    </row>
    <row r="711" spans="6:6" x14ac:dyDescent="0.25">
      <c r="F711"/>
    </row>
    <row r="712" spans="6:6" x14ac:dyDescent="0.25">
      <c r="F712"/>
    </row>
    <row r="713" spans="6:6" x14ac:dyDescent="0.25">
      <c r="F713"/>
    </row>
    <row r="714" spans="6:6" x14ac:dyDescent="0.25">
      <c r="F714"/>
    </row>
    <row r="715" spans="6:6" x14ac:dyDescent="0.25">
      <c r="F715"/>
    </row>
    <row r="716" spans="6:6" x14ac:dyDescent="0.25">
      <c r="F716"/>
    </row>
    <row r="717" spans="6:6" x14ac:dyDescent="0.25">
      <c r="F717"/>
    </row>
    <row r="718" spans="6:6" x14ac:dyDescent="0.25">
      <c r="F718"/>
    </row>
    <row r="719" spans="6:6" x14ac:dyDescent="0.25">
      <c r="F719"/>
    </row>
    <row r="720" spans="6:6" x14ac:dyDescent="0.25">
      <c r="F720"/>
    </row>
    <row r="721" spans="6:6" x14ac:dyDescent="0.25">
      <c r="F721"/>
    </row>
    <row r="722" spans="6:6" x14ac:dyDescent="0.25">
      <c r="F722"/>
    </row>
    <row r="723" spans="6:6" x14ac:dyDescent="0.25">
      <c r="F723"/>
    </row>
    <row r="724" spans="6:6" x14ac:dyDescent="0.25">
      <c r="F724"/>
    </row>
    <row r="725" spans="6:6" x14ac:dyDescent="0.25">
      <c r="F725"/>
    </row>
    <row r="726" spans="6:6" x14ac:dyDescent="0.25">
      <c r="F726"/>
    </row>
    <row r="727" spans="6:6" x14ac:dyDescent="0.25">
      <c r="F727"/>
    </row>
    <row r="728" spans="6:6" x14ac:dyDescent="0.25">
      <c r="F728"/>
    </row>
    <row r="729" spans="6:6" x14ac:dyDescent="0.25">
      <c r="F729"/>
    </row>
    <row r="730" spans="6:6" x14ac:dyDescent="0.25">
      <c r="F730"/>
    </row>
    <row r="731" spans="6:6" x14ac:dyDescent="0.25">
      <c r="F731"/>
    </row>
    <row r="732" spans="6:6" x14ac:dyDescent="0.25">
      <c r="F732"/>
    </row>
    <row r="733" spans="6:6" x14ac:dyDescent="0.25">
      <c r="F733"/>
    </row>
    <row r="734" spans="6:6" x14ac:dyDescent="0.25">
      <c r="F734"/>
    </row>
    <row r="735" spans="6:6" x14ac:dyDescent="0.25">
      <c r="F735"/>
    </row>
    <row r="736" spans="6:6" x14ac:dyDescent="0.25">
      <c r="F736"/>
    </row>
    <row r="737" spans="6:6" x14ac:dyDescent="0.25">
      <c r="F737"/>
    </row>
    <row r="738" spans="6:6" x14ac:dyDescent="0.25">
      <c r="F738"/>
    </row>
    <row r="739" spans="6:6" x14ac:dyDescent="0.25">
      <c r="F739"/>
    </row>
    <row r="740" spans="6:6" x14ac:dyDescent="0.25">
      <c r="F740"/>
    </row>
    <row r="741" spans="6:6" x14ac:dyDescent="0.25">
      <c r="F741"/>
    </row>
    <row r="742" spans="6:6" x14ac:dyDescent="0.25">
      <c r="F742"/>
    </row>
    <row r="743" spans="6:6" x14ac:dyDescent="0.25">
      <c r="F743"/>
    </row>
    <row r="744" spans="6:6" x14ac:dyDescent="0.25">
      <c r="F744"/>
    </row>
    <row r="745" spans="6:6" x14ac:dyDescent="0.25">
      <c r="F745"/>
    </row>
    <row r="746" spans="6:6" x14ac:dyDescent="0.25">
      <c r="F746"/>
    </row>
    <row r="747" spans="6:6" x14ac:dyDescent="0.25">
      <c r="F747"/>
    </row>
    <row r="748" spans="6:6" x14ac:dyDescent="0.25">
      <c r="F748"/>
    </row>
    <row r="749" spans="6:6" x14ac:dyDescent="0.25">
      <c r="F749"/>
    </row>
    <row r="750" spans="6:6" x14ac:dyDescent="0.25">
      <c r="F750"/>
    </row>
    <row r="751" spans="6:6" x14ac:dyDescent="0.25">
      <c r="F751"/>
    </row>
    <row r="752" spans="6:6" x14ac:dyDescent="0.25">
      <c r="F752"/>
    </row>
    <row r="753" spans="6:6" x14ac:dyDescent="0.25">
      <c r="F753"/>
    </row>
    <row r="754" spans="6:6" x14ac:dyDescent="0.25">
      <c r="F754"/>
    </row>
    <row r="755" spans="6:6" x14ac:dyDescent="0.25">
      <c r="F755"/>
    </row>
    <row r="756" spans="6:6" x14ac:dyDescent="0.25">
      <c r="F756"/>
    </row>
    <row r="757" spans="6:6" x14ac:dyDescent="0.25">
      <c r="F757"/>
    </row>
    <row r="758" spans="6:6" x14ac:dyDescent="0.25">
      <c r="F758"/>
    </row>
    <row r="759" spans="6:6" x14ac:dyDescent="0.25">
      <c r="F759"/>
    </row>
    <row r="760" spans="6:6" x14ac:dyDescent="0.25">
      <c r="F760"/>
    </row>
    <row r="761" spans="6:6" x14ac:dyDescent="0.25">
      <c r="F761"/>
    </row>
    <row r="762" spans="6:6" x14ac:dyDescent="0.25">
      <c r="F762"/>
    </row>
    <row r="763" spans="6:6" x14ac:dyDescent="0.25">
      <c r="F763"/>
    </row>
    <row r="764" spans="6:6" x14ac:dyDescent="0.25">
      <c r="F764"/>
    </row>
    <row r="765" spans="6:6" x14ac:dyDescent="0.25">
      <c r="F765"/>
    </row>
    <row r="766" spans="6:6" x14ac:dyDescent="0.25">
      <c r="F766"/>
    </row>
    <row r="767" spans="6:6" x14ac:dyDescent="0.25">
      <c r="F767"/>
    </row>
    <row r="768" spans="6:6" x14ac:dyDescent="0.25">
      <c r="F768"/>
    </row>
    <row r="769" spans="6:6" x14ac:dyDescent="0.25">
      <c r="F769"/>
    </row>
    <row r="770" spans="6:6" x14ac:dyDescent="0.25">
      <c r="F770"/>
    </row>
    <row r="771" spans="6:6" x14ac:dyDescent="0.25">
      <c r="F771"/>
    </row>
    <row r="772" spans="6:6" x14ac:dyDescent="0.25">
      <c r="F772"/>
    </row>
    <row r="773" spans="6:6" x14ac:dyDescent="0.25">
      <c r="F773"/>
    </row>
    <row r="774" spans="6:6" x14ac:dyDescent="0.25">
      <c r="F774"/>
    </row>
    <row r="775" spans="6:6" x14ac:dyDescent="0.25">
      <c r="F775"/>
    </row>
    <row r="776" spans="6:6" x14ac:dyDescent="0.25">
      <c r="F776"/>
    </row>
    <row r="777" spans="6:6" x14ac:dyDescent="0.25">
      <c r="F777"/>
    </row>
    <row r="778" spans="6:6" x14ac:dyDescent="0.25">
      <c r="F778"/>
    </row>
    <row r="779" spans="6:6" x14ac:dyDescent="0.25">
      <c r="F779"/>
    </row>
    <row r="780" spans="6:6" x14ac:dyDescent="0.25">
      <c r="F780"/>
    </row>
    <row r="781" spans="6:6" x14ac:dyDescent="0.25">
      <c r="F781"/>
    </row>
    <row r="782" spans="6:6" x14ac:dyDescent="0.25">
      <c r="F782"/>
    </row>
    <row r="783" spans="6:6" x14ac:dyDescent="0.25">
      <c r="F783"/>
    </row>
    <row r="784" spans="6:6" x14ac:dyDescent="0.25">
      <c r="F784"/>
    </row>
    <row r="785" spans="6:6" x14ac:dyDescent="0.25">
      <c r="F785"/>
    </row>
    <row r="786" spans="6:6" x14ac:dyDescent="0.25">
      <c r="F786"/>
    </row>
    <row r="787" spans="6:6" x14ac:dyDescent="0.25">
      <c r="F787"/>
    </row>
    <row r="788" spans="6:6" x14ac:dyDescent="0.25">
      <c r="F788"/>
    </row>
    <row r="789" spans="6:6" x14ac:dyDescent="0.25">
      <c r="F789"/>
    </row>
    <row r="790" spans="6:6" x14ac:dyDescent="0.25">
      <c r="F790"/>
    </row>
    <row r="791" spans="6:6" x14ac:dyDescent="0.25">
      <c r="F791"/>
    </row>
    <row r="792" spans="6:6" x14ac:dyDescent="0.25">
      <c r="F792"/>
    </row>
    <row r="793" spans="6:6" x14ac:dyDescent="0.25">
      <c r="F793"/>
    </row>
    <row r="794" spans="6:6" x14ac:dyDescent="0.25">
      <c r="F794"/>
    </row>
    <row r="795" spans="6:6" x14ac:dyDescent="0.25">
      <c r="F795"/>
    </row>
    <row r="796" spans="6:6" x14ac:dyDescent="0.25">
      <c r="F796"/>
    </row>
    <row r="797" spans="6:6" x14ac:dyDescent="0.25">
      <c r="F797"/>
    </row>
    <row r="798" spans="6:6" x14ac:dyDescent="0.25">
      <c r="F798"/>
    </row>
    <row r="799" spans="6:6" x14ac:dyDescent="0.25">
      <c r="F799"/>
    </row>
    <row r="800" spans="6:6" x14ac:dyDescent="0.25">
      <c r="F800"/>
    </row>
    <row r="801" spans="6:6" x14ac:dyDescent="0.25">
      <c r="F801"/>
    </row>
    <row r="802" spans="6:6" x14ac:dyDescent="0.25">
      <c r="F802"/>
    </row>
    <row r="803" spans="6:6" x14ac:dyDescent="0.25">
      <c r="F803"/>
    </row>
    <row r="804" spans="6:6" x14ac:dyDescent="0.25">
      <c r="F804"/>
    </row>
    <row r="805" spans="6:6" x14ac:dyDescent="0.25">
      <c r="F805"/>
    </row>
    <row r="806" spans="6:6" x14ac:dyDescent="0.25">
      <c r="F806"/>
    </row>
    <row r="807" spans="6:6" x14ac:dyDescent="0.25">
      <c r="F807"/>
    </row>
    <row r="808" spans="6:6" x14ac:dyDescent="0.25">
      <c r="F808"/>
    </row>
    <row r="809" spans="6:6" x14ac:dyDescent="0.25">
      <c r="F809"/>
    </row>
    <row r="810" spans="6:6" x14ac:dyDescent="0.25">
      <c r="F810"/>
    </row>
    <row r="811" spans="6:6" x14ac:dyDescent="0.25">
      <c r="F811"/>
    </row>
    <row r="812" spans="6:6" x14ac:dyDescent="0.25">
      <c r="F812"/>
    </row>
    <row r="813" spans="6:6" x14ac:dyDescent="0.25">
      <c r="F813"/>
    </row>
    <row r="814" spans="6:6" x14ac:dyDescent="0.25">
      <c r="F814"/>
    </row>
    <row r="815" spans="6:6" x14ac:dyDescent="0.25">
      <c r="F815"/>
    </row>
    <row r="816" spans="6:6" x14ac:dyDescent="0.25">
      <c r="F816"/>
    </row>
    <row r="817" spans="6:6" x14ac:dyDescent="0.25">
      <c r="F817"/>
    </row>
    <row r="818" spans="6:6" x14ac:dyDescent="0.25">
      <c r="F818"/>
    </row>
    <row r="819" spans="6:6" x14ac:dyDescent="0.25">
      <c r="F819"/>
    </row>
    <row r="820" spans="6:6" x14ac:dyDescent="0.25">
      <c r="F820"/>
    </row>
    <row r="821" spans="6:6" x14ac:dyDescent="0.25">
      <c r="F821"/>
    </row>
    <row r="822" spans="6:6" x14ac:dyDescent="0.25">
      <c r="F822"/>
    </row>
    <row r="823" spans="6:6" x14ac:dyDescent="0.25">
      <c r="F823"/>
    </row>
    <row r="824" spans="6:6" x14ac:dyDescent="0.25">
      <c r="F824"/>
    </row>
    <row r="825" spans="6:6" x14ac:dyDescent="0.25">
      <c r="F825"/>
    </row>
    <row r="826" spans="6:6" x14ac:dyDescent="0.25">
      <c r="F826"/>
    </row>
    <row r="827" spans="6:6" x14ac:dyDescent="0.25">
      <c r="F827"/>
    </row>
    <row r="828" spans="6:6" x14ac:dyDescent="0.25">
      <c r="F828"/>
    </row>
    <row r="829" spans="6:6" x14ac:dyDescent="0.25">
      <c r="F829"/>
    </row>
    <row r="830" spans="6:6" x14ac:dyDescent="0.25">
      <c r="F830"/>
    </row>
    <row r="831" spans="6:6" x14ac:dyDescent="0.25">
      <c r="F831"/>
    </row>
    <row r="832" spans="6:6" x14ac:dyDescent="0.25">
      <c r="F832"/>
    </row>
    <row r="833" spans="6:6" x14ac:dyDescent="0.25">
      <c r="F833"/>
    </row>
    <row r="834" spans="6:6" x14ac:dyDescent="0.25">
      <c r="F834"/>
    </row>
    <row r="835" spans="6:6" x14ac:dyDescent="0.25">
      <c r="F835"/>
    </row>
    <row r="836" spans="6:6" x14ac:dyDescent="0.25">
      <c r="F836"/>
    </row>
    <row r="837" spans="6:6" x14ac:dyDescent="0.25">
      <c r="F837"/>
    </row>
    <row r="838" spans="6:6" x14ac:dyDescent="0.25">
      <c r="F838"/>
    </row>
    <row r="839" spans="6:6" x14ac:dyDescent="0.25">
      <c r="F839"/>
    </row>
    <row r="840" spans="6:6" x14ac:dyDescent="0.25">
      <c r="F840"/>
    </row>
    <row r="841" spans="6:6" x14ac:dyDescent="0.25">
      <c r="F841"/>
    </row>
    <row r="842" spans="6:6" x14ac:dyDescent="0.25">
      <c r="F842"/>
    </row>
    <row r="843" spans="6:6" x14ac:dyDescent="0.25">
      <c r="F843"/>
    </row>
    <row r="844" spans="6:6" x14ac:dyDescent="0.25">
      <c r="F844"/>
    </row>
    <row r="845" spans="6:6" x14ac:dyDescent="0.25">
      <c r="F845"/>
    </row>
    <row r="846" spans="6:6" x14ac:dyDescent="0.25">
      <c r="F846"/>
    </row>
    <row r="847" spans="6:6" x14ac:dyDescent="0.25">
      <c r="F847"/>
    </row>
    <row r="848" spans="6:6" x14ac:dyDescent="0.25">
      <c r="F848"/>
    </row>
    <row r="849" spans="6:6" x14ac:dyDescent="0.25">
      <c r="F849"/>
    </row>
    <row r="850" spans="6:6" x14ac:dyDescent="0.25">
      <c r="F850"/>
    </row>
    <row r="851" spans="6:6" x14ac:dyDescent="0.25">
      <c r="F851"/>
    </row>
    <row r="852" spans="6:6" x14ac:dyDescent="0.25">
      <c r="F852"/>
    </row>
    <row r="853" spans="6:6" x14ac:dyDescent="0.25">
      <c r="F853"/>
    </row>
    <row r="854" spans="6:6" x14ac:dyDescent="0.25">
      <c r="F854"/>
    </row>
    <row r="855" spans="6:6" x14ac:dyDescent="0.25">
      <c r="F855"/>
    </row>
    <row r="856" spans="6:6" x14ac:dyDescent="0.25">
      <c r="F856"/>
    </row>
    <row r="857" spans="6:6" x14ac:dyDescent="0.25">
      <c r="F857"/>
    </row>
    <row r="858" spans="6:6" x14ac:dyDescent="0.25">
      <c r="F858"/>
    </row>
    <row r="859" spans="6:6" x14ac:dyDescent="0.25">
      <c r="F859"/>
    </row>
    <row r="860" spans="6:6" x14ac:dyDescent="0.25">
      <c r="F860"/>
    </row>
    <row r="861" spans="6:6" x14ac:dyDescent="0.25">
      <c r="F861"/>
    </row>
    <row r="862" spans="6:6" x14ac:dyDescent="0.25">
      <c r="F862"/>
    </row>
    <row r="863" spans="6:6" x14ac:dyDescent="0.25">
      <c r="F863"/>
    </row>
    <row r="864" spans="6:6" x14ac:dyDescent="0.25">
      <c r="F864"/>
    </row>
    <row r="865" spans="6:6" x14ac:dyDescent="0.25">
      <c r="F865"/>
    </row>
    <row r="866" spans="6:6" x14ac:dyDescent="0.25">
      <c r="F866"/>
    </row>
    <row r="867" spans="6:6" x14ac:dyDescent="0.25">
      <c r="F867"/>
    </row>
    <row r="868" spans="6:6" x14ac:dyDescent="0.25">
      <c r="F868"/>
    </row>
    <row r="869" spans="6:6" x14ac:dyDescent="0.25">
      <c r="F869"/>
    </row>
    <row r="870" spans="6:6" x14ac:dyDescent="0.25">
      <c r="F870"/>
    </row>
    <row r="871" spans="6:6" x14ac:dyDescent="0.25">
      <c r="F871"/>
    </row>
    <row r="872" spans="6:6" x14ac:dyDescent="0.25">
      <c r="F872"/>
    </row>
    <row r="873" spans="6:6" x14ac:dyDescent="0.25">
      <c r="F873"/>
    </row>
    <row r="874" spans="6:6" x14ac:dyDescent="0.25">
      <c r="F874"/>
    </row>
    <row r="875" spans="6:6" x14ac:dyDescent="0.25">
      <c r="F875"/>
    </row>
    <row r="876" spans="6:6" x14ac:dyDescent="0.25">
      <c r="F876"/>
    </row>
    <row r="877" spans="6:6" x14ac:dyDescent="0.25">
      <c r="F877"/>
    </row>
    <row r="878" spans="6:6" x14ac:dyDescent="0.25">
      <c r="F878"/>
    </row>
    <row r="879" spans="6:6" x14ac:dyDescent="0.25">
      <c r="F879"/>
    </row>
    <row r="880" spans="6:6" x14ac:dyDescent="0.25">
      <c r="F880"/>
    </row>
    <row r="881" spans="6:6" x14ac:dyDescent="0.25">
      <c r="F881"/>
    </row>
    <row r="882" spans="6:6" x14ac:dyDescent="0.25">
      <c r="F882"/>
    </row>
    <row r="883" spans="6:6" x14ac:dyDescent="0.25">
      <c r="F883"/>
    </row>
    <row r="884" spans="6:6" x14ac:dyDescent="0.25">
      <c r="F884"/>
    </row>
    <row r="885" spans="6:6" x14ac:dyDescent="0.25">
      <c r="F885"/>
    </row>
    <row r="886" spans="6:6" x14ac:dyDescent="0.25">
      <c r="F886"/>
    </row>
    <row r="887" spans="6:6" x14ac:dyDescent="0.25">
      <c r="F887"/>
    </row>
    <row r="888" spans="6:6" x14ac:dyDescent="0.25">
      <c r="F888"/>
    </row>
    <row r="889" spans="6:6" x14ac:dyDescent="0.25">
      <c r="F889"/>
    </row>
    <row r="890" spans="6:6" x14ac:dyDescent="0.25">
      <c r="F890"/>
    </row>
    <row r="891" spans="6:6" x14ac:dyDescent="0.25">
      <c r="F891"/>
    </row>
    <row r="892" spans="6:6" x14ac:dyDescent="0.25">
      <c r="F892"/>
    </row>
    <row r="893" spans="6:6" x14ac:dyDescent="0.25">
      <c r="F893"/>
    </row>
    <row r="894" spans="6:6" x14ac:dyDescent="0.25">
      <c r="F894"/>
    </row>
    <row r="895" spans="6:6" x14ac:dyDescent="0.25">
      <c r="F895"/>
    </row>
    <row r="896" spans="6:6" x14ac:dyDescent="0.25">
      <c r="F896"/>
    </row>
    <row r="897" spans="6:6" x14ac:dyDescent="0.25">
      <c r="F897"/>
    </row>
    <row r="898" spans="6:6" x14ac:dyDescent="0.25">
      <c r="F898"/>
    </row>
    <row r="899" spans="6:6" x14ac:dyDescent="0.25">
      <c r="F899"/>
    </row>
    <row r="900" spans="6:6" x14ac:dyDescent="0.25">
      <c r="F900"/>
    </row>
    <row r="901" spans="6:6" x14ac:dyDescent="0.25">
      <c r="F901"/>
    </row>
    <row r="902" spans="6:6" x14ac:dyDescent="0.25">
      <c r="F902"/>
    </row>
    <row r="903" spans="6:6" x14ac:dyDescent="0.25">
      <c r="F903"/>
    </row>
    <row r="904" spans="6:6" x14ac:dyDescent="0.25">
      <c r="F904"/>
    </row>
    <row r="905" spans="6:6" x14ac:dyDescent="0.25">
      <c r="F905"/>
    </row>
    <row r="906" spans="6:6" x14ac:dyDescent="0.25">
      <c r="F906"/>
    </row>
    <row r="907" spans="6:6" x14ac:dyDescent="0.25">
      <c r="F907"/>
    </row>
    <row r="908" spans="6:6" x14ac:dyDescent="0.25">
      <c r="F908"/>
    </row>
    <row r="909" spans="6:6" x14ac:dyDescent="0.25">
      <c r="F909"/>
    </row>
    <row r="910" spans="6:6" x14ac:dyDescent="0.25">
      <c r="F910"/>
    </row>
    <row r="911" spans="6:6" x14ac:dyDescent="0.25">
      <c r="F911"/>
    </row>
    <row r="912" spans="6:6" x14ac:dyDescent="0.25">
      <c r="F912"/>
    </row>
    <row r="913" spans="6:6" x14ac:dyDescent="0.25">
      <c r="F913"/>
    </row>
    <row r="914" spans="6:6" x14ac:dyDescent="0.25">
      <c r="F914"/>
    </row>
    <row r="915" spans="6:6" x14ac:dyDescent="0.25">
      <c r="F915"/>
    </row>
    <row r="916" spans="6:6" x14ac:dyDescent="0.25">
      <c r="F916"/>
    </row>
    <row r="917" spans="6:6" x14ac:dyDescent="0.25">
      <c r="F917"/>
    </row>
    <row r="918" spans="6:6" x14ac:dyDescent="0.25">
      <c r="F918"/>
    </row>
    <row r="919" spans="6:6" x14ac:dyDescent="0.25">
      <c r="F919"/>
    </row>
    <row r="920" spans="6:6" x14ac:dyDescent="0.25">
      <c r="F920"/>
    </row>
    <row r="921" spans="6:6" x14ac:dyDescent="0.25">
      <c r="F921"/>
    </row>
    <row r="922" spans="6:6" x14ac:dyDescent="0.25">
      <c r="F922"/>
    </row>
    <row r="923" spans="6:6" x14ac:dyDescent="0.25">
      <c r="F923"/>
    </row>
    <row r="924" spans="6:6" x14ac:dyDescent="0.25">
      <c r="F924"/>
    </row>
    <row r="925" spans="6:6" x14ac:dyDescent="0.25">
      <c r="F925"/>
    </row>
    <row r="926" spans="6:6" x14ac:dyDescent="0.25">
      <c r="F926"/>
    </row>
    <row r="927" spans="6:6" x14ac:dyDescent="0.25">
      <c r="F927"/>
    </row>
    <row r="928" spans="6:6" x14ac:dyDescent="0.25">
      <c r="F928"/>
    </row>
    <row r="929" spans="6:6" x14ac:dyDescent="0.25">
      <c r="F929"/>
    </row>
    <row r="930" spans="6:6" x14ac:dyDescent="0.25">
      <c r="F930"/>
    </row>
    <row r="931" spans="6:6" x14ac:dyDescent="0.25">
      <c r="F931"/>
    </row>
    <row r="932" spans="6:6" x14ac:dyDescent="0.25">
      <c r="F932"/>
    </row>
    <row r="933" spans="6:6" x14ac:dyDescent="0.25">
      <c r="F933"/>
    </row>
    <row r="934" spans="6:6" x14ac:dyDescent="0.25">
      <c r="F934"/>
    </row>
    <row r="935" spans="6:6" x14ac:dyDescent="0.25">
      <c r="F935"/>
    </row>
    <row r="936" spans="6:6" x14ac:dyDescent="0.25">
      <c r="F936"/>
    </row>
    <row r="937" spans="6:6" x14ac:dyDescent="0.25">
      <c r="F937"/>
    </row>
    <row r="938" spans="6:6" x14ac:dyDescent="0.25">
      <c r="F938"/>
    </row>
    <row r="939" spans="6:6" x14ac:dyDescent="0.25">
      <c r="F939"/>
    </row>
    <row r="940" spans="6:6" x14ac:dyDescent="0.25">
      <c r="F940"/>
    </row>
    <row r="941" spans="6:6" x14ac:dyDescent="0.25">
      <c r="F941"/>
    </row>
    <row r="942" spans="6:6" x14ac:dyDescent="0.25">
      <c r="F942"/>
    </row>
    <row r="943" spans="6:6" x14ac:dyDescent="0.25">
      <c r="F943"/>
    </row>
    <row r="944" spans="6:6" x14ac:dyDescent="0.25">
      <c r="F944"/>
    </row>
    <row r="945" spans="6:6" x14ac:dyDescent="0.25">
      <c r="F945"/>
    </row>
    <row r="946" spans="6:6" x14ac:dyDescent="0.25">
      <c r="F946"/>
    </row>
    <row r="947" spans="6:6" x14ac:dyDescent="0.25">
      <c r="F947"/>
    </row>
    <row r="948" spans="6:6" x14ac:dyDescent="0.25">
      <c r="F948"/>
    </row>
    <row r="949" spans="6:6" x14ac:dyDescent="0.25">
      <c r="F949"/>
    </row>
    <row r="950" spans="6:6" x14ac:dyDescent="0.25">
      <c r="F950"/>
    </row>
    <row r="951" spans="6:6" x14ac:dyDescent="0.25">
      <c r="F951"/>
    </row>
    <row r="952" spans="6:6" x14ac:dyDescent="0.25">
      <c r="F952"/>
    </row>
    <row r="953" spans="6:6" x14ac:dyDescent="0.25">
      <c r="F953"/>
    </row>
    <row r="954" spans="6:6" x14ac:dyDescent="0.25">
      <c r="F954"/>
    </row>
  </sheetData>
  <mergeCells count="15">
    <mergeCell ref="B53:AI53"/>
    <mergeCell ref="B99:AI99"/>
    <mergeCell ref="B50:AH50"/>
    <mergeCell ref="B97:AH97"/>
    <mergeCell ref="B120:AH120"/>
    <mergeCell ref="B143:AH143"/>
    <mergeCell ref="B151:AH151"/>
    <mergeCell ref="B163:AH163"/>
    <mergeCell ref="B174:AH174"/>
    <mergeCell ref="B122:F122"/>
    <mergeCell ref="B177:F177"/>
    <mergeCell ref="B145:F145"/>
    <mergeCell ref="B153:F153"/>
    <mergeCell ref="B165:F165"/>
    <mergeCell ref="B186:AH186"/>
  </mergeCells>
  <phoneticPr fontId="10" type="noConversion"/>
  <pageMargins left="0.7" right="0.7" top="0.75" bottom="0.75" header="0.3" footer="0.3"/>
  <pageSetup paperSize="8" orientation="landscape"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9403-F535-489A-8910-AD02EEBF8882}">
  <sheetPr>
    <pageSetUpPr fitToPage="1"/>
  </sheetPr>
  <dimension ref="A1:K167"/>
  <sheetViews>
    <sheetView topLeftCell="A19" zoomScale="90" zoomScaleNormal="90" workbookViewId="0">
      <selection activeCell="F23" sqref="F23"/>
    </sheetView>
  </sheetViews>
  <sheetFormatPr defaultColWidth="20.7109375" defaultRowHeight="20.100000000000001" customHeight="1" x14ac:dyDescent="0.2"/>
  <cols>
    <col min="1" max="1" width="27" style="21" bestFit="1" customWidth="1"/>
    <col min="2" max="2" width="4.7109375" style="81" customWidth="1"/>
    <col min="3" max="3" width="37.7109375" style="21" bestFit="1" customWidth="1"/>
    <col min="4" max="8" width="20.7109375" style="21" customWidth="1"/>
    <col min="9" max="9" width="15.28515625" style="21" bestFit="1" customWidth="1"/>
    <col min="10" max="10" width="24" style="21" bestFit="1" customWidth="1"/>
    <col min="11" max="11" width="20.7109375" style="21"/>
    <col min="12" max="12" width="8.5703125" style="21" customWidth="1"/>
    <col min="13" max="16384" width="20.7109375" style="21"/>
  </cols>
  <sheetData>
    <row r="1" spans="1:11" ht="40.15" customHeight="1" x14ac:dyDescent="0.2">
      <c r="A1" s="291" t="s">
        <v>224</v>
      </c>
      <c r="B1" s="292"/>
      <c r="C1" s="292"/>
      <c r="D1" s="292"/>
      <c r="E1" s="292"/>
      <c r="F1" s="292"/>
      <c r="G1" s="292"/>
      <c r="H1" s="292"/>
      <c r="I1" s="292"/>
      <c r="J1" s="19"/>
      <c r="K1" s="20"/>
    </row>
    <row r="2" spans="1:11" ht="20.100000000000001" customHeight="1" x14ac:dyDescent="0.2">
      <c r="A2" s="22"/>
      <c r="B2" s="23"/>
      <c r="C2" s="23"/>
      <c r="D2" s="23"/>
      <c r="E2" s="23"/>
      <c r="F2" s="23"/>
      <c r="G2" s="23"/>
      <c r="H2" s="23"/>
      <c r="I2" s="23"/>
      <c r="J2" s="23"/>
      <c r="K2" s="24"/>
    </row>
    <row r="3" spans="1:11" s="27" customFormat="1" ht="20.100000000000001" customHeight="1" x14ac:dyDescent="0.2">
      <c r="A3" s="293" t="s">
        <v>225</v>
      </c>
      <c r="B3" s="290"/>
      <c r="C3" s="290"/>
      <c r="D3" s="290"/>
      <c r="E3" s="290"/>
      <c r="F3" s="290"/>
      <c r="G3" s="290"/>
      <c r="H3" s="290"/>
      <c r="I3" s="25"/>
      <c r="J3" s="25"/>
      <c r="K3" s="26"/>
    </row>
    <row r="4" spans="1:11" s="27" customFormat="1" ht="20.100000000000001" customHeight="1" x14ac:dyDescent="0.2">
      <c r="A4" s="288" t="s">
        <v>226</v>
      </c>
      <c r="B4" s="289"/>
      <c r="C4" s="289"/>
      <c r="D4" s="290"/>
      <c r="E4" s="290"/>
      <c r="F4" s="290"/>
      <c r="G4" s="290"/>
      <c r="H4" s="290"/>
      <c r="I4" s="25"/>
      <c r="J4" s="25"/>
      <c r="K4" s="26"/>
    </row>
    <row r="5" spans="1:11" s="27" customFormat="1" ht="20.100000000000001" customHeight="1" x14ac:dyDescent="0.2">
      <c r="A5" s="288" t="s">
        <v>227</v>
      </c>
      <c r="B5" s="289"/>
      <c r="C5" s="289"/>
      <c r="D5" s="290"/>
      <c r="E5" s="290"/>
      <c r="F5" s="290"/>
      <c r="G5" s="290"/>
      <c r="H5" s="290"/>
      <c r="I5" s="25"/>
      <c r="J5" s="25"/>
      <c r="K5" s="26"/>
    </row>
    <row r="6" spans="1:11" s="27" customFormat="1" ht="20.100000000000001" customHeight="1" x14ac:dyDescent="0.2">
      <c r="A6" s="293" t="s">
        <v>228</v>
      </c>
      <c r="B6" s="290"/>
      <c r="C6" s="290"/>
      <c r="D6" s="294">
        <v>43525</v>
      </c>
      <c r="E6" s="294"/>
      <c r="F6" s="294"/>
      <c r="G6" s="294"/>
      <c r="H6" s="294"/>
      <c r="I6" s="28"/>
      <c r="J6" s="28"/>
      <c r="K6" s="29"/>
    </row>
    <row r="7" spans="1:11" s="27" customFormat="1" ht="20.100000000000001" customHeight="1" x14ac:dyDescent="0.2">
      <c r="A7" s="293" t="s">
        <v>229</v>
      </c>
      <c r="B7" s="290"/>
      <c r="C7" s="290"/>
      <c r="D7" s="294"/>
      <c r="E7" s="294"/>
      <c r="F7" s="294"/>
      <c r="G7" s="294"/>
      <c r="H7" s="294"/>
      <c r="I7" s="30"/>
      <c r="J7" s="30"/>
      <c r="K7" s="31"/>
    </row>
    <row r="8" spans="1:11" s="27" customFormat="1" ht="20.100000000000001" customHeight="1" x14ac:dyDescent="0.2">
      <c r="A8" s="293" t="s">
        <v>230</v>
      </c>
      <c r="B8" s="290"/>
      <c r="C8" s="290"/>
      <c r="D8" s="295"/>
      <c r="E8" s="295"/>
      <c r="F8" s="295"/>
      <c r="G8" s="295"/>
      <c r="H8" s="295"/>
      <c r="I8" s="32"/>
      <c r="J8" s="32"/>
      <c r="K8" s="33"/>
    </row>
    <row r="9" spans="1:11" s="27" customFormat="1" ht="20.100000000000001" customHeight="1" x14ac:dyDescent="0.2">
      <c r="A9" s="293" t="s">
        <v>231</v>
      </c>
      <c r="B9" s="290"/>
      <c r="C9" s="290"/>
      <c r="D9" s="294"/>
      <c r="E9" s="294"/>
      <c r="F9" s="294"/>
      <c r="G9" s="294"/>
      <c r="H9" s="294"/>
      <c r="I9" s="34"/>
      <c r="J9" s="34"/>
      <c r="K9" s="35"/>
    </row>
    <row r="10" spans="1:11" s="27" customFormat="1" ht="20.100000000000001" customHeight="1" x14ac:dyDescent="0.2">
      <c r="A10" s="293" t="s">
        <v>232</v>
      </c>
      <c r="B10" s="290"/>
      <c r="C10" s="290"/>
      <c r="D10" s="296"/>
      <c r="E10" s="296"/>
      <c r="F10" s="296"/>
      <c r="G10" s="296"/>
      <c r="H10" s="296"/>
      <c r="I10" s="36"/>
      <c r="J10" s="36"/>
      <c r="K10" s="37"/>
    </row>
    <row r="11" spans="1:11" s="27" customFormat="1" ht="20.100000000000001" customHeight="1" x14ac:dyDescent="0.2">
      <c r="A11" s="293" t="s">
        <v>233</v>
      </c>
      <c r="B11" s="290"/>
      <c r="C11" s="290"/>
      <c r="D11" s="297"/>
      <c r="E11" s="297"/>
      <c r="F11" s="297"/>
      <c r="G11" s="297"/>
      <c r="H11" s="297"/>
      <c r="I11" s="38"/>
      <c r="J11" s="38"/>
      <c r="K11" s="39"/>
    </row>
    <row r="12" spans="1:11" s="27" customFormat="1" ht="19.5" customHeight="1" x14ac:dyDescent="0.2">
      <c r="A12" s="293" t="s">
        <v>234</v>
      </c>
      <c r="B12" s="290"/>
      <c r="C12" s="290"/>
      <c r="D12" s="296"/>
      <c r="E12" s="296"/>
      <c r="F12" s="296"/>
      <c r="G12" s="296"/>
      <c r="H12" s="296"/>
      <c r="I12" s="40"/>
      <c r="J12" s="40"/>
      <c r="K12" s="41"/>
    </row>
    <row r="13" spans="1:11" s="27" customFormat="1" ht="20.100000000000001" customHeight="1" x14ac:dyDescent="0.2">
      <c r="A13" s="293" t="s">
        <v>235</v>
      </c>
      <c r="B13" s="290"/>
      <c r="C13" s="290"/>
      <c r="D13" s="306"/>
      <c r="E13" s="306"/>
      <c r="F13" s="306"/>
      <c r="G13" s="306"/>
      <c r="H13" s="306"/>
      <c r="I13" s="42"/>
      <c r="J13" s="42"/>
      <c r="K13" s="43"/>
    </row>
    <row r="14" spans="1:11" s="27" customFormat="1" ht="20.100000000000001" customHeight="1" x14ac:dyDescent="0.2">
      <c r="A14" s="293" t="s">
        <v>236</v>
      </c>
      <c r="B14" s="290"/>
      <c r="C14" s="290"/>
      <c r="D14" s="306"/>
      <c r="E14" s="306"/>
      <c r="F14" s="306"/>
      <c r="G14" s="306"/>
      <c r="H14" s="306"/>
      <c r="I14" s="40"/>
      <c r="J14" s="40"/>
      <c r="K14" s="41"/>
    </row>
    <row r="15" spans="1:11" ht="20.100000000000001" customHeight="1" x14ac:dyDescent="0.2">
      <c r="A15" s="298"/>
      <c r="B15" s="299"/>
      <c r="C15" s="299"/>
      <c r="D15" s="299"/>
      <c r="E15" s="299"/>
      <c r="F15" s="299"/>
      <c r="G15" s="299"/>
      <c r="H15" s="299"/>
      <c r="I15" s="299"/>
      <c r="J15" s="299"/>
      <c r="K15" s="300"/>
    </row>
    <row r="16" spans="1:11" ht="20.100000000000001" customHeight="1" x14ac:dyDescent="0.2">
      <c r="A16" s="301" t="s">
        <v>237</v>
      </c>
      <c r="B16" s="302"/>
      <c r="C16" s="302"/>
      <c r="D16" s="44"/>
      <c r="E16" s="44"/>
      <c r="F16" s="44"/>
      <c r="G16" s="44"/>
      <c r="H16" s="44"/>
      <c r="I16" s="44"/>
      <c r="J16" s="44"/>
      <c r="K16" s="45"/>
    </row>
    <row r="17" spans="1:11" ht="20.100000000000001" customHeight="1" thickBot="1" x14ac:dyDescent="0.25">
      <c r="A17" s="46"/>
      <c r="B17" s="47"/>
      <c r="C17" s="47"/>
      <c r="D17" s="47"/>
      <c r="E17" s="47"/>
      <c r="F17" s="47"/>
      <c r="G17" s="47"/>
      <c r="H17" s="47"/>
      <c r="I17" s="47"/>
      <c r="J17" s="47"/>
      <c r="K17" s="48"/>
    </row>
    <row r="18" spans="1:11" ht="40.15" customHeight="1" x14ac:dyDescent="0.2">
      <c r="A18" s="49"/>
      <c r="B18" s="50"/>
      <c r="C18" s="303" t="s">
        <v>238</v>
      </c>
      <c r="D18" s="304"/>
      <c r="E18" s="304"/>
      <c r="F18" s="304"/>
      <c r="G18" s="304"/>
      <c r="H18" s="304"/>
      <c r="I18" s="304"/>
      <c r="J18" s="304"/>
      <c r="K18" s="305"/>
    </row>
    <row r="19" spans="1:11" ht="30" customHeight="1" thickBot="1" x14ac:dyDescent="0.25">
      <c r="A19" s="51"/>
      <c r="B19" s="52"/>
      <c r="C19" s="53" t="s">
        <v>239</v>
      </c>
      <c r="D19" s="54" t="s">
        <v>240</v>
      </c>
      <c r="E19" s="54" t="s">
        <v>241</v>
      </c>
      <c r="F19" s="54" t="s">
        <v>242</v>
      </c>
      <c r="G19" s="54" t="s">
        <v>243</v>
      </c>
      <c r="H19" s="54" t="s">
        <v>244</v>
      </c>
      <c r="I19" s="54" t="s">
        <v>245</v>
      </c>
      <c r="J19" s="54" t="s">
        <v>246</v>
      </c>
      <c r="K19" s="55" t="s">
        <v>247</v>
      </c>
    </row>
    <row r="20" spans="1:11" s="61" customFormat="1" ht="20.100000000000001" customHeight="1" thickBot="1" x14ac:dyDescent="0.3">
      <c r="A20" s="56"/>
      <c r="B20" s="12" t="s">
        <v>221</v>
      </c>
      <c r="C20" s="216" t="str">
        <f>+'[56]CONTRACT DETAIL'!D11</f>
        <v>Fixed Portion</v>
      </c>
      <c r="D20" s="223">
        <v>0.15</v>
      </c>
      <c r="E20" s="220"/>
      <c r="F20" s="57"/>
      <c r="G20" s="57"/>
      <c r="H20" s="58"/>
      <c r="I20" s="58"/>
      <c r="J20" s="59"/>
      <c r="K20" s="60"/>
    </row>
    <row r="21" spans="1:11" s="61" customFormat="1" ht="20.100000000000001" customHeight="1" thickBot="1" x14ac:dyDescent="0.3">
      <c r="A21" s="56"/>
      <c r="B21" s="12" t="s">
        <v>222</v>
      </c>
      <c r="C21" s="217" t="s">
        <v>248</v>
      </c>
      <c r="D21" s="224">
        <v>0.25</v>
      </c>
      <c r="E21" s="221" t="s">
        <v>249</v>
      </c>
      <c r="F21" s="106"/>
      <c r="G21" s="106"/>
      <c r="H21" s="227"/>
      <c r="I21" s="228"/>
      <c r="J21" s="107" t="str">
        <f>IF(H21&gt;0,ROUND(((I21-H21)/H21)*$D$21,4),"")</f>
        <v/>
      </c>
      <c r="K21" s="108" t="str">
        <f>IF(J21&lt;&gt;"",ROUND(D10*J21,2),"")</f>
        <v/>
      </c>
    </row>
    <row r="22" spans="1:11" s="61" customFormat="1" ht="20.100000000000001" customHeight="1" thickBot="1" x14ac:dyDescent="0.3">
      <c r="A22" s="56"/>
      <c r="B22" s="12" t="s">
        <v>223</v>
      </c>
      <c r="C22" s="218" t="s">
        <v>212</v>
      </c>
      <c r="D22" s="224">
        <v>0.25</v>
      </c>
      <c r="E22" s="215" t="s">
        <v>250</v>
      </c>
      <c r="F22" s="226"/>
      <c r="G22" s="112"/>
      <c r="H22" s="229"/>
      <c r="I22" s="230"/>
      <c r="J22" s="113" t="str">
        <f>IF(H22&gt;0,ROUND(((I22-H22)/H22)*$D$22,4),"")</f>
        <v/>
      </c>
      <c r="K22" s="114" t="str">
        <f>IF(J22&lt;&gt;"",ROUND(D10*J22,2),"")</f>
        <v/>
      </c>
    </row>
    <row r="23" spans="1:11" s="61" customFormat="1" ht="20.100000000000001" customHeight="1" thickBot="1" x14ac:dyDescent="0.3">
      <c r="A23" s="56"/>
      <c r="B23" s="12" t="s">
        <v>119</v>
      </c>
      <c r="C23" s="219" t="s">
        <v>26</v>
      </c>
      <c r="D23" s="225">
        <v>0.35</v>
      </c>
      <c r="E23" s="222" t="s">
        <v>251</v>
      </c>
      <c r="F23" s="109"/>
      <c r="G23" s="141"/>
      <c r="H23" s="231"/>
      <c r="I23" s="232"/>
      <c r="J23" s="110" t="str">
        <f>IF(H23&gt;0,ROUND(((I23-H23)/H23)*$D$23,4),"")</f>
        <v/>
      </c>
      <c r="K23" s="111" t="str">
        <f>IF(J23&lt;&gt;"",ROUND(D9*J23,2),"")</f>
        <v/>
      </c>
    </row>
    <row r="24" spans="1:11" s="61" customFormat="1" ht="20.100000000000001" customHeight="1" thickBot="1" x14ac:dyDescent="0.3">
      <c r="A24" s="8"/>
      <c r="B24" s="15"/>
      <c r="C24" s="62" t="s">
        <v>213</v>
      </c>
      <c r="D24" s="63">
        <f>SUM(D20:D23)</f>
        <v>1</v>
      </c>
      <c r="E24" s="64"/>
      <c r="F24" s="64"/>
      <c r="G24" s="64"/>
      <c r="H24" s="65"/>
      <c r="I24" s="65"/>
      <c r="J24" s="66">
        <f>SUM(J20:J23)</f>
        <v>0</v>
      </c>
      <c r="K24" s="67">
        <f>SUM(K20:K23)</f>
        <v>0</v>
      </c>
    </row>
    <row r="25" spans="1:11" s="61" customFormat="1" ht="20.100000000000001" customHeight="1" thickTop="1" x14ac:dyDescent="0.25">
      <c r="A25" s="8"/>
      <c r="B25" s="15"/>
      <c r="C25" s="68"/>
      <c r="D25" s="69"/>
      <c r="E25" s="69"/>
      <c r="F25" s="69"/>
      <c r="G25" s="69"/>
      <c r="H25" s="70"/>
      <c r="I25" s="71"/>
      <c r="J25" s="72" t="s">
        <v>252</v>
      </c>
      <c r="K25" s="73">
        <f>ROUND($D$10*J24,2)</f>
        <v>0</v>
      </c>
    </row>
    <row r="26" spans="1:11" s="61" customFormat="1" ht="20.100000000000001" customHeight="1" thickBot="1" x14ac:dyDescent="0.3">
      <c r="A26" s="8"/>
      <c r="B26" s="15"/>
      <c r="C26" s="74"/>
      <c r="D26" s="75"/>
      <c r="E26" s="75"/>
      <c r="F26" s="75"/>
      <c r="G26" s="75"/>
      <c r="H26" s="76"/>
      <c r="I26" s="77"/>
      <c r="J26" s="78" t="s">
        <v>253</v>
      </c>
      <c r="K26" s="79">
        <f>SUM(K25,-K24)</f>
        <v>0</v>
      </c>
    </row>
    <row r="27" spans="1:11" ht="20.100000000000001" customHeight="1" x14ac:dyDescent="0.2">
      <c r="A27" s="80"/>
      <c r="K27" s="82"/>
    </row>
    <row r="28" spans="1:11" ht="20.100000000000001" hidden="1" customHeight="1" x14ac:dyDescent="0.2">
      <c r="A28" s="80"/>
      <c r="K28" s="82"/>
    </row>
    <row r="29" spans="1:11" s="61" customFormat="1" ht="20.100000000000001" hidden="1" customHeight="1" x14ac:dyDescent="0.25">
      <c r="A29" s="56" t="s">
        <v>254</v>
      </c>
      <c r="B29" s="12" t="s">
        <v>255</v>
      </c>
      <c r="C29" s="83">
        <f>$K$24</f>
        <v>0</v>
      </c>
      <c r="D29" s="83"/>
      <c r="K29" s="84"/>
    </row>
    <row r="30" spans="1:11" s="61" customFormat="1" ht="19.5" hidden="1" customHeight="1" thickBot="1" x14ac:dyDescent="0.3">
      <c r="A30" s="56" t="s">
        <v>256</v>
      </c>
      <c r="B30" s="12"/>
      <c r="C30" s="85">
        <f>+D134</f>
        <v>0</v>
      </c>
      <c r="D30" s="83"/>
      <c r="K30" s="84"/>
    </row>
    <row r="31" spans="1:11" s="61" customFormat="1" ht="20.100000000000001" hidden="1" customHeight="1" x14ac:dyDescent="0.25">
      <c r="A31" s="56" t="s">
        <v>257</v>
      </c>
      <c r="B31" s="12"/>
      <c r="C31" s="83">
        <f>+C29-C30</f>
        <v>0</v>
      </c>
      <c r="D31" s="83"/>
      <c r="K31" s="84"/>
    </row>
    <row r="32" spans="1:11" s="61" customFormat="1" ht="19.5" hidden="1" customHeight="1" thickBot="1" x14ac:dyDescent="0.3">
      <c r="A32" s="56" t="s">
        <v>258</v>
      </c>
      <c r="B32" s="12" t="s">
        <v>259</v>
      </c>
      <c r="C32" s="85">
        <v>0</v>
      </c>
      <c r="D32" s="86"/>
      <c r="K32" s="84"/>
    </row>
    <row r="33" spans="1:11" ht="20.100000000000001" hidden="1" customHeight="1" thickBot="1" x14ac:dyDescent="0.3">
      <c r="A33" s="56" t="s">
        <v>260</v>
      </c>
      <c r="B33" s="12" t="s">
        <v>261</v>
      </c>
      <c r="C33" s="87">
        <f>+C31-C32</f>
        <v>0</v>
      </c>
      <c r="D33" s="88" t="str">
        <f>IF(C33&gt;-100,"ACCEPT THEIR CLAIM NO CREDIT NOTE","REQUEST CREDIT NOTE FROM SUPPLIER !!!!!!!!!!")</f>
        <v>ACCEPT THEIR CLAIM NO CREDIT NOTE</v>
      </c>
      <c r="E33" s="89"/>
      <c r="F33" s="89"/>
      <c r="G33" s="89"/>
      <c r="K33" s="90"/>
    </row>
    <row r="34" spans="1:11" ht="20.100000000000001" hidden="1" customHeight="1" thickTop="1" x14ac:dyDescent="0.2">
      <c r="A34" s="51"/>
      <c r="B34" s="52"/>
      <c r="C34" s="91"/>
      <c r="D34" s="50"/>
      <c r="E34" s="50"/>
      <c r="F34" s="50"/>
      <c r="G34" s="50"/>
      <c r="H34" s="50"/>
      <c r="I34" s="50"/>
      <c r="J34" s="50"/>
      <c r="K34" s="92"/>
    </row>
    <row r="35" spans="1:11" s="61" customFormat="1" ht="20.100000000000001" hidden="1" customHeight="1" x14ac:dyDescent="0.25">
      <c r="A35" s="56"/>
      <c r="B35" s="12"/>
      <c r="K35" s="84"/>
    </row>
    <row r="36" spans="1:11" s="61" customFormat="1" ht="20.100000000000001" hidden="1" customHeight="1" thickBot="1" x14ac:dyDescent="0.3">
      <c r="A36" s="56" t="s">
        <v>262</v>
      </c>
      <c r="B36" s="12"/>
      <c r="C36" s="93" t="s">
        <v>263</v>
      </c>
      <c r="D36" s="94"/>
      <c r="E36" s="13"/>
      <c r="F36" s="95"/>
      <c r="G36" s="95"/>
      <c r="H36" s="94"/>
      <c r="I36" s="13"/>
      <c r="J36" s="14">
        <v>44074</v>
      </c>
      <c r="K36" s="96"/>
    </row>
    <row r="37" spans="1:11" s="61" customFormat="1" ht="20.100000000000001" hidden="1" customHeight="1" x14ac:dyDescent="0.25">
      <c r="A37" s="56"/>
      <c r="B37" s="12"/>
      <c r="C37" s="11" t="s">
        <v>264</v>
      </c>
      <c r="D37" s="11"/>
      <c r="E37" s="11"/>
      <c r="F37" s="11" t="s">
        <v>265</v>
      </c>
      <c r="G37" s="11"/>
      <c r="H37" s="11"/>
      <c r="I37" s="11"/>
      <c r="J37" s="97" t="s">
        <v>266</v>
      </c>
      <c r="K37" s="98"/>
    </row>
    <row r="38" spans="1:11" s="61" customFormat="1" ht="20.100000000000001" hidden="1" customHeight="1" x14ac:dyDescent="0.25">
      <c r="A38" s="56"/>
      <c r="B38" s="12"/>
      <c r="C38" s="11"/>
      <c r="D38" s="11"/>
      <c r="E38" s="11"/>
      <c r="F38" s="11"/>
      <c r="G38" s="11"/>
      <c r="H38" s="11"/>
      <c r="I38" s="11"/>
      <c r="J38" s="11"/>
      <c r="K38" s="98"/>
    </row>
    <row r="39" spans="1:11" s="61" customFormat="1" ht="20.100000000000001" hidden="1" customHeight="1" x14ac:dyDescent="0.25">
      <c r="A39" s="56"/>
      <c r="B39" s="12"/>
      <c r="J39" s="99"/>
      <c r="K39" s="100"/>
    </row>
    <row r="40" spans="1:11" s="61" customFormat="1" ht="20.100000000000001" hidden="1" customHeight="1" thickBot="1" x14ac:dyDescent="0.3">
      <c r="A40" s="56" t="s">
        <v>267</v>
      </c>
      <c r="B40" s="12"/>
      <c r="C40" s="93" t="s">
        <v>268</v>
      </c>
      <c r="D40" s="94"/>
      <c r="E40" s="13"/>
      <c r="F40" s="95"/>
      <c r="G40" s="95"/>
      <c r="H40" s="94"/>
      <c r="I40" s="13"/>
      <c r="J40" s="14">
        <v>44074</v>
      </c>
      <c r="K40" s="96"/>
    </row>
    <row r="41" spans="1:11" s="61" customFormat="1" ht="20.100000000000001" hidden="1" customHeight="1" x14ac:dyDescent="0.2">
      <c r="A41" s="8"/>
      <c r="B41" s="15"/>
      <c r="C41" s="11" t="s">
        <v>264</v>
      </c>
      <c r="D41" s="11"/>
      <c r="E41" s="11"/>
      <c r="F41" s="11" t="s">
        <v>265</v>
      </c>
      <c r="G41" s="11"/>
      <c r="H41" s="11"/>
      <c r="I41" s="11"/>
      <c r="J41" s="97" t="s">
        <v>266</v>
      </c>
      <c r="K41" s="9"/>
    </row>
    <row r="42" spans="1:11" s="61" customFormat="1" ht="20.100000000000001" hidden="1" customHeight="1" x14ac:dyDescent="0.2">
      <c r="A42" s="8"/>
      <c r="B42" s="15"/>
      <c r="K42" s="84"/>
    </row>
    <row r="43" spans="1:11" ht="20.100000000000001" hidden="1" customHeight="1" thickBot="1" x14ac:dyDescent="0.25">
      <c r="A43" s="101"/>
      <c r="B43" s="102"/>
      <c r="C43" s="103"/>
      <c r="D43" s="103"/>
      <c r="E43" s="103"/>
      <c r="F43" s="103"/>
      <c r="G43" s="103"/>
      <c r="H43" s="103"/>
      <c r="I43" s="103"/>
      <c r="J43" s="103"/>
      <c r="K43" s="104"/>
    </row>
    <row r="44" spans="1:11" ht="20.100000000000001" hidden="1" customHeight="1" x14ac:dyDescent="0.2"/>
    <row r="45" spans="1:11" ht="20.100000000000001" hidden="1" customHeight="1" x14ac:dyDescent="0.2"/>
    <row r="46" spans="1:11" ht="20.100000000000001" hidden="1" customHeight="1" x14ac:dyDescent="0.2">
      <c r="B46" s="21"/>
      <c r="D46" s="105"/>
    </row>
    <row r="47" spans="1:11" ht="20.100000000000001" hidden="1" customHeight="1" x14ac:dyDescent="0.2"/>
    <row r="48" spans="1:11" ht="20.100000000000001" hidden="1" customHeight="1" x14ac:dyDescent="0.2"/>
    <row r="49" ht="20.100000000000001" hidden="1" customHeight="1" x14ac:dyDescent="0.2"/>
    <row r="50" ht="20.100000000000001" hidden="1" customHeight="1" x14ac:dyDescent="0.2"/>
    <row r="51" ht="20.100000000000001" hidden="1" customHeight="1" x14ac:dyDescent="0.2"/>
    <row r="52" ht="20.100000000000001" hidden="1" customHeight="1" x14ac:dyDescent="0.2"/>
    <row r="53" ht="20.100000000000001" hidden="1" customHeight="1" x14ac:dyDescent="0.2"/>
    <row r="54" ht="20.100000000000001" hidden="1" customHeight="1" x14ac:dyDescent="0.2"/>
    <row r="55" ht="20.100000000000001" hidden="1" customHeight="1" x14ac:dyDescent="0.2"/>
    <row r="56" ht="20.100000000000001" hidden="1" customHeight="1" x14ac:dyDescent="0.2"/>
    <row r="57" ht="20.100000000000001" hidden="1" customHeight="1" x14ac:dyDescent="0.2"/>
    <row r="58" ht="20.100000000000001" hidden="1" customHeight="1" x14ac:dyDescent="0.2"/>
    <row r="59" ht="20.100000000000001" hidden="1" customHeight="1" x14ac:dyDescent="0.2"/>
    <row r="60" ht="20.100000000000001" hidden="1" customHeight="1" x14ac:dyDescent="0.2"/>
    <row r="61" ht="20.100000000000001" hidden="1" customHeight="1" x14ac:dyDescent="0.2"/>
    <row r="62" ht="20.100000000000001" hidden="1" customHeight="1" x14ac:dyDescent="0.2"/>
    <row r="63" ht="20.100000000000001" hidden="1" customHeight="1" x14ac:dyDescent="0.2"/>
    <row r="64" ht="20.100000000000001" hidden="1" customHeight="1" x14ac:dyDescent="0.2"/>
    <row r="65" ht="20.100000000000001" hidden="1" customHeight="1" x14ac:dyDescent="0.2"/>
    <row r="66" ht="20.100000000000001" hidden="1" customHeight="1" x14ac:dyDescent="0.2"/>
    <row r="67" ht="20.100000000000001" hidden="1" customHeight="1" x14ac:dyDescent="0.2"/>
    <row r="68" ht="20.100000000000001" hidden="1" customHeight="1" x14ac:dyDescent="0.2"/>
    <row r="69" ht="20.100000000000001" hidden="1" customHeight="1" x14ac:dyDescent="0.2"/>
    <row r="70" ht="20.100000000000001" hidden="1" customHeight="1" x14ac:dyDescent="0.2"/>
    <row r="71" ht="20.100000000000001" hidden="1" customHeight="1" x14ac:dyDescent="0.2"/>
    <row r="72" ht="20.100000000000001" hidden="1" customHeight="1" x14ac:dyDescent="0.2"/>
    <row r="73" ht="20.100000000000001" hidden="1" customHeight="1" x14ac:dyDescent="0.2"/>
    <row r="74" ht="20.100000000000001" hidden="1" customHeight="1" x14ac:dyDescent="0.2"/>
    <row r="75" ht="20.100000000000001" hidden="1" customHeight="1" x14ac:dyDescent="0.2"/>
    <row r="76" ht="20.100000000000001" hidden="1" customHeight="1" x14ac:dyDescent="0.2"/>
    <row r="77" ht="20.100000000000001" hidden="1" customHeight="1" x14ac:dyDescent="0.2"/>
    <row r="78" ht="20.100000000000001" hidden="1" customHeight="1" x14ac:dyDescent="0.2"/>
    <row r="79" ht="20.100000000000001" hidden="1" customHeight="1" x14ac:dyDescent="0.2"/>
    <row r="80" ht="20.100000000000001" hidden="1" customHeight="1" x14ac:dyDescent="0.2"/>
    <row r="81" ht="20.100000000000001" hidden="1" customHeight="1" x14ac:dyDescent="0.2"/>
    <row r="82" ht="20.100000000000001" hidden="1" customHeight="1" x14ac:dyDescent="0.2"/>
    <row r="83" ht="20.100000000000001" hidden="1" customHeight="1" x14ac:dyDescent="0.2"/>
    <row r="84" ht="20.100000000000001" hidden="1" customHeight="1" x14ac:dyDescent="0.2"/>
    <row r="85" ht="20.100000000000001" hidden="1" customHeight="1" x14ac:dyDescent="0.2"/>
    <row r="86" ht="20.100000000000001" hidden="1" customHeight="1" x14ac:dyDescent="0.2"/>
    <row r="87" ht="20.100000000000001" hidden="1" customHeight="1" x14ac:dyDescent="0.2"/>
    <row r="88" ht="20.100000000000001" hidden="1" customHeight="1" x14ac:dyDescent="0.2"/>
    <row r="89" ht="20.100000000000001" hidden="1" customHeight="1" x14ac:dyDescent="0.2"/>
    <row r="90" ht="20.100000000000001" hidden="1" customHeight="1" x14ac:dyDescent="0.2"/>
    <row r="91" ht="20.100000000000001" hidden="1" customHeight="1" x14ac:dyDescent="0.2"/>
    <row r="92" ht="20.100000000000001" hidden="1" customHeight="1" x14ac:dyDescent="0.2"/>
    <row r="93" ht="20.100000000000001" hidden="1" customHeight="1" x14ac:dyDescent="0.2"/>
    <row r="94" ht="20.100000000000001" hidden="1" customHeight="1" x14ac:dyDescent="0.2"/>
    <row r="95" ht="20.100000000000001" hidden="1" customHeight="1" x14ac:dyDescent="0.2"/>
    <row r="96" ht="20.100000000000001" hidden="1" customHeight="1" x14ac:dyDescent="0.2"/>
    <row r="97" ht="20.100000000000001" hidden="1" customHeight="1" x14ac:dyDescent="0.2"/>
    <row r="98" ht="20.100000000000001" hidden="1" customHeight="1" x14ac:dyDescent="0.2"/>
    <row r="99" ht="20.100000000000001" hidden="1" customHeight="1" x14ac:dyDescent="0.2"/>
    <row r="100" ht="20.100000000000001" hidden="1" customHeight="1" x14ac:dyDescent="0.2"/>
    <row r="101" ht="20.100000000000001" hidden="1" customHeight="1" x14ac:dyDescent="0.2"/>
    <row r="102" ht="20.100000000000001" hidden="1" customHeight="1" x14ac:dyDescent="0.2"/>
    <row r="103" ht="20.100000000000001" hidden="1" customHeight="1" x14ac:dyDescent="0.2"/>
    <row r="104" ht="20.100000000000001" hidden="1" customHeight="1" x14ac:dyDescent="0.2"/>
    <row r="105" ht="20.100000000000001" hidden="1" customHeight="1" x14ac:dyDescent="0.2"/>
    <row r="106" ht="20.100000000000001" hidden="1" customHeight="1" x14ac:dyDescent="0.2"/>
    <row r="107" ht="20.100000000000001" hidden="1" customHeight="1" x14ac:dyDescent="0.2"/>
    <row r="108" ht="20.100000000000001" hidden="1" customHeight="1" x14ac:dyDescent="0.2"/>
    <row r="109" ht="20.100000000000001" hidden="1" customHeight="1" x14ac:dyDescent="0.2"/>
    <row r="110" ht="20.100000000000001" hidden="1" customHeight="1" x14ac:dyDescent="0.2"/>
    <row r="111" ht="20.100000000000001" hidden="1" customHeight="1" x14ac:dyDescent="0.2"/>
    <row r="112" ht="20.100000000000001" hidden="1" customHeight="1" x14ac:dyDescent="0.2"/>
    <row r="113" ht="20.100000000000001" hidden="1" customHeight="1" x14ac:dyDescent="0.2"/>
    <row r="114" ht="20.100000000000001" hidden="1" customHeight="1" x14ac:dyDescent="0.2"/>
    <row r="115" ht="20.100000000000001" hidden="1" customHeight="1" x14ac:dyDescent="0.2"/>
    <row r="116" ht="20.100000000000001" hidden="1" customHeight="1" x14ac:dyDescent="0.2"/>
    <row r="117" ht="20.100000000000001" hidden="1" customHeight="1" x14ac:dyDescent="0.2"/>
    <row r="118" ht="20.100000000000001" hidden="1" customHeight="1" x14ac:dyDescent="0.2"/>
    <row r="119" ht="20.100000000000001" hidden="1" customHeight="1" x14ac:dyDescent="0.2"/>
    <row r="120" ht="20.100000000000001" hidden="1" customHeight="1" x14ac:dyDescent="0.2"/>
    <row r="121" ht="20.100000000000001" hidden="1" customHeight="1" x14ac:dyDescent="0.2"/>
    <row r="122" ht="20.100000000000001" hidden="1" customHeight="1" x14ac:dyDescent="0.2"/>
    <row r="123" ht="20.100000000000001" hidden="1" customHeight="1" x14ac:dyDescent="0.2"/>
    <row r="124" ht="20.100000000000001" hidden="1" customHeight="1" x14ac:dyDescent="0.2"/>
    <row r="125" ht="20.100000000000001" hidden="1" customHeight="1" x14ac:dyDescent="0.2"/>
    <row r="126" ht="20.100000000000001" hidden="1" customHeight="1" x14ac:dyDescent="0.2"/>
    <row r="127" ht="20.100000000000001" hidden="1" customHeight="1" x14ac:dyDescent="0.2"/>
    <row r="128" ht="20.100000000000001" hidden="1" customHeight="1" x14ac:dyDescent="0.2"/>
    <row r="129" ht="20.100000000000001" hidden="1" customHeight="1" x14ac:dyDescent="0.2"/>
    <row r="130" ht="20.100000000000001" hidden="1" customHeight="1" x14ac:dyDescent="0.2"/>
    <row r="131" ht="20.100000000000001" hidden="1" customHeight="1" x14ac:dyDescent="0.2"/>
    <row r="132" ht="20.100000000000001" hidden="1" customHeight="1" x14ac:dyDescent="0.2"/>
    <row r="133" ht="20.100000000000001" hidden="1" customHeight="1" x14ac:dyDescent="0.2"/>
    <row r="134" ht="20.100000000000001" hidden="1" customHeight="1" x14ac:dyDescent="0.2"/>
    <row r="135" ht="20.100000000000001" hidden="1" customHeight="1" x14ac:dyDescent="0.2"/>
    <row r="136" ht="20.100000000000001" hidden="1" customHeight="1" x14ac:dyDescent="0.2"/>
    <row r="137" ht="20.100000000000001" hidden="1" customHeight="1" x14ac:dyDescent="0.2"/>
    <row r="138" ht="20.100000000000001" hidden="1" customHeight="1" x14ac:dyDescent="0.2"/>
    <row r="139" ht="20.100000000000001" hidden="1" customHeight="1" x14ac:dyDescent="0.2"/>
    <row r="140" ht="20.100000000000001" hidden="1" customHeight="1" x14ac:dyDescent="0.2"/>
    <row r="141" ht="20.100000000000001" hidden="1" customHeight="1" x14ac:dyDescent="0.2"/>
    <row r="142" ht="20.100000000000001" hidden="1" customHeight="1" x14ac:dyDescent="0.2"/>
    <row r="143" ht="20.100000000000001" hidden="1" customHeight="1" x14ac:dyDescent="0.2"/>
    <row r="144" ht="20.100000000000001" hidden="1" customHeight="1" x14ac:dyDescent="0.2"/>
    <row r="145" ht="20.100000000000001" hidden="1" customHeight="1" x14ac:dyDescent="0.2"/>
    <row r="146" ht="20.100000000000001" hidden="1" customHeight="1" x14ac:dyDescent="0.2"/>
    <row r="147" ht="20.100000000000001" hidden="1" customHeight="1" x14ac:dyDescent="0.2"/>
    <row r="148" ht="20.100000000000001" hidden="1" customHeight="1" x14ac:dyDescent="0.2"/>
    <row r="149" ht="20.100000000000001" hidden="1" customHeight="1" x14ac:dyDescent="0.2"/>
    <row r="150" ht="20.100000000000001" hidden="1" customHeight="1" x14ac:dyDescent="0.2"/>
    <row r="151" ht="20.100000000000001" hidden="1" customHeight="1" x14ac:dyDescent="0.2"/>
    <row r="152" ht="20.100000000000001" hidden="1" customHeight="1" x14ac:dyDescent="0.2"/>
    <row r="153" ht="20.100000000000001" hidden="1" customHeight="1" x14ac:dyDescent="0.2"/>
    <row r="154" ht="20.100000000000001" hidden="1" customHeight="1" x14ac:dyDescent="0.2"/>
    <row r="155" ht="20.100000000000001" hidden="1" customHeight="1" x14ac:dyDescent="0.2"/>
    <row r="156" ht="20.100000000000001" hidden="1" customHeight="1" x14ac:dyDescent="0.2"/>
    <row r="157" ht="20.100000000000001" hidden="1" customHeight="1" x14ac:dyDescent="0.2"/>
    <row r="158" ht="20.100000000000001" hidden="1" customHeight="1" x14ac:dyDescent="0.2"/>
    <row r="159" ht="20.100000000000001" hidden="1" customHeight="1" x14ac:dyDescent="0.2"/>
    <row r="160" ht="20.100000000000001" hidden="1" customHeight="1" x14ac:dyDescent="0.2"/>
    <row r="161" ht="20.100000000000001" hidden="1" customHeight="1" x14ac:dyDescent="0.2"/>
    <row r="162" ht="20.100000000000001" hidden="1" customHeight="1" x14ac:dyDescent="0.2"/>
    <row r="163" ht="20.100000000000001" hidden="1" customHeight="1" x14ac:dyDescent="0.2"/>
    <row r="164" ht="20.100000000000001" hidden="1" customHeight="1" x14ac:dyDescent="0.2"/>
    <row r="165" ht="20.100000000000001" hidden="1" customHeight="1" x14ac:dyDescent="0.2"/>
    <row r="166" ht="20.100000000000001" hidden="1" customHeight="1" x14ac:dyDescent="0.2"/>
    <row r="167" ht="20.100000000000001" hidden="1" customHeight="1" x14ac:dyDescent="0.2"/>
  </sheetData>
  <mergeCells count="28">
    <mergeCell ref="A15:K15"/>
    <mergeCell ref="A16:C16"/>
    <mergeCell ref="C18:K18"/>
    <mergeCell ref="A12:C12"/>
    <mergeCell ref="D12:H12"/>
    <mergeCell ref="A13:C13"/>
    <mergeCell ref="D13:H13"/>
    <mergeCell ref="A14:C14"/>
    <mergeCell ref="D14:H14"/>
    <mergeCell ref="A9:C9"/>
    <mergeCell ref="D9:H9"/>
    <mergeCell ref="A10:C10"/>
    <mergeCell ref="D10:H10"/>
    <mergeCell ref="A11:C11"/>
    <mergeCell ref="D11:H11"/>
    <mergeCell ref="A6:C6"/>
    <mergeCell ref="D6:H6"/>
    <mergeCell ref="A7:C7"/>
    <mergeCell ref="D7:H7"/>
    <mergeCell ref="A8:C8"/>
    <mergeCell ref="D8:H8"/>
    <mergeCell ref="A5:C5"/>
    <mergeCell ref="D5:H5"/>
    <mergeCell ref="A1:I1"/>
    <mergeCell ref="A3:C3"/>
    <mergeCell ref="D3:H3"/>
    <mergeCell ref="A4:C4"/>
    <mergeCell ref="D4:H4"/>
  </mergeCells>
  <pageMargins left="0.78740157480314965" right="0.39370078740157483" top="0.78740157480314965" bottom="0.78740157480314965" header="0.59055118110236227" footer="0.59055118110236227"/>
  <pageSetup paperSize="9" scale="57" orientation="landscape" r:id="rId1"/>
  <headerFooter alignWithMargins="0">
    <oddFooter>&amp;C&amp;"Arial,Bold"&amp;P/&amp;N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a U w W 5 Q P S F O k A A A A 9 g A A A B I A H A B D b 2 5 m a W c v U G F j a 2 F n Z S 5 4 b W w g o h g A K K A U A A A A A A A A A A A A A A A A A A A A A A A A A A A A h Y 9 B D o I w F E S v Q r q n L W V D y K f G u J X E x M Q Y d w 1 U a I S P o c V y N x c e y S u I U d S d y 3 n z F j P 3 6 w 0 W Y 9 s E F 9 1 b 0 2 F G I s p J o L H o S o N V R g Z 3 D B O y k L B R x U l V O p h k t O l o y 4 z U z p 1 T x r z 3 1 M e 0 6 y s m O I / Y P l 9 v i 1 q 3 i n x k 8 1 8 O D V q n s N B E w u 4 1 R g o a x Y L G I q E c 2 A w h N / g V x L T 3 2 f 5 A W A 2 N G 3 o t N Y a H J b A 5 A n t / k A 9 Q S w M E F A A C A A g A Y a U w 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G l M F s o i k e 4 D g A A A B E A A A A T A B w A R m 9 y b X V s Y X M v U 2 V j d G l v b j E u b S C i G A A o o B Q A A A A A A A A A A A A A A A A A A A A A A A A A A A A r T k 0 u y c z P U w i G 0 I b W A F B L A Q I t A B Q A A g A I A G G l M F u U D 0 h T p A A A A P Y A A A A S A A A A A A A A A A A A A A A A A A A A A A B D b 2 5 m a W c v U G F j a 2 F n Z S 5 4 b W x Q S w E C L Q A U A A I A C A B h p T B b D 8 r p q 6 Q A A A D p A A A A E w A A A A A A A A A A A A A A A A D w A A A A W 0 N v b n R l b n R f V H l w Z X N d L n h t b F B L A Q I t A B Q A A g A I A G G l M F 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g t e 9 9 h X z Z Q Z i U d W M q z B I n A A A A A A I A A A A A A B B m A A A A A Q A A I A A A A D r G B j N X 8 U x r 9 1 5 P H d z y 0 v J U F h C L e + f A + 1 p 2 F q 6 a t D S b A A A A A A 6 A A A A A A g A A I A A A A F Z 8 S P d m 8 l x e + 1 M 2 Y x x D X U 5 T r p i I x s w V z b g 2 Y 5 E W F + U 2 U A A A A N E F G w g w 9 N r z t m m f h t d C M X f X Y i m u H k P T E N l l 3 Y K 2 C 1 9 e Y Z H y M / f O N V d h 2 J M F t D L w W A k a P K e b z J E Z M r Y u o w 4 / 0 I d U h m B t 4 T Z 2 M O 4 b 8 S w z i e 6 6 Q A A A A I M b s a q / K T + F 1 x o N 5 c + U 7 w P X g l Z d V o L 5 2 3 f k U 7 C z P A I B + 3 4 0 K 8 J f / M i L 8 b I z O 2 h N k W D j r / 7 k r S 3 k D d R a 8 n 9 A 7 w Y = < / D a t a M a s h u p > 
</file>

<file path=customXml/itemProps1.xml><?xml version="1.0" encoding="utf-8"?>
<ds:datastoreItem xmlns:ds="http://schemas.openxmlformats.org/officeDocument/2006/customXml" ds:itemID="{66BD1962-4372-44B6-AC9E-2C6435F96ED0}">
  <ds:schemaRefs>
    <ds:schemaRef ds:uri="http://schemas.microsoft.com/DataMashup"/>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Read Me</vt:lpstr>
      <vt:lpstr>Tender Cover Sheet</vt:lpstr>
      <vt:lpstr>2.1.0 Preamble</vt:lpstr>
      <vt:lpstr>Pricing schedule Transport</vt:lpstr>
      <vt:lpstr>Pricing schedule Product</vt:lpstr>
      <vt:lpstr>Eskom CPA Proposal</vt:lpstr>
      <vt:lpstr>'2.1.0 Preamble'!Print_Area</vt:lpstr>
      <vt:lpstr>'Pricing schedule Product'!Print_Area</vt:lpstr>
      <vt:lpstr>'Pricing schedule Transport'!Print_Area</vt:lpstr>
      <vt:lpstr>'Read Me'!Print_Area</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Kgotso Madisha</dc:creator>
  <cp:keywords/>
  <dc:description/>
  <cp:lastModifiedBy>Joyce Matlala</cp:lastModifiedBy>
  <cp:revision/>
  <cp:lastPrinted>2025-11-25T08:36:49Z</cp:lastPrinted>
  <dcterms:created xsi:type="dcterms:W3CDTF">2025-08-19T12:30:34Z</dcterms:created>
  <dcterms:modified xsi:type="dcterms:W3CDTF">2026-02-06T11:12:08Z</dcterms:modified>
  <cp:category/>
  <cp:contentStatus/>
</cp:coreProperties>
</file>