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ntombizanelem_bankseta_org_za/Documents/Documents/2025-26 RFQ's/East London security reissue 3/"/>
    </mc:Choice>
  </mc:AlternateContent>
  <xr:revisionPtr revIDLastSave="1" documentId="8_{129A9C5D-C716-4564-BB60-F86B6CC99E7A}" xr6:coauthVersionLast="47" xr6:coauthVersionMax="47" xr10:uidLastSave="{BEE0CEDC-C0AD-4B94-B496-E2F3A08DBD51}"/>
  <bookViews>
    <workbookView xWindow="-108" yWindow="-108" windowWidth="23256" windowHeight="12456" xr2:uid="{00000000-000D-0000-FFFF-FFFF00000000}"/>
  </bookViews>
  <sheets>
    <sheet name="Pricing schedule for 2 Years" sheetId="1" r:id="rId1"/>
  </sheets>
  <definedNames>
    <definedName name="_Hlk117355484" localSheetId="0">'Pricing schedule for 2 Years'!$B$3</definedName>
    <definedName name="_xlnm.Print_Area" localSheetId="0">'Pricing schedule for 2 Years'!$A$1:$K$33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J12" i="1"/>
  <c r="K7" i="1"/>
  <c r="K8" i="1"/>
  <c r="K9" i="1"/>
  <c r="K10" i="1"/>
  <c r="K11" i="1"/>
  <c r="K6" i="1"/>
  <c r="K18" i="1"/>
  <c r="K17" i="1"/>
  <c r="K16" i="1"/>
  <c r="J19" i="1"/>
  <c r="J18" i="1"/>
  <c r="J17" i="1"/>
  <c r="J16" i="1"/>
  <c r="G19" i="1"/>
  <c r="G18" i="1"/>
  <c r="G17" i="1"/>
  <c r="G16" i="1"/>
  <c r="J11" i="1"/>
  <c r="G11" i="1"/>
  <c r="G6" i="1"/>
  <c r="J8" i="1"/>
  <c r="J9" i="1"/>
  <c r="J7" i="1"/>
  <c r="G9" i="1"/>
  <c r="G10" i="1"/>
  <c r="J10" i="1"/>
  <c r="G8" i="1"/>
  <c r="G7" i="1"/>
  <c r="J6" i="1"/>
  <c r="I19" i="1"/>
  <c r="K12" i="1" l="1"/>
  <c r="K19" i="1"/>
  <c r="J13" i="1"/>
  <c r="G13" i="1"/>
  <c r="F19" i="1"/>
  <c r="K13" i="1" l="1"/>
  <c r="F21" i="1" s="1"/>
  <c r="F22" i="1" l="1"/>
  <c r="F23" i="1" s="1"/>
</calcChain>
</file>

<file path=xl/sharedStrings.xml><?xml version="1.0" encoding="utf-8"?>
<sst xmlns="http://schemas.openxmlformats.org/spreadsheetml/2006/main" count="47" uniqueCount="39">
  <si>
    <t xml:space="preserve">APPENDIX A - PRICING SHEET </t>
  </si>
  <si>
    <t>Service provider must complete blocks in yellow. Total values in this spreadsheet are automatically calculated and filled in.</t>
  </si>
  <si>
    <t>Year 1</t>
  </si>
  <si>
    <t>Year 2</t>
  </si>
  <si>
    <t>Total for 2 years</t>
  </si>
  <si>
    <t>Specification / Description A</t>
  </si>
  <si>
    <t>Total Amount year  1</t>
  </si>
  <si>
    <t>Total Amount year  2</t>
  </si>
  <si>
    <t>TOTAL AMOUNT</t>
  </si>
  <si>
    <t>Monthly fee</t>
  </si>
  <si>
    <t>12</t>
  </si>
  <si>
    <t>Annual Radio connection of current system</t>
  </si>
  <si>
    <t>Emergency alarm respose</t>
  </si>
  <si>
    <t>Routine Maintenance ( half yearly- twice a year )</t>
  </si>
  <si>
    <t xml:space="preserve">Travelling costs on repairs (Km's to the BANKSETA offices ) Estimated 10 visits </t>
  </si>
  <si>
    <t>Hourly rate on repairs ( estimated 10 hours</t>
  </si>
  <si>
    <t>Markup on material   (% for Markup)</t>
  </si>
  <si>
    <t>TOTAL COSTS</t>
  </si>
  <si>
    <t>Other Items not included in above - BIDDER TO SPECIFY</t>
  </si>
  <si>
    <t>N/A</t>
  </si>
  <si>
    <t>OPTIONAL ADDITION</t>
  </si>
  <si>
    <t>Total excluding VAT</t>
  </si>
  <si>
    <t>VAT if Applicable (If VAT registered)</t>
  </si>
  <si>
    <t>TOTAL BIDDING PRICE INCL VAT</t>
  </si>
  <si>
    <t>Notes:</t>
  </si>
  <si>
    <t>Pricing must cover all items detailed in the Terms of Reference</t>
  </si>
  <si>
    <t>Pricing must remain firm for the duration  of the Project.</t>
  </si>
  <si>
    <t>Pricing must include Value Added Tax (VAT)</t>
  </si>
  <si>
    <t>Date:</t>
  </si>
  <si>
    <t>Service Provider Name</t>
  </si>
  <si>
    <t>Name of Person Signing</t>
  </si>
  <si>
    <t>Signature</t>
  </si>
  <si>
    <t xml:space="preserve">Quantity of  goods/ Service </t>
  </si>
  <si>
    <t>Unit price EXCLUDING VAT for YEAR 2</t>
  </si>
  <si>
    <t>Unit price EXCLUDING VAT for YEAR 1</t>
  </si>
  <si>
    <t>Quantity of  goods/ Service</t>
  </si>
  <si>
    <t>Unit Price ( Ex Vat)</t>
  </si>
  <si>
    <t xml:space="preserve">                          Appointment of a service provider for the provision of  monitoring, response and maintenance of existing alarm system at the  East London / Western Cape regional office</t>
  </si>
  <si>
    <t>Bid No: BS/2025/RFQ1705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</si>
</sst>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#,##0.00"/>
    <numFmt numFmtId="166" formatCode="#,##0;[Red]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1" xfId="0" applyFont="1" applyBorder="1"/>
    <xf numFmtId="0" fontId="7" fillId="2" borderId="35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64" fontId="6" fillId="7" borderId="3" xfId="0" applyNumberFormat="1" applyFont="1" applyFill="1" applyBorder="1" applyAlignment="1" applyProtection="1">
      <alignment horizontal="left" vertical="center"/>
      <protection locked="0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164" fontId="6" fillId="3" borderId="51" xfId="0" applyNumberFormat="1" applyFont="1" applyFill="1" applyBorder="1" applyAlignment="1">
      <alignment horizontal="center"/>
    </xf>
    <xf numFmtId="164" fontId="6" fillId="3" borderId="42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164" fontId="6" fillId="7" borderId="3" xfId="0" applyNumberFormat="1" applyFont="1" applyFill="1" applyBorder="1" applyAlignment="1" applyProtection="1">
      <alignment horizontal="left"/>
      <protection locked="0"/>
    </xf>
    <xf numFmtId="164" fontId="6" fillId="3" borderId="44" xfId="0" applyNumberFormat="1" applyFont="1" applyFill="1" applyBorder="1" applyAlignment="1">
      <alignment horizontal="center"/>
    </xf>
    <xf numFmtId="164" fontId="6" fillId="6" borderId="42" xfId="0" applyNumberFormat="1" applyFont="1" applyFill="1" applyBorder="1" applyAlignment="1">
      <alignment horizontal="left"/>
    </xf>
    <xf numFmtId="164" fontId="6" fillId="3" borderId="45" xfId="0" applyNumberFormat="1" applyFont="1" applyFill="1" applyBorder="1" applyAlignment="1">
      <alignment horizontal="center"/>
    </xf>
    <xf numFmtId="0" fontId="6" fillId="3" borderId="46" xfId="0" applyFont="1" applyFill="1" applyBorder="1" applyAlignment="1">
      <alignment horizontal="left" wrapText="1"/>
    </xf>
    <xf numFmtId="0" fontId="6" fillId="3" borderId="36" xfId="0" applyFont="1" applyFill="1" applyBorder="1" applyAlignment="1">
      <alignment horizontal="left" wrapText="1"/>
    </xf>
    <xf numFmtId="0" fontId="6" fillId="3" borderId="47" xfId="0" applyFont="1" applyFill="1" applyBorder="1" applyAlignment="1">
      <alignment horizontal="left" wrapText="1"/>
    </xf>
    <xf numFmtId="0" fontId="2" fillId="3" borderId="36" xfId="0" applyFont="1" applyFill="1" applyBorder="1" applyAlignment="1">
      <alignment horizontal="left"/>
    </xf>
    <xf numFmtId="0" fontId="5" fillId="0" borderId="28" xfId="0" applyFont="1" applyBorder="1"/>
    <xf numFmtId="0" fontId="5" fillId="0" borderId="14" xfId="0" applyFont="1" applyBorder="1"/>
    <xf numFmtId="0" fontId="8" fillId="0" borderId="0" xfId="0" applyFont="1" applyAlignment="1">
      <alignment horizontal="left"/>
    </xf>
    <xf numFmtId="0" fontId="8" fillId="0" borderId="14" xfId="0" applyFont="1" applyBorder="1"/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13" xfId="0" applyFont="1" applyBorder="1" applyAlignment="1">
      <alignment horizontal="left" wrapText="1"/>
    </xf>
    <xf numFmtId="0" fontId="8" fillId="0" borderId="0" xfId="0" applyFont="1" applyAlignment="1" applyProtection="1">
      <alignment horizontal="left"/>
      <protection locked="0"/>
    </xf>
    <xf numFmtId="0" fontId="8" fillId="4" borderId="33" xfId="0" applyFont="1" applyFill="1" applyBorder="1" applyAlignment="1" applyProtection="1">
      <alignment horizontal="left"/>
      <protection locked="0"/>
    </xf>
    <xf numFmtId="0" fontId="8" fillId="4" borderId="12" xfId="0" applyFont="1" applyFill="1" applyBorder="1" applyAlignment="1" applyProtection="1">
      <alignment horizontal="left"/>
      <protection locked="0"/>
    </xf>
    <xf numFmtId="0" fontId="8" fillId="4" borderId="34" xfId="0" applyFont="1" applyFill="1" applyBorder="1" applyAlignment="1" applyProtection="1">
      <alignment horizontal="left"/>
      <protection locked="0"/>
    </xf>
    <xf numFmtId="0" fontId="2" fillId="4" borderId="21" xfId="0" applyFont="1" applyFill="1" applyBorder="1" applyAlignment="1" applyProtection="1">
      <alignment horizontal="left"/>
      <protection locked="0"/>
    </xf>
    <xf numFmtId="0" fontId="2" fillId="4" borderId="16" xfId="0" applyFont="1" applyFill="1" applyBorder="1" applyAlignment="1" applyProtection="1">
      <alignment horizontal="left"/>
      <protection locked="0"/>
    </xf>
    <xf numFmtId="0" fontId="2" fillId="4" borderId="22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8" borderId="37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164" fontId="6" fillId="0" borderId="3" xfId="0" applyNumberFormat="1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0" fontId="12" fillId="0" borderId="0" xfId="0" applyFont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164" fontId="6" fillId="0" borderId="42" xfId="0" applyNumberFormat="1" applyFont="1" applyBorder="1" applyAlignment="1">
      <alignment horizontal="left"/>
    </xf>
    <xf numFmtId="10" fontId="6" fillId="7" borderId="3" xfId="0" applyNumberFormat="1" applyFont="1" applyFill="1" applyBorder="1" applyAlignment="1" applyProtection="1">
      <alignment horizontal="left" vertical="center"/>
      <protection locked="0"/>
    </xf>
    <xf numFmtId="49" fontId="2" fillId="3" borderId="3" xfId="0" applyNumberFormat="1" applyFont="1" applyFill="1" applyBorder="1" applyAlignment="1">
      <alignment horizontal="center" vertical="center"/>
    </xf>
    <xf numFmtId="166" fontId="6" fillId="7" borderId="3" xfId="0" applyNumberFormat="1" applyFont="1" applyFill="1" applyBorder="1" applyAlignment="1" applyProtection="1">
      <alignment horizontal="left" vertical="center"/>
      <protection locked="0"/>
    </xf>
    <xf numFmtId="0" fontId="6" fillId="5" borderId="17" xfId="0" applyFont="1" applyFill="1" applyBorder="1" applyAlignment="1">
      <alignment horizontal="left" wrapText="1"/>
    </xf>
    <xf numFmtId="0" fontId="6" fillId="5" borderId="12" xfId="0" applyFont="1" applyFill="1" applyBorder="1" applyAlignment="1">
      <alignment horizontal="left" wrapText="1"/>
    </xf>
    <xf numFmtId="0" fontId="6" fillId="5" borderId="18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4" borderId="9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40" xfId="0" applyFont="1" applyFill="1" applyBorder="1" applyAlignment="1">
      <alignment horizontal="left" wrapText="1"/>
    </xf>
    <xf numFmtId="0" fontId="6" fillId="3" borderId="41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left" wrapText="1"/>
    </xf>
    <xf numFmtId="0" fontId="6" fillId="5" borderId="12" xfId="0" applyFont="1" applyFill="1" applyBorder="1" applyAlignment="1">
      <alignment horizontal="left" wrapText="1"/>
    </xf>
    <xf numFmtId="0" fontId="6" fillId="5" borderId="18" xfId="0" applyFont="1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12" fillId="0" borderId="16" xfId="0" applyFont="1" applyBorder="1" applyAlignment="1">
      <alignment horizontal="center" wrapText="1"/>
    </xf>
    <xf numFmtId="0" fontId="6" fillId="8" borderId="37" xfId="0" applyFont="1" applyFill="1" applyBorder="1" applyAlignment="1">
      <alignment horizontal="center"/>
    </xf>
    <xf numFmtId="0" fontId="6" fillId="8" borderId="39" xfId="0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43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165" fontId="6" fillId="3" borderId="27" xfId="0" applyNumberFormat="1" applyFont="1" applyFill="1" applyBorder="1" applyAlignment="1">
      <alignment horizontal="center" wrapText="1"/>
    </xf>
    <xf numFmtId="165" fontId="6" fillId="3" borderId="8" xfId="0" applyNumberFormat="1" applyFont="1" applyFill="1" applyBorder="1" applyAlignment="1">
      <alignment horizontal="center" wrapText="1"/>
    </xf>
    <xf numFmtId="0" fontId="6" fillId="3" borderId="48" xfId="0" applyFont="1" applyFill="1" applyBorder="1" applyAlignment="1">
      <alignment horizontal="center" wrapText="1"/>
    </xf>
    <xf numFmtId="165" fontId="10" fillId="3" borderId="30" xfId="0" applyNumberFormat="1" applyFont="1" applyFill="1" applyBorder="1" applyAlignment="1">
      <alignment horizontal="center" vertical="center" wrapText="1"/>
    </xf>
    <xf numFmtId="165" fontId="10" fillId="3" borderId="31" xfId="0" applyNumberFormat="1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165" fontId="9" fillId="3" borderId="29" xfId="0" applyNumberFormat="1" applyFont="1" applyFill="1" applyBorder="1" applyAlignment="1">
      <alignment horizontal="center" wrapText="1"/>
    </xf>
    <xf numFmtId="165" fontId="9" fillId="3" borderId="9" xfId="0" applyNumberFormat="1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9" fillId="3" borderId="49" xfId="0" applyFont="1" applyFill="1" applyBorder="1" applyAlignment="1">
      <alignment horizontal="center" wrapText="1"/>
    </xf>
    <xf numFmtId="0" fontId="11" fillId="0" borderId="23" xfId="0" applyFont="1" applyBorder="1" applyAlignment="1">
      <alignment horizontal="left" vertical="center" wrapText="1"/>
    </xf>
    <xf numFmtId="15" fontId="8" fillId="4" borderId="20" xfId="0" applyNumberFormat="1" applyFont="1" applyFill="1" applyBorder="1" applyAlignment="1" applyProtection="1">
      <alignment horizontal="left"/>
      <protection locked="0"/>
    </xf>
    <xf numFmtId="15" fontId="8" fillId="4" borderId="11" xfId="0" applyNumberFormat="1" applyFont="1" applyFill="1" applyBorder="1" applyAlignment="1" applyProtection="1">
      <alignment horizontal="left"/>
      <protection locked="0"/>
    </xf>
    <xf numFmtId="15" fontId="8" fillId="4" borderId="15" xfId="0" applyNumberFormat="1" applyFont="1" applyFill="1" applyBorder="1" applyAlignment="1" applyProtection="1">
      <alignment horizontal="left"/>
      <protection locked="0"/>
    </xf>
    <xf numFmtId="0" fontId="9" fillId="0" borderId="26" xfId="1" applyFont="1" applyBorder="1" applyAlignment="1">
      <alignment horizontal="left"/>
    </xf>
    <xf numFmtId="0" fontId="9" fillId="0" borderId="12" xfId="1" applyFont="1" applyBorder="1" applyAlignment="1">
      <alignment horizontal="left"/>
    </xf>
    <xf numFmtId="0" fontId="8" fillId="0" borderId="25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8" fillId="0" borderId="26" xfId="1" applyFont="1" applyBorder="1" applyAlignment="1">
      <alignment horizontal="left"/>
    </xf>
    <xf numFmtId="0" fontId="8" fillId="0" borderId="12" xfId="1" applyFont="1" applyBorder="1" applyAlignment="1">
      <alignment horizontal="left"/>
    </xf>
    <xf numFmtId="0" fontId="9" fillId="3" borderId="29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822959</xdr:colOff>
      <xdr:row>2</xdr:row>
      <xdr:rowOff>1158991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1269" cy="2427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75" zoomScaleNormal="75" zoomScaleSheetLayoutView="100" workbookViewId="0">
      <selection activeCell="D3" sqref="D3"/>
    </sheetView>
  </sheetViews>
  <sheetFormatPr defaultColWidth="9.109375" defaultRowHeight="50.1" customHeight="1" x14ac:dyDescent="0.25"/>
  <cols>
    <col min="1" max="1" width="43.6640625" style="4" customWidth="1"/>
    <col min="2" max="2" width="32.44140625" style="4" customWidth="1"/>
    <col min="3" max="3" width="9.109375" style="4"/>
    <col min="4" max="4" width="26.33203125" style="4" customWidth="1"/>
    <col min="5" max="5" width="18.6640625" style="4" customWidth="1"/>
    <col min="6" max="10" width="26.33203125" style="4" customWidth="1"/>
    <col min="11" max="11" width="35.5546875" style="4" customWidth="1"/>
    <col min="12" max="16384" width="9.109375" style="4"/>
  </cols>
  <sheetData>
    <row r="1" spans="1:11" ht="50.1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ht="50.1" customHeight="1" x14ac:dyDescent="0.25">
      <c r="A2" s="1"/>
      <c r="B2" s="55" t="s">
        <v>37</v>
      </c>
      <c r="C2" s="55"/>
      <c r="D2" s="55"/>
      <c r="E2" s="55"/>
      <c r="F2" s="55"/>
      <c r="G2" s="55"/>
      <c r="H2" s="55"/>
      <c r="I2" s="55"/>
      <c r="J2" s="40"/>
      <c r="K2" s="3"/>
    </row>
    <row r="3" spans="1:11" ht="143.4" customHeight="1" thickBot="1" x14ac:dyDescent="0.35">
      <c r="A3" s="1"/>
      <c r="B3" s="5" t="s">
        <v>38</v>
      </c>
      <c r="C3" s="5"/>
      <c r="D3" s="5"/>
      <c r="E3" s="69" t="s">
        <v>1</v>
      </c>
      <c r="F3" s="69"/>
      <c r="G3" s="69"/>
      <c r="H3" s="69"/>
      <c r="I3" s="69"/>
      <c r="J3" s="45"/>
    </row>
    <row r="4" spans="1:11" ht="78.599999999999994" customHeight="1" thickBot="1" x14ac:dyDescent="0.35">
      <c r="A4" s="1"/>
      <c r="B4" s="6"/>
      <c r="C4" s="6"/>
      <c r="D4" s="6"/>
      <c r="E4" s="70" t="s">
        <v>2</v>
      </c>
      <c r="F4" s="71"/>
      <c r="G4" s="72"/>
      <c r="H4" s="70" t="s">
        <v>3</v>
      </c>
      <c r="I4" s="71"/>
      <c r="J4" s="72"/>
      <c r="K4" s="39" t="s">
        <v>4</v>
      </c>
    </row>
    <row r="5" spans="1:11" ht="73.2" customHeight="1" thickTop="1" thickBot="1" x14ac:dyDescent="0.3">
      <c r="A5" s="61" t="s">
        <v>5</v>
      </c>
      <c r="B5" s="62"/>
      <c r="C5" s="62"/>
      <c r="D5" s="63"/>
      <c r="E5" s="7" t="s">
        <v>32</v>
      </c>
      <c r="F5" s="7" t="s">
        <v>34</v>
      </c>
      <c r="G5" s="7" t="s">
        <v>6</v>
      </c>
      <c r="H5" s="7" t="s">
        <v>32</v>
      </c>
      <c r="I5" s="7" t="s">
        <v>33</v>
      </c>
      <c r="J5" s="7" t="s">
        <v>7</v>
      </c>
      <c r="K5" s="7" t="s">
        <v>8</v>
      </c>
    </row>
    <row r="6" spans="1:11" ht="50.1" customHeight="1" x14ac:dyDescent="0.3">
      <c r="A6" s="64" t="s">
        <v>9</v>
      </c>
      <c r="B6" s="65"/>
      <c r="C6" s="65"/>
      <c r="D6" s="66"/>
      <c r="E6" s="50" t="s">
        <v>10</v>
      </c>
      <c r="F6" s="51"/>
      <c r="G6" s="42">
        <f>SUM(E6*F6)</f>
        <v>0</v>
      </c>
      <c r="H6" s="50" t="s">
        <v>10</v>
      </c>
      <c r="I6" s="9"/>
      <c r="J6" s="42">
        <f>SUM(H6*I6)</f>
        <v>0</v>
      </c>
      <c r="K6" s="10">
        <f>G6+J6</f>
        <v>0</v>
      </c>
    </row>
    <row r="7" spans="1:11" ht="79.2" customHeight="1" x14ac:dyDescent="0.3">
      <c r="A7" s="64" t="s">
        <v>11</v>
      </c>
      <c r="B7" s="67"/>
      <c r="C7" s="67"/>
      <c r="D7" s="68"/>
      <c r="E7" s="8">
        <v>1</v>
      </c>
      <c r="F7" s="9"/>
      <c r="G7" s="42">
        <f>SUM(E7*F7)</f>
        <v>0</v>
      </c>
      <c r="H7" s="8">
        <v>1</v>
      </c>
      <c r="I7" s="9"/>
      <c r="J7" s="42">
        <f>SUM(H7*I7)</f>
        <v>0</v>
      </c>
      <c r="K7" s="10">
        <f t="shared" ref="K7:K12" si="0">G7+J7</f>
        <v>0</v>
      </c>
    </row>
    <row r="8" spans="1:11" ht="50.1" customHeight="1" x14ac:dyDescent="0.3">
      <c r="A8" s="64" t="s">
        <v>12</v>
      </c>
      <c r="B8" s="67"/>
      <c r="C8" s="67"/>
      <c r="D8" s="68"/>
      <c r="E8" s="8">
        <v>10</v>
      </c>
      <c r="F8" s="9"/>
      <c r="G8" s="42">
        <f>SUM(E8*F8)</f>
        <v>0</v>
      </c>
      <c r="H8" s="8">
        <v>1</v>
      </c>
      <c r="I8" s="9"/>
      <c r="J8" s="42">
        <f t="shared" ref="J8:J9" si="1">SUM(H8*I8)</f>
        <v>0</v>
      </c>
      <c r="K8" s="10">
        <f t="shared" si="0"/>
        <v>0</v>
      </c>
    </row>
    <row r="9" spans="1:11" ht="50.1" customHeight="1" x14ac:dyDescent="0.3">
      <c r="A9" s="64" t="s">
        <v>13</v>
      </c>
      <c r="B9" s="67"/>
      <c r="C9" s="67"/>
      <c r="D9" s="68"/>
      <c r="E9" s="8">
        <v>2</v>
      </c>
      <c r="F9" s="9"/>
      <c r="G9" s="42">
        <f>SUM(E9*F9)</f>
        <v>0</v>
      </c>
      <c r="H9" s="8">
        <v>1</v>
      </c>
      <c r="I9" s="9"/>
      <c r="J9" s="42">
        <f t="shared" si="1"/>
        <v>0</v>
      </c>
      <c r="K9" s="10">
        <f t="shared" si="0"/>
        <v>0</v>
      </c>
    </row>
    <row r="10" spans="1:11" ht="69.599999999999994" customHeight="1" x14ac:dyDescent="0.3">
      <c r="A10" s="64" t="s">
        <v>14</v>
      </c>
      <c r="B10" s="65"/>
      <c r="C10" s="65"/>
      <c r="D10" s="66"/>
      <c r="E10" s="8">
        <v>10</v>
      </c>
      <c r="F10" s="9"/>
      <c r="G10" s="42">
        <f t="shared" ref="G10" si="2">SUM(E10*F10)</f>
        <v>0</v>
      </c>
      <c r="H10" s="8">
        <v>1</v>
      </c>
      <c r="I10" s="9"/>
      <c r="J10" s="42">
        <f t="shared" ref="J10" si="3">SUM(H10*I10)</f>
        <v>0</v>
      </c>
      <c r="K10" s="10">
        <f t="shared" si="0"/>
        <v>0</v>
      </c>
    </row>
    <row r="11" spans="1:11" ht="69.599999999999994" customHeight="1" x14ac:dyDescent="0.3">
      <c r="A11" s="52" t="s">
        <v>15</v>
      </c>
      <c r="B11" s="53"/>
      <c r="C11" s="53"/>
      <c r="D11" s="54"/>
      <c r="E11" s="8">
        <v>10</v>
      </c>
      <c r="F11" s="9"/>
      <c r="G11" s="42">
        <f>SUM(F11*E11)</f>
        <v>0</v>
      </c>
      <c r="H11" s="8">
        <v>10</v>
      </c>
      <c r="I11" s="9"/>
      <c r="J11" s="42">
        <f>SUM(H11*I11)</f>
        <v>0</v>
      </c>
      <c r="K11" s="10">
        <f t="shared" si="0"/>
        <v>0</v>
      </c>
    </row>
    <row r="12" spans="1:11" ht="50.1" customHeight="1" x14ac:dyDescent="0.3">
      <c r="A12" s="64" t="s">
        <v>16</v>
      </c>
      <c r="B12" s="65"/>
      <c r="C12" s="65"/>
      <c r="D12" s="66"/>
      <c r="E12" s="8">
        <v>10000</v>
      </c>
      <c r="F12" s="49"/>
      <c r="G12" s="42">
        <f>(E12*F12)+E12</f>
        <v>10000</v>
      </c>
      <c r="H12" s="8">
        <v>10000</v>
      </c>
      <c r="I12" s="49"/>
      <c r="J12" s="42">
        <f>(H12*I12)+H12</f>
        <v>10000</v>
      </c>
      <c r="K12" s="10">
        <f t="shared" si="0"/>
        <v>20000</v>
      </c>
    </row>
    <row r="13" spans="1:11" ht="50.1" customHeight="1" thickBot="1" x14ac:dyDescent="0.35">
      <c r="A13" s="59" t="s">
        <v>17</v>
      </c>
      <c r="B13" s="60"/>
      <c r="C13" s="60"/>
      <c r="D13" s="60"/>
      <c r="E13" s="11"/>
      <c r="F13" s="48"/>
      <c r="G13" s="11">
        <f>SUM(G6:G12)</f>
        <v>10000</v>
      </c>
      <c r="H13" s="11"/>
      <c r="I13" s="11"/>
      <c r="J13" s="48">
        <f>SUM(J6:J12)</f>
        <v>10000</v>
      </c>
      <c r="K13" s="12">
        <f>SUM(G13+J13)</f>
        <v>20000</v>
      </c>
    </row>
    <row r="14" spans="1:11" ht="50.1" customHeight="1" thickTop="1" thickBot="1" x14ac:dyDescent="0.3"/>
    <row r="15" spans="1:11" ht="50.1" customHeight="1" thickTop="1" thickBot="1" x14ac:dyDescent="0.3">
      <c r="A15" s="73" t="s">
        <v>18</v>
      </c>
      <c r="B15" s="74"/>
      <c r="C15" s="74"/>
      <c r="D15" s="75"/>
      <c r="E15" s="13" t="s">
        <v>35</v>
      </c>
      <c r="F15" s="7" t="s">
        <v>36</v>
      </c>
      <c r="G15" s="7" t="s">
        <v>6</v>
      </c>
      <c r="H15" s="7" t="s">
        <v>35</v>
      </c>
      <c r="I15" s="7" t="s">
        <v>36</v>
      </c>
      <c r="J15" s="7" t="s">
        <v>7</v>
      </c>
      <c r="K15" s="13" t="s">
        <v>8</v>
      </c>
    </row>
    <row r="16" spans="1:11" ht="50.1" customHeight="1" x14ac:dyDescent="0.3">
      <c r="A16" s="56"/>
      <c r="B16" s="57"/>
      <c r="C16" s="57"/>
      <c r="D16" s="58"/>
      <c r="E16" s="14"/>
      <c r="F16" s="14">
        <v>0</v>
      </c>
      <c r="G16" s="14">
        <f>SUM(E16*F16)</f>
        <v>0</v>
      </c>
      <c r="H16" s="14"/>
      <c r="I16" s="14"/>
      <c r="J16" s="14">
        <f>SUM(H16*I16)</f>
        <v>0</v>
      </c>
      <c r="K16" s="14">
        <f>Q16+J16</f>
        <v>0</v>
      </c>
    </row>
    <row r="17" spans="1:11" ht="50.1" customHeight="1" x14ac:dyDescent="0.3">
      <c r="A17" s="56"/>
      <c r="B17" s="57"/>
      <c r="C17" s="57"/>
      <c r="D17" s="58"/>
      <c r="E17" s="14"/>
      <c r="F17" s="14">
        <v>0</v>
      </c>
      <c r="G17" s="14">
        <f>SUM(E17*F17)</f>
        <v>0</v>
      </c>
      <c r="H17" s="14"/>
      <c r="I17" s="14"/>
      <c r="J17" s="14">
        <f>SUM(H17*I17)</f>
        <v>0</v>
      </c>
      <c r="K17" s="14">
        <f>G17+J17</f>
        <v>0</v>
      </c>
    </row>
    <row r="18" spans="1:11" ht="50.1" customHeight="1" x14ac:dyDescent="0.3">
      <c r="A18" s="56" t="s">
        <v>19</v>
      </c>
      <c r="B18" s="57"/>
      <c r="C18" s="57"/>
      <c r="D18" s="58"/>
      <c r="E18" s="14"/>
      <c r="F18" s="14">
        <v>0</v>
      </c>
      <c r="G18" s="14">
        <f>SUM(E18*F18)</f>
        <v>0</v>
      </c>
      <c r="H18" s="14"/>
      <c r="I18" s="14"/>
      <c r="J18" s="14">
        <f>SUM(H18*I18)</f>
        <v>0</v>
      </c>
      <c r="K18" s="14">
        <f>G18+J18</f>
        <v>0</v>
      </c>
    </row>
    <row r="19" spans="1:11" ht="50.1" customHeight="1" thickBot="1" x14ac:dyDescent="0.35">
      <c r="A19" s="59" t="s">
        <v>20</v>
      </c>
      <c r="B19" s="60"/>
      <c r="C19" s="60"/>
      <c r="D19" s="79"/>
      <c r="E19" s="15"/>
      <c r="F19" s="16">
        <f>SUM(F16:F18)</f>
        <v>0</v>
      </c>
      <c r="G19" s="16">
        <f>SUM(G16:G18)</f>
        <v>0</v>
      </c>
      <c r="H19" s="17"/>
      <c r="I19" s="16">
        <f>SUM(I16:I18)</f>
        <v>0</v>
      </c>
      <c r="J19" s="16">
        <f>SUM(J16:J18)</f>
        <v>0</v>
      </c>
      <c r="K19" s="12">
        <f>SUM(K16:K18)</f>
        <v>0</v>
      </c>
    </row>
    <row r="20" spans="1:11" ht="21" customHeight="1" thickTop="1" thickBot="1" x14ac:dyDescent="0.35">
      <c r="A20" s="1"/>
      <c r="B20" s="1"/>
      <c r="C20" s="18"/>
      <c r="D20" s="19"/>
      <c r="E20" s="20"/>
      <c r="F20" s="21"/>
      <c r="G20" s="43"/>
      <c r="H20" s="21"/>
      <c r="I20" s="21"/>
      <c r="J20" s="21"/>
      <c r="K20" s="22"/>
    </row>
    <row r="21" spans="1:11" ht="50.1" customHeight="1" x14ac:dyDescent="0.3">
      <c r="A21" s="1"/>
      <c r="B21" s="1"/>
      <c r="C21" s="76" t="s">
        <v>21</v>
      </c>
      <c r="D21" s="77"/>
      <c r="E21" s="78"/>
      <c r="F21" s="84">
        <f>K13+K19</f>
        <v>20000</v>
      </c>
      <c r="G21" s="85"/>
      <c r="H21" s="77"/>
      <c r="I21" s="86"/>
      <c r="J21" s="46"/>
      <c r="K21" s="23"/>
    </row>
    <row r="22" spans="1:11" s="26" customFormat="1" ht="50.1" customHeight="1" x14ac:dyDescent="0.3">
      <c r="A22" s="24"/>
      <c r="B22" s="24"/>
      <c r="C22" s="104" t="s">
        <v>22</v>
      </c>
      <c r="D22" s="92"/>
      <c r="E22" s="105"/>
      <c r="F22" s="90">
        <f>F21*0.15</f>
        <v>3000</v>
      </c>
      <c r="G22" s="91"/>
      <c r="H22" s="92"/>
      <c r="I22" s="93"/>
      <c r="J22" s="47"/>
      <c r="K22" s="25"/>
    </row>
    <row r="23" spans="1:11" ht="50.1" customHeight="1" x14ac:dyDescent="0.25">
      <c r="A23" s="1"/>
      <c r="B23" s="1"/>
      <c r="C23" s="81" t="s">
        <v>23</v>
      </c>
      <c r="D23" s="82"/>
      <c r="E23" s="83"/>
      <c r="F23" s="87">
        <f>F21+F22</f>
        <v>23000</v>
      </c>
      <c r="G23" s="88"/>
      <c r="H23" s="82"/>
      <c r="I23" s="89"/>
      <c r="J23" s="41"/>
    </row>
    <row r="24" spans="1:11" ht="25.95" customHeight="1" x14ac:dyDescent="0.3">
      <c r="A24" s="27" t="s">
        <v>24</v>
      </c>
      <c r="B24" s="27"/>
      <c r="C24" s="80"/>
      <c r="D24" s="80"/>
      <c r="E24" s="80"/>
      <c r="F24" s="28"/>
      <c r="G24" s="44"/>
      <c r="H24" s="28"/>
      <c r="I24" s="28"/>
      <c r="J24" s="28"/>
    </row>
    <row r="25" spans="1:11" ht="25.2" customHeight="1" x14ac:dyDescent="0.25">
      <c r="A25" s="100" t="s">
        <v>25</v>
      </c>
      <c r="B25" s="101"/>
      <c r="C25" s="101"/>
      <c r="D25" s="101"/>
      <c r="E25" s="101"/>
      <c r="F25" s="29"/>
      <c r="G25" s="29"/>
      <c r="H25" s="29"/>
      <c r="I25" s="29"/>
      <c r="J25" s="29"/>
    </row>
    <row r="26" spans="1:11" ht="25.2" customHeight="1" x14ac:dyDescent="0.25">
      <c r="A26" s="100" t="s">
        <v>26</v>
      </c>
      <c r="B26" s="101"/>
      <c r="C26" s="101"/>
      <c r="D26" s="101"/>
      <c r="E26" s="101"/>
      <c r="F26" s="29"/>
      <c r="G26" s="29"/>
      <c r="H26" s="29"/>
      <c r="I26" s="29"/>
      <c r="J26" s="29"/>
    </row>
    <row r="27" spans="1:11" ht="25.2" customHeight="1" x14ac:dyDescent="0.25">
      <c r="A27" s="102" t="s">
        <v>27</v>
      </c>
      <c r="B27" s="103"/>
      <c r="C27" s="103"/>
      <c r="D27" s="103"/>
      <c r="E27" s="103"/>
      <c r="F27" s="29"/>
      <c r="G27" s="29"/>
      <c r="H27" s="29"/>
      <c r="I27" s="29"/>
      <c r="J27" s="29"/>
    </row>
    <row r="28" spans="1:11" s="26" customFormat="1" ht="25.2" customHeight="1" x14ac:dyDescent="0.3">
      <c r="A28" s="98" t="s">
        <v>1</v>
      </c>
      <c r="B28" s="99"/>
      <c r="C28" s="99"/>
      <c r="D28" s="99"/>
      <c r="E28" s="99"/>
      <c r="F28" s="29"/>
      <c r="G28" s="29"/>
      <c r="H28" s="29"/>
      <c r="I28" s="29"/>
      <c r="J28" s="29"/>
    </row>
    <row r="29" spans="1:11" ht="36" customHeight="1" x14ac:dyDescent="0.3">
      <c r="A29" s="30" t="s">
        <v>28</v>
      </c>
      <c r="B29" s="95"/>
      <c r="C29" s="96"/>
      <c r="D29" s="97"/>
      <c r="E29" s="31"/>
      <c r="F29" s="1"/>
      <c r="G29" s="1"/>
      <c r="H29" s="1"/>
      <c r="I29" s="1"/>
      <c r="J29" s="1"/>
    </row>
    <row r="30" spans="1:11" s="26" customFormat="1" ht="36" customHeight="1" x14ac:dyDescent="0.3">
      <c r="A30" s="30" t="s">
        <v>29</v>
      </c>
      <c r="B30" s="32"/>
      <c r="C30" s="33"/>
      <c r="D30" s="34"/>
      <c r="E30" s="31"/>
      <c r="F30" s="24"/>
      <c r="G30" s="24"/>
      <c r="H30" s="24"/>
      <c r="I30" s="24"/>
      <c r="J30" s="24"/>
    </row>
    <row r="31" spans="1:11" ht="36" customHeight="1" x14ac:dyDescent="0.3">
      <c r="A31" s="30" t="s">
        <v>30</v>
      </c>
      <c r="B31" s="32"/>
      <c r="C31" s="33"/>
      <c r="D31" s="34"/>
      <c r="E31" s="31"/>
      <c r="F31" s="1"/>
      <c r="G31" s="1"/>
      <c r="H31" s="1"/>
      <c r="I31" s="1"/>
      <c r="J31" s="1"/>
    </row>
    <row r="32" spans="1:11" ht="36" customHeight="1" x14ac:dyDescent="0.25">
      <c r="A32" s="94" t="s">
        <v>31</v>
      </c>
      <c r="B32" s="32"/>
      <c r="C32" s="33"/>
      <c r="D32" s="34"/>
      <c r="E32" s="31"/>
      <c r="F32" s="1"/>
      <c r="G32" s="1"/>
      <c r="H32" s="1"/>
      <c r="I32" s="1"/>
      <c r="J32" s="1"/>
    </row>
    <row r="33" spans="1:10" ht="36" customHeight="1" thickBot="1" x14ac:dyDescent="0.3">
      <c r="A33" s="94"/>
      <c r="B33" s="35"/>
      <c r="C33" s="36"/>
      <c r="D33" s="37"/>
      <c r="E33" s="38"/>
      <c r="F33" s="1"/>
      <c r="G33" s="1"/>
      <c r="H33" s="1"/>
      <c r="I33" s="1"/>
      <c r="J33" s="1"/>
    </row>
  </sheetData>
  <mergeCells count="30">
    <mergeCell ref="F21:I21"/>
    <mergeCell ref="F23:I23"/>
    <mergeCell ref="F22:I22"/>
    <mergeCell ref="A32:A33"/>
    <mergeCell ref="B29:D29"/>
    <mergeCell ref="A28:E28"/>
    <mergeCell ref="A25:E25"/>
    <mergeCell ref="A26:E26"/>
    <mergeCell ref="A27:E27"/>
    <mergeCell ref="C22:E22"/>
    <mergeCell ref="A18:D18"/>
    <mergeCell ref="C21:E21"/>
    <mergeCell ref="A19:D19"/>
    <mergeCell ref="C24:E24"/>
    <mergeCell ref="C23:E23"/>
    <mergeCell ref="B2:I2"/>
    <mergeCell ref="A17:D17"/>
    <mergeCell ref="A13:D13"/>
    <mergeCell ref="A5:D5"/>
    <mergeCell ref="A6:D6"/>
    <mergeCell ref="A10:D10"/>
    <mergeCell ref="A12:D12"/>
    <mergeCell ref="A9:D9"/>
    <mergeCell ref="E3:I3"/>
    <mergeCell ref="E4:G4"/>
    <mergeCell ref="H4:J4"/>
    <mergeCell ref="A15:D15"/>
    <mergeCell ref="A16:D16"/>
    <mergeCell ref="A8:D8"/>
    <mergeCell ref="A7:D7"/>
  </mergeCells>
  <pageMargins left="0.7" right="0.7" top="0.75" bottom="0.75" header="0.3" footer="0.3"/>
  <pageSetup paperSize="9"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2 Years</vt:lpstr>
      <vt:lpstr>'Pricing schedule for 2 Years'!_Hlk117355484</vt:lpstr>
      <vt:lpstr>'Pricing schedule for 2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Ntombizanele Mkhonza</cp:lastModifiedBy>
  <cp:revision/>
  <dcterms:created xsi:type="dcterms:W3CDTF">2018-09-17T11:00:08Z</dcterms:created>
  <dcterms:modified xsi:type="dcterms:W3CDTF">2025-06-10T14:46:26Z</dcterms:modified>
  <cp:category/>
  <cp:contentStatus/>
</cp:coreProperties>
</file>