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tshidiso\Documents\202223BID NOTICE\WATER PROJECTS TOR\"/>
    </mc:Choice>
  </mc:AlternateContent>
  <bookViews>
    <workbookView xWindow="0" yWindow="0" windowWidth="20490" windowHeight="7620" tabRatio="639"/>
  </bookViews>
  <sheets>
    <sheet name="PnGs" sheetId="1" r:id="rId1"/>
    <sheet name="Site Clearance" sheetId="19" r:id="rId2"/>
    <sheet name="Earthworks" sheetId="21" r:id="rId3"/>
    <sheet name="Civil Works-Pipe Work" sheetId="24" r:id="rId4"/>
    <sheet name="Civil Works-Pipelines" sheetId="25" r:id="rId5"/>
    <sheet name="Gabions" sheetId="23" r:id="rId6"/>
    <sheet name="Summary" sheetId="4" r:id="rId7"/>
  </sheets>
  <definedNames>
    <definedName name="_xlnm.Print_Area" localSheetId="3">'Civil Works-Pipe Work'!$A$1:$H$75</definedName>
    <definedName name="_xlnm.Print_Area" localSheetId="2">Earthworks!$A$1:$H$131</definedName>
    <definedName name="_xlnm.Print_Area" localSheetId="5">Gabions!$A$1:$H$38</definedName>
    <definedName name="_xlnm.Print_Area" localSheetId="0">PnGs!$A$1:$H$167</definedName>
    <definedName name="_xlnm.Print_Area" localSheetId="1">'Site Clearance'!$A$1:$H$43</definedName>
    <definedName name="_xlnm.Print_Area" localSheetId="6">Summary!$A$1:$D$15</definedName>
    <definedName name="_xlnm.Print_Titles" localSheetId="3">'Civil Works-Pipe Work'!$1:$2</definedName>
    <definedName name="_xlnm.Print_Titles" localSheetId="4">'Civil Works-Pipelines'!$1:$2</definedName>
    <definedName name="_xlnm.Print_Titles" localSheetId="2">Earthworks!$1:$2</definedName>
    <definedName name="_xlnm.Print_Titles" localSheetId="5">Gabions!$1:$2</definedName>
    <definedName name="_xlnm.Print_Titles" localSheetId="0">PnGs!$1:$2</definedName>
    <definedName name="_xlnm.Print_Titles" localSheetId="1">'Site Clearance'!$1:$2</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94" i="1" l="1"/>
  <c r="H48" i="1"/>
  <c r="H5" i="21"/>
  <c r="H38" i="24"/>
  <c r="H7" i="25"/>
  <c r="H5" i="23"/>
  <c r="H6" i="25"/>
  <c r="H4" i="25"/>
  <c r="G135" i="1"/>
  <c r="G129" i="1"/>
  <c r="G125" i="1"/>
  <c r="G118" i="1"/>
  <c r="G112" i="1"/>
  <c r="G106" i="1"/>
  <c r="G102" i="1"/>
  <c r="G98" i="1" l="1"/>
  <c r="G107" i="24" l="1"/>
  <c r="H5" i="24"/>
  <c r="H4" i="24"/>
  <c r="G157" i="21"/>
  <c r="H115" i="21"/>
  <c r="H6" i="21"/>
  <c r="H4" i="21"/>
  <c r="G125" i="19"/>
  <c r="H6" i="1" l="1"/>
  <c r="H5" i="1"/>
  <c r="H4" i="1"/>
</calcChain>
</file>

<file path=xl/sharedStrings.xml><?xml version="1.0" encoding="utf-8"?>
<sst xmlns="http://schemas.openxmlformats.org/spreadsheetml/2006/main" count="780" uniqueCount="466">
  <si>
    <t>A.1</t>
  </si>
  <si>
    <t>%</t>
  </si>
  <si>
    <t>Mactex N20.2 (Non-woven geotextible manufactured with polyester continious filament fibres assebled by a needed punched treatment)</t>
  </si>
  <si>
    <t>Gabions</t>
  </si>
  <si>
    <t>(a) 1000mm x 500mm x 2000mm</t>
  </si>
  <si>
    <t>Reno mattress formed with a hot dipped galvanized 275mg/m2 coated with 4mm PVC coating (4mm SANS 1580) hexagonal double twist 3mm wire mesh type 60 with 0.08mm tolerance (SANS 675) filled with selected dump rock (without asbestos seams)  and tied into adjoining gabions.</t>
  </si>
  <si>
    <t>LIC</t>
  </si>
  <si>
    <r>
      <rPr>
        <b/>
        <sz val="10"/>
        <rFont val="Arial"/>
        <family val="2"/>
      </rPr>
      <t>ITEM
NO</t>
    </r>
  </si>
  <si>
    <r>
      <rPr>
        <b/>
        <sz val="10"/>
        <rFont val="Arial"/>
        <family val="2"/>
      </rPr>
      <t>PAYMENT
CLAUSE</t>
    </r>
  </si>
  <si>
    <t>DESCRIPTION</t>
  </si>
  <si>
    <t>UNIT</t>
  </si>
  <si>
    <t>QTY</t>
  </si>
  <si>
    <t>RATE</t>
  </si>
  <si>
    <t>AMOUNT</t>
  </si>
  <si>
    <t>No.</t>
  </si>
  <si>
    <t>8.3.4</t>
  </si>
  <si>
    <r>
      <rPr>
        <b/>
        <sz val="10"/>
        <rFont val="Arial"/>
        <family val="2"/>
      </rPr>
      <t>SUB-TOTAL</t>
    </r>
    <r>
      <rPr>
        <sz val="10"/>
        <rFont val="Arial"/>
        <family val="2"/>
      </rPr>
      <t xml:space="preserve"> </t>
    </r>
    <r>
      <rPr>
        <b/>
        <sz val="10"/>
        <rFont val="Arial"/>
        <family val="2"/>
      </rPr>
      <t>CARRIED</t>
    </r>
    <r>
      <rPr>
        <sz val="10"/>
        <rFont val="Arial"/>
        <family val="2"/>
      </rPr>
      <t xml:space="preserve"> </t>
    </r>
    <r>
      <rPr>
        <b/>
        <sz val="10"/>
        <rFont val="Arial"/>
        <family val="2"/>
      </rPr>
      <t>FORWARD</t>
    </r>
  </si>
  <si>
    <r>
      <rPr>
        <i/>
        <sz val="10"/>
        <rFont val="Arial"/>
        <family val="2"/>
      </rPr>
      <t>brought</t>
    </r>
    <r>
      <rPr>
        <sz val="10"/>
        <rFont val="Arial"/>
        <family val="2"/>
      </rPr>
      <t xml:space="preserve"> </t>
    </r>
    <r>
      <rPr>
        <i/>
        <sz val="10"/>
        <rFont val="Arial"/>
        <family val="2"/>
      </rPr>
      <t>forward</t>
    </r>
  </si>
  <si>
    <t>SANS 1200A</t>
  </si>
  <si>
    <r>
      <rPr>
        <b/>
        <u/>
        <sz val="10"/>
        <rFont val="Arial"/>
        <family val="2"/>
      </rPr>
      <t>SECTION</t>
    </r>
    <r>
      <rPr>
        <u/>
        <sz val="10"/>
        <rFont val="Arial"/>
        <family val="2"/>
      </rPr>
      <t> </t>
    </r>
    <r>
      <rPr>
        <b/>
        <u/>
        <sz val="10"/>
        <rFont val="Arial"/>
        <family val="2"/>
      </rPr>
      <t>A:</t>
    </r>
    <r>
      <rPr>
        <u/>
        <sz val="10"/>
        <rFont val="Arial"/>
        <family val="2"/>
      </rPr>
      <t> </t>
    </r>
    <r>
      <rPr>
        <b/>
        <u/>
        <sz val="10"/>
        <rFont val="Arial"/>
        <family val="2"/>
      </rPr>
      <t>PRELIMINARY</t>
    </r>
    <r>
      <rPr>
        <u/>
        <sz val="10"/>
        <rFont val="Arial"/>
        <family val="2"/>
      </rPr>
      <t> </t>
    </r>
    <r>
      <rPr>
        <b/>
        <u/>
        <sz val="10"/>
        <rFont val="Arial"/>
        <family val="2"/>
      </rPr>
      <t>&amp;</t>
    </r>
    <r>
      <rPr>
        <u/>
        <sz val="10"/>
        <rFont val="Arial"/>
        <family val="2"/>
      </rPr>
      <t> </t>
    </r>
    <r>
      <rPr>
        <b/>
        <u/>
        <sz val="10"/>
        <rFont val="Arial"/>
        <family val="2"/>
      </rPr>
      <t>GENERAL</t>
    </r>
  </si>
  <si>
    <t>A.1.1</t>
  </si>
  <si>
    <t>FIXED-CHARGE ITEMS</t>
  </si>
  <si>
    <t>Contractual Requirements</t>
  </si>
  <si>
    <t xml:space="preserve"> Sum</t>
  </si>
  <si>
    <t/>
  </si>
  <si>
    <t>Establish Facilities on the Site :</t>
  </si>
  <si>
    <t>a) Furnished Office (PSAB 3.2)</t>
  </si>
  <si>
    <t>c) Telephone</t>
  </si>
  <si>
    <t>Facilities for Contractor</t>
  </si>
  <si>
    <t>a) Offices and storage sheds</t>
  </si>
  <si>
    <t>b) Workshops</t>
  </si>
  <si>
    <t>e) Ablution and latrine facilities</t>
  </si>
  <si>
    <t>f) Tools and equipment</t>
  </si>
  <si>
    <t>g) Water supplies, electric power and communications</t>
  </si>
  <si>
    <t>h) Dealing with water (Subclause 5.5)</t>
  </si>
  <si>
    <t>i) Access (Subclause 5.8)</t>
  </si>
  <si>
    <t>j) Plant</t>
  </si>
  <si>
    <t>A.1.2</t>
  </si>
  <si>
    <t>SUMS STATED PROVISIONALLY BY ENGINEER</t>
  </si>
  <si>
    <t>A.1.3</t>
  </si>
  <si>
    <t>A.2</t>
  </si>
  <si>
    <t>A.2.1</t>
  </si>
  <si>
    <t>A.2.2</t>
  </si>
  <si>
    <t>A.3</t>
  </si>
  <si>
    <t>A.3.1</t>
  </si>
  <si>
    <t>A.3.2</t>
  </si>
  <si>
    <r>
      <rPr>
        <b/>
        <sz val="10"/>
        <rFont val="Arial"/>
        <family val="2"/>
      </rPr>
      <t>TOTAL</t>
    </r>
    <r>
      <rPr>
        <sz val="10"/>
        <rFont val="Arial"/>
        <family val="2"/>
      </rPr>
      <t xml:space="preserve"> </t>
    </r>
    <r>
      <rPr>
        <b/>
        <sz val="10"/>
        <rFont val="Arial"/>
        <family val="2"/>
      </rPr>
      <t>CARRIED</t>
    </r>
    <r>
      <rPr>
        <sz val="10"/>
        <rFont val="Arial"/>
        <family val="2"/>
      </rPr>
      <t xml:space="preserve"> </t>
    </r>
    <r>
      <rPr>
        <b/>
        <sz val="10"/>
        <rFont val="Arial"/>
        <family val="2"/>
      </rPr>
      <t>FORWARD TO SUMMARY</t>
    </r>
  </si>
  <si>
    <r>
      <rPr>
        <b/>
        <sz val="10"/>
        <rFont val="Arial"/>
        <family val="2"/>
      </rPr>
      <t>SITE</t>
    </r>
    <r>
      <rPr>
        <sz val="10"/>
        <rFont val="Arial"/>
        <family val="2"/>
      </rPr>
      <t xml:space="preserve"> </t>
    </r>
    <r>
      <rPr>
        <b/>
        <sz val="10"/>
        <rFont val="Arial"/>
        <family val="2"/>
      </rPr>
      <t>CLEARANCE</t>
    </r>
  </si>
  <si>
    <t>8.2.1</t>
  </si>
  <si>
    <t>8.2.3</t>
  </si>
  <si>
    <r>
      <rPr>
        <sz val="10"/>
        <rFont val="Arial"/>
        <family val="2"/>
      </rPr>
      <t>Cut to fill</t>
    </r>
  </si>
  <si>
    <t>8.3.7</t>
  </si>
  <si>
    <t xml:space="preserve">Cut to spoil </t>
  </si>
  <si>
    <t>B.1</t>
  </si>
  <si>
    <t>B.1.1</t>
  </si>
  <si>
    <t>8.2.1 and PSC 8.2.1</t>
  </si>
  <si>
    <t>8.2.5</t>
  </si>
  <si>
    <r>
      <rPr>
        <b/>
        <u/>
        <sz val="10"/>
        <rFont val="Arial"/>
        <family val="2"/>
      </rPr>
      <t>SECTION</t>
    </r>
    <r>
      <rPr>
        <u/>
        <sz val="10"/>
        <rFont val="Arial"/>
        <family val="2"/>
      </rPr>
      <t> </t>
    </r>
    <r>
      <rPr>
        <b/>
        <u/>
        <sz val="10"/>
        <rFont val="Arial"/>
        <family val="2"/>
      </rPr>
      <t>B:</t>
    </r>
    <r>
      <rPr>
        <u/>
        <sz val="10"/>
        <rFont val="Arial"/>
        <family val="2"/>
      </rPr>
      <t> </t>
    </r>
    <r>
      <rPr>
        <b/>
        <u/>
        <sz val="10"/>
        <rFont val="Arial"/>
        <family val="2"/>
      </rPr>
      <t>SITE</t>
    </r>
    <r>
      <rPr>
        <u/>
        <sz val="10"/>
        <rFont val="Arial"/>
        <family val="2"/>
      </rPr>
      <t> </t>
    </r>
    <r>
      <rPr>
        <b/>
        <u/>
        <sz val="10"/>
        <rFont val="Arial"/>
        <family val="2"/>
      </rPr>
      <t>CLEARANCE</t>
    </r>
    <r>
      <rPr>
        <b/>
        <u/>
        <sz val="10"/>
        <rFont val="Arial"/>
        <family val="2"/>
      </rPr>
      <t/>
    </r>
  </si>
  <si>
    <r>
      <t>m</t>
    </r>
    <r>
      <rPr>
        <vertAlign val="superscript"/>
        <sz val="10"/>
        <color rgb="FF000000"/>
        <rFont val="Arial"/>
        <family val="2"/>
      </rPr>
      <t>3</t>
    </r>
  </si>
  <si>
    <t>Take down existing fences where directed by the Engineer</t>
  </si>
  <si>
    <t>B.1.2</t>
  </si>
  <si>
    <t>B.1.2.1</t>
  </si>
  <si>
    <t>B.1.2.2</t>
  </si>
  <si>
    <t>B.1.3</t>
  </si>
  <si>
    <t>8.3.1.2</t>
  </si>
  <si>
    <r>
      <rPr>
        <b/>
        <sz val="10"/>
        <rFont val="Arial"/>
        <family val="2"/>
      </rPr>
      <t>GABIONS</t>
    </r>
    <r>
      <rPr>
        <sz val="10"/>
        <rFont val="Arial"/>
        <family val="2"/>
      </rPr>
      <t xml:space="preserve"> </t>
    </r>
    <r>
      <rPr>
        <b/>
        <sz val="10"/>
        <rFont val="Arial"/>
        <family val="2"/>
      </rPr>
      <t>AND</t>
    </r>
    <r>
      <rPr>
        <sz val="10"/>
        <rFont val="Arial"/>
        <family val="2"/>
      </rPr>
      <t xml:space="preserve"> </t>
    </r>
    <r>
      <rPr>
        <b/>
        <sz val="10"/>
        <rFont val="Arial"/>
        <family val="2"/>
      </rPr>
      <t>PITCHING</t>
    </r>
  </si>
  <si>
    <r>
      <rPr>
        <sz val="10"/>
        <rFont val="Arial"/>
        <family val="2"/>
      </rPr>
      <t>8.2.1 a)</t>
    </r>
  </si>
  <si>
    <r>
      <rPr>
        <sz val="10"/>
        <rFont val="Arial"/>
        <family val="2"/>
      </rPr>
      <t>Reno mattress</t>
    </r>
  </si>
  <si>
    <r>
      <rPr>
        <sz val="10"/>
        <rFont val="Arial"/>
        <family val="2"/>
      </rPr>
      <t>Erosion control blanket</t>
    </r>
  </si>
  <si>
    <t>C.1</t>
  </si>
  <si>
    <t>Remove topsoil to nominal depth 150mm, stockpile and maintain</t>
  </si>
  <si>
    <t>C.1.1</t>
  </si>
  <si>
    <t>C.1.1.1</t>
  </si>
  <si>
    <t>C.2</t>
  </si>
  <si>
    <r>
      <t>m</t>
    </r>
    <r>
      <rPr>
        <vertAlign val="superscript"/>
        <sz val="10"/>
        <rFont val="Arial"/>
        <family val="2"/>
      </rPr>
      <t>2</t>
    </r>
  </si>
  <si>
    <r>
      <rPr>
        <b/>
        <sz val="10"/>
        <rFont val="Arial"/>
        <family val="2"/>
      </rPr>
      <t>SANS 1200D</t>
    </r>
  </si>
  <si>
    <t>Compact to 90% of modified AASHTO maximum density  (in layers of 150mm)</t>
  </si>
  <si>
    <t>In all materials other than hard excavation</t>
  </si>
  <si>
    <t>Removal of temporay road</t>
  </si>
  <si>
    <t>8.3.7 a)</t>
  </si>
  <si>
    <t>Cut to spoil temporary road materials</t>
  </si>
  <si>
    <t>D.1</t>
  </si>
  <si>
    <t>D.1.1</t>
  </si>
  <si>
    <t>D.1.1.1</t>
  </si>
  <si>
    <t>Extra-over 8.2.2 for packlng selected stone for exposed face</t>
  </si>
  <si>
    <t>8.2.4</t>
  </si>
  <si>
    <t>Geotextile</t>
  </si>
  <si>
    <t>Stone pitching</t>
  </si>
  <si>
    <t>Section</t>
  </si>
  <si>
    <t>Description</t>
  </si>
  <si>
    <t>Amount</t>
  </si>
  <si>
    <t>R</t>
  </si>
  <si>
    <t>ADD</t>
  </si>
  <si>
    <r>
      <rPr>
        <b/>
        <sz val="10"/>
        <rFont val="Arial"/>
        <family val="2"/>
      </rPr>
      <t>CONTRACT</t>
    </r>
    <r>
      <rPr>
        <sz val="10"/>
        <rFont val="Arial"/>
        <family val="2"/>
      </rPr>
      <t xml:space="preserve"> </t>
    </r>
    <r>
      <rPr>
        <b/>
        <sz val="10"/>
        <rFont val="Arial"/>
        <family val="2"/>
      </rPr>
      <t>NO.</t>
    </r>
    <r>
      <rPr>
        <sz val="10"/>
        <rFont val="Arial"/>
        <family val="2"/>
      </rPr>
      <t xml:space="preserve"> </t>
    </r>
    <r>
      <rPr>
        <b/>
        <sz val="10"/>
        <rFont val="Arial"/>
        <family val="2"/>
      </rPr>
      <t>:</t>
    </r>
    <r>
      <rPr>
        <sz val="10"/>
        <rFont val="Arial"/>
        <family val="2"/>
      </rPr>
      <t xml:space="preserve">  </t>
    </r>
    <r>
      <rPr>
        <b/>
        <sz val="10"/>
        <rFont val="Arial"/>
        <family val="2"/>
      </rPr>
      <t xml:space="preserve">
SCHEDULE</t>
    </r>
    <r>
      <rPr>
        <sz val="10"/>
        <rFont val="Arial"/>
        <family val="2"/>
      </rPr>
      <t xml:space="preserve"> </t>
    </r>
    <r>
      <rPr>
        <b/>
        <sz val="10"/>
        <rFont val="Arial"/>
        <family val="2"/>
      </rPr>
      <t>OF</t>
    </r>
    <r>
      <rPr>
        <sz val="10"/>
        <rFont val="Arial"/>
        <family val="2"/>
      </rPr>
      <t xml:space="preserve"> </t>
    </r>
    <r>
      <rPr>
        <b/>
        <sz val="10"/>
        <rFont val="Arial"/>
        <family val="2"/>
      </rPr>
      <t>QUANTITIES
SUMMARY</t>
    </r>
    <r>
      <rPr>
        <sz val="10"/>
        <rFont val="Arial"/>
        <family val="2"/>
      </rPr>
      <t xml:space="preserve"> </t>
    </r>
    <r>
      <rPr>
        <b/>
        <sz val="10"/>
        <rFont val="Arial"/>
        <family val="2"/>
      </rPr>
      <t>OF</t>
    </r>
    <r>
      <rPr>
        <sz val="10"/>
        <rFont val="Arial"/>
        <family val="2"/>
      </rPr>
      <t xml:space="preserve"> </t>
    </r>
    <r>
      <rPr>
        <b/>
        <sz val="10"/>
        <rFont val="Arial"/>
        <family val="2"/>
      </rPr>
      <t>BILL</t>
    </r>
    <r>
      <rPr>
        <sz val="10"/>
        <rFont val="Arial"/>
        <family val="2"/>
      </rPr>
      <t xml:space="preserve"> </t>
    </r>
    <r>
      <rPr>
        <b/>
        <sz val="10"/>
        <rFont val="Arial"/>
        <family val="2"/>
      </rPr>
      <t>OF</t>
    </r>
    <r>
      <rPr>
        <sz val="10"/>
        <rFont val="Arial"/>
        <family val="2"/>
      </rPr>
      <t xml:space="preserve"> </t>
    </r>
    <r>
      <rPr>
        <b/>
        <sz val="10"/>
        <rFont val="Arial"/>
        <family val="2"/>
      </rPr>
      <t>QUANTITIES</t>
    </r>
  </si>
  <si>
    <r>
      <rPr>
        <sz val="10"/>
        <rFont val="Arial"/>
        <family val="2"/>
      </rPr>
      <t>Preliminary and General</t>
    </r>
  </si>
  <si>
    <r>
      <rPr>
        <b/>
        <sz val="10"/>
        <rFont val="Arial"/>
        <family val="2"/>
      </rPr>
      <t>Subtotal</t>
    </r>
    <r>
      <rPr>
        <sz val="10"/>
        <rFont val="Arial"/>
        <family val="2"/>
      </rPr>
      <t xml:space="preserve"> </t>
    </r>
    <r>
      <rPr>
        <b/>
        <sz val="10"/>
        <rFont val="Arial"/>
        <family val="2"/>
      </rPr>
      <t>1</t>
    </r>
  </si>
  <si>
    <r>
      <rPr>
        <sz val="10"/>
        <rFont val="Arial"/>
        <family val="2"/>
      </rPr>
      <t>Contingency @ 10% (Solely for the use of the Client, and only on instruction to Contractor)</t>
    </r>
  </si>
  <si>
    <r>
      <rPr>
        <b/>
        <sz val="10"/>
        <rFont val="Arial"/>
        <family val="2"/>
      </rPr>
      <t>Subtotal</t>
    </r>
    <r>
      <rPr>
        <sz val="10"/>
        <rFont val="Arial"/>
        <family val="2"/>
      </rPr>
      <t xml:space="preserve"> </t>
    </r>
    <r>
      <rPr>
        <b/>
        <sz val="10"/>
        <rFont val="Arial"/>
        <family val="2"/>
      </rPr>
      <t xml:space="preserve">2
</t>
    </r>
    <r>
      <rPr>
        <sz val="10"/>
        <rFont val="Arial"/>
        <family val="2"/>
      </rPr>
      <t>VAT @ 15%</t>
    </r>
  </si>
  <si>
    <r>
      <rPr>
        <b/>
        <i/>
        <sz val="10"/>
        <rFont val="Arial"/>
        <family val="2"/>
      </rPr>
      <t>TOTAL</t>
    </r>
    <r>
      <rPr>
        <sz val="10"/>
        <rFont val="Arial"/>
        <family val="2"/>
      </rPr>
      <t xml:space="preserve"> </t>
    </r>
    <r>
      <rPr>
        <b/>
        <i/>
        <sz val="10"/>
        <rFont val="Arial"/>
        <family val="2"/>
      </rPr>
      <t>CARRIED</t>
    </r>
    <r>
      <rPr>
        <sz val="10"/>
        <rFont val="Arial"/>
        <family val="2"/>
      </rPr>
      <t xml:space="preserve"> </t>
    </r>
    <r>
      <rPr>
        <b/>
        <i/>
        <sz val="10"/>
        <rFont val="Arial"/>
        <family val="2"/>
      </rPr>
      <t>TO</t>
    </r>
    <r>
      <rPr>
        <sz val="10"/>
        <rFont val="Arial"/>
        <family val="2"/>
      </rPr>
      <t xml:space="preserve"> </t>
    </r>
    <r>
      <rPr>
        <b/>
        <i/>
        <sz val="10"/>
        <rFont val="Arial"/>
        <family val="2"/>
      </rPr>
      <t>FORM</t>
    </r>
    <r>
      <rPr>
        <sz val="10"/>
        <rFont val="Arial"/>
        <family val="2"/>
      </rPr>
      <t xml:space="preserve"> </t>
    </r>
    <r>
      <rPr>
        <b/>
        <i/>
        <sz val="10"/>
        <rFont val="Arial"/>
        <family val="2"/>
      </rPr>
      <t>OF</t>
    </r>
    <r>
      <rPr>
        <sz val="10"/>
        <rFont val="Arial"/>
        <family val="2"/>
      </rPr>
      <t xml:space="preserve"> </t>
    </r>
    <r>
      <rPr>
        <b/>
        <i/>
        <sz val="10"/>
        <rFont val="Arial"/>
        <family val="2"/>
      </rPr>
      <t>OFFER</t>
    </r>
  </si>
  <si>
    <r>
      <t xml:space="preserve">(a) </t>
    </r>
    <r>
      <rPr>
        <sz val="10"/>
        <rFont val="Arial"/>
        <family val="2"/>
      </rPr>
      <t xml:space="preserve">Y12 hot dipped galvanised ground anchor pegs 1.5m in length </t>
    </r>
  </si>
  <si>
    <t>No</t>
  </si>
  <si>
    <t>SANS 1200LE</t>
  </si>
  <si>
    <t>Excavation</t>
  </si>
  <si>
    <t>m</t>
  </si>
  <si>
    <t>(b) 1000mm x 1000mm x 2000mm</t>
  </si>
  <si>
    <r>
      <t>m</t>
    </r>
    <r>
      <rPr>
        <vertAlign val="superscript"/>
        <sz val="10"/>
        <rFont val="Arial"/>
        <family val="2"/>
      </rPr>
      <t>3</t>
    </r>
  </si>
  <si>
    <t>Selected layer G8 material compacted to 93 % of modified AASHTO maximum density  (in layers of 150mm)</t>
  </si>
  <si>
    <t>Selected layer G7 material compacted to 93 % of modified AASHTO maximum density  (in layers of 150mm)</t>
  </si>
  <si>
    <r>
      <rPr>
        <b/>
        <sz val="10"/>
        <rFont val="Arial"/>
        <family val="2"/>
      </rPr>
      <t>SANS 1200C</t>
    </r>
  </si>
  <si>
    <t>SECTION C: EARTHWORKS</t>
  </si>
  <si>
    <t xml:space="preserve">LI </t>
  </si>
  <si>
    <t>LI</t>
  </si>
  <si>
    <t>C.1.2</t>
  </si>
  <si>
    <r>
      <t xml:space="preserve">…………………………………………………………………..   ……………………………………..
</t>
    </r>
    <r>
      <rPr>
        <b/>
        <sz val="10"/>
        <rFont val="Arial"/>
        <family val="2"/>
      </rPr>
      <t>SIGNATURE</t>
    </r>
    <r>
      <rPr>
        <sz val="10"/>
        <rFont val="Arial"/>
        <family val="2"/>
      </rPr>
      <t xml:space="preserve"> </t>
    </r>
    <r>
      <rPr>
        <b/>
        <sz val="10"/>
        <rFont val="Arial"/>
        <family val="2"/>
      </rPr>
      <t>OF</t>
    </r>
    <r>
      <rPr>
        <sz val="10"/>
        <rFont val="Arial"/>
        <family val="2"/>
      </rPr>
      <t xml:space="preserve"> </t>
    </r>
    <r>
      <rPr>
        <b/>
        <sz val="10"/>
        <rFont val="Arial"/>
        <family val="2"/>
      </rPr>
      <t>TENDERER</t>
    </r>
    <r>
      <rPr>
        <sz val="10"/>
        <rFont val="Arial"/>
        <family val="2"/>
      </rPr>
      <t xml:space="preserve">                                              </t>
    </r>
    <r>
      <rPr>
        <b/>
        <sz val="10"/>
        <rFont val="Arial"/>
        <family val="2"/>
      </rPr>
      <t xml:space="preserve">DATE
                                                                                                                                                                                                                                                                                                                                                                                                                                                                                                                                                                                                                                                                                                                                                           </t>
    </r>
    <r>
      <rPr>
        <sz val="10"/>
        <rFont val="Arial"/>
        <family val="2"/>
      </rPr>
      <t xml:space="preserve">…………………………………………………………………..   ……………………………………..
</t>
    </r>
    <r>
      <rPr>
        <b/>
        <sz val="10"/>
        <rFont val="Arial"/>
        <family val="2"/>
      </rPr>
      <t>NAME</t>
    </r>
    <r>
      <rPr>
        <sz val="10"/>
        <rFont val="Arial"/>
        <family val="2"/>
      </rPr>
      <t xml:space="preserve"> </t>
    </r>
    <r>
      <rPr>
        <b/>
        <sz val="10"/>
        <rFont val="Arial"/>
        <family val="2"/>
      </rPr>
      <t>OF</t>
    </r>
    <r>
      <rPr>
        <sz val="10"/>
        <rFont val="Arial"/>
        <family val="2"/>
      </rPr>
      <t xml:space="preserve"> </t>
    </r>
    <r>
      <rPr>
        <b/>
        <sz val="10"/>
        <rFont val="Arial"/>
        <family val="2"/>
      </rPr>
      <t>TENDERER</t>
    </r>
    <r>
      <rPr>
        <sz val="10"/>
        <rFont val="Arial"/>
        <family val="2"/>
      </rPr>
      <t xml:space="preserve">                                                        </t>
    </r>
    <r>
      <rPr>
        <b/>
        <sz val="10"/>
        <rFont val="Arial"/>
        <family val="2"/>
      </rPr>
      <t>DESIGNATION</t>
    </r>
  </si>
  <si>
    <t>PS A 8.3</t>
  </si>
  <si>
    <t>PSA 8.3.1</t>
  </si>
  <si>
    <t>PSA 8.3.2</t>
  </si>
  <si>
    <t>PSA 8.3.2.1</t>
  </si>
  <si>
    <t xml:space="preserve">Facilities for Engineer </t>
  </si>
  <si>
    <t>b) Nameboards (PS AB 3,2)</t>
  </si>
  <si>
    <t>PSA 8.3.2.2</t>
  </si>
  <si>
    <t>A.1.2.1</t>
  </si>
  <si>
    <t>A.1.2.2</t>
  </si>
  <si>
    <t>A.1.2.3</t>
  </si>
  <si>
    <t>A.1.2.4</t>
  </si>
  <si>
    <t>A.1.2.5</t>
  </si>
  <si>
    <t>A.1.2.6</t>
  </si>
  <si>
    <t>A.1.2.7</t>
  </si>
  <si>
    <t>A.1.2.8</t>
  </si>
  <si>
    <t>A.1.2.9</t>
  </si>
  <si>
    <t>A.1.2.10</t>
  </si>
  <si>
    <t>A.1.2.11</t>
  </si>
  <si>
    <t>A.1.2.12</t>
  </si>
  <si>
    <t>PS A 8.3.3</t>
  </si>
  <si>
    <t>Other Fixed-Charge Obligations</t>
  </si>
  <si>
    <t>PSA 8.3.4</t>
  </si>
  <si>
    <t>Removal of Site Establishment</t>
  </si>
  <si>
    <t>PSA B 8.3.5</t>
  </si>
  <si>
    <t>Occupational Health And Safety</t>
  </si>
  <si>
    <t>PSA B 8.3.5.1</t>
  </si>
  <si>
    <t>Contractor’s initial obligations in respect of the Occupation Health and Safety Act and Contractual Regulations</t>
  </si>
  <si>
    <t>PSA B 8.3.5.2</t>
  </si>
  <si>
    <t>Occupational, Health and Safety Act</t>
  </si>
  <si>
    <t>P/ Sum</t>
  </si>
  <si>
    <t>A.1.3.1</t>
  </si>
  <si>
    <t>A.1.3.2</t>
  </si>
  <si>
    <t>PS A 8.4</t>
  </si>
  <si>
    <t>SCHEDULED TIME RELATED ITEMS</t>
  </si>
  <si>
    <t>A.2.1.1</t>
  </si>
  <si>
    <t>A.2.1.2</t>
  </si>
  <si>
    <t>PSA 8.4.2.2</t>
  </si>
  <si>
    <t>Month</t>
  </si>
  <si>
    <t>A.2.2.1</t>
  </si>
  <si>
    <t>A.2.2.2</t>
  </si>
  <si>
    <t>A.2.2.3</t>
  </si>
  <si>
    <t>A.2.2.4</t>
  </si>
  <si>
    <t>A.2.2.5</t>
  </si>
  <si>
    <t>A.2.2.6</t>
  </si>
  <si>
    <t>A.2.2.7</t>
  </si>
  <si>
    <t>A.2.2.8</t>
  </si>
  <si>
    <t>PSA 8.4.3</t>
  </si>
  <si>
    <t>Supervision for Duration of Construction</t>
  </si>
  <si>
    <t>PSA 8.4.4</t>
  </si>
  <si>
    <t>Company and Head Office Overhead Cost/s for the Duration of the Contract</t>
  </si>
  <si>
    <t>A.2.2.9</t>
  </si>
  <si>
    <t>A.2.2.10</t>
  </si>
  <si>
    <t>PS A 8.5</t>
  </si>
  <si>
    <t>(a)1 Community Liaison Officer</t>
  </si>
  <si>
    <t>P/Sum</t>
  </si>
  <si>
    <t>(a) 2 PSC Meetings Attendance</t>
  </si>
  <si>
    <t>(a)3 Overheads, charges and profit on (a)1 &amp; 2 above</t>
  </si>
  <si>
    <t>(b)1 Training</t>
  </si>
  <si>
    <t>(b)2 Overheads, changes and profit on (b)1 above</t>
  </si>
  <si>
    <t>A.3.3</t>
  </si>
  <si>
    <t>A.3.4</t>
  </si>
  <si>
    <t>A.3.5</t>
  </si>
  <si>
    <t>A.3.6</t>
  </si>
  <si>
    <t>A.3.7</t>
  </si>
  <si>
    <t>8.8.5</t>
  </si>
  <si>
    <t>A.3.8</t>
  </si>
  <si>
    <t>A.3.9</t>
  </si>
  <si>
    <t>A.3.10</t>
  </si>
  <si>
    <t>A.3.11</t>
  </si>
  <si>
    <t>A.3.12</t>
  </si>
  <si>
    <t>A.3.13</t>
  </si>
  <si>
    <t>A.3.14</t>
  </si>
  <si>
    <t>A.3.15</t>
  </si>
  <si>
    <t>A.3.16</t>
  </si>
  <si>
    <t>A.3.17</t>
  </si>
  <si>
    <t>A.3.18</t>
  </si>
  <si>
    <t>Material Testing</t>
  </si>
  <si>
    <t>d) 1 Search for and record tri- gonometrical survey beacons, bench marks and plot and protect boundary pegs, and expose on completion of Works</t>
  </si>
  <si>
    <t>(c)1 Relocation and repair to existing Services</t>
  </si>
  <si>
    <t>(c)2 Overheads, changes and profit on c)1 above</t>
  </si>
  <si>
    <t>d)2 Overheads, charges and profit on item d)1 above.</t>
  </si>
  <si>
    <t>e)1 Mechanical and Electrical work to be completed by Sub-contractor including applications to Eskom for service connections and installations.</t>
  </si>
  <si>
    <t xml:space="preserve">f)1 Electrical work at boreholes to be completed by Sub-contractor </t>
  </si>
  <si>
    <t>e)2 Overheads, charges and profit on item e)1 above.</t>
  </si>
  <si>
    <t>f)2 Overheads, charges and profit on item f)1 above.</t>
  </si>
  <si>
    <t xml:space="preserve">g)1 Additional specialist studies </t>
  </si>
  <si>
    <t>g)2 Overheads, charges and profit on item g)1 above.</t>
  </si>
  <si>
    <t>h)2 Overheads, charges and profit on item h)1 above.</t>
  </si>
  <si>
    <t>Clear and grub Site for:</t>
  </si>
  <si>
    <t>Pipeline routes</t>
  </si>
  <si>
    <t>B.1.1.1</t>
  </si>
  <si>
    <t>B.1.1.2</t>
  </si>
  <si>
    <t>PS C 8.2.2</t>
  </si>
  <si>
    <t xml:space="preserve">a) over 1 m and up to and including 2 m </t>
  </si>
  <si>
    <t>Remove and grub large trees and tree stumps of girth :</t>
  </si>
  <si>
    <t xml:space="preserve">b) over 2 m and up to and including 3 m </t>
  </si>
  <si>
    <t>PSC 8.2.5</t>
  </si>
  <si>
    <t>Demolish and remove existing structures, reinstate or remove to dump site as per project specification:</t>
  </si>
  <si>
    <t>B.1.3.1</t>
  </si>
  <si>
    <t>EXCAVATION</t>
  </si>
  <si>
    <t>(1) Along pipeline routes</t>
  </si>
  <si>
    <t>C.1.3</t>
  </si>
  <si>
    <t>C.1.4</t>
  </si>
  <si>
    <t>C.1.5</t>
  </si>
  <si>
    <t>C.1.6</t>
  </si>
  <si>
    <t>C.1.7</t>
  </si>
  <si>
    <t>Make up deficiency in backfill material</t>
  </si>
  <si>
    <t>PSDB 8.3.3.1</t>
  </si>
  <si>
    <t>PSDB 8.3.3</t>
  </si>
  <si>
    <t>EXCAVATION ANCILLARIES</t>
  </si>
  <si>
    <t xml:space="preserve">a) from other necessary excavations on site </t>
  </si>
  <si>
    <t>c) by importation from commercial  or off-site sources selected by the Contractor</t>
  </si>
  <si>
    <t>PSDB 8.3.5</t>
  </si>
  <si>
    <t>Existing Services</t>
  </si>
  <si>
    <t>PSDB 8.3.5(a)</t>
  </si>
  <si>
    <t>Existing services that intersect or adjoin pipe trench excavations</t>
  </si>
  <si>
    <t xml:space="preserve">  i) Electric cables</t>
  </si>
  <si>
    <t xml:space="preserve">  ii) Telephone/Eskom cables</t>
  </si>
  <si>
    <t xml:space="preserve">  iv) Water main exceeding 300mm but not exceeding 600mm diameter</t>
  </si>
  <si>
    <t xml:space="preserve">  iii) Water main up to 300mm diameter</t>
  </si>
  <si>
    <t>PSDB 8.3.5(b)</t>
  </si>
  <si>
    <t>b) Services that adjoin a trench</t>
  </si>
  <si>
    <t>PS DB 8.3.6</t>
  </si>
  <si>
    <t>Finishing</t>
  </si>
  <si>
    <t>PS DB 8.3.6.1</t>
  </si>
  <si>
    <t>Reinstate road surfaces complete with all courses</t>
  </si>
  <si>
    <t>a) Gravel</t>
  </si>
  <si>
    <t>PSDB 8.3.2</t>
  </si>
  <si>
    <t>Hand excavation for the detection, exposure and protection of existing services</t>
  </si>
  <si>
    <t xml:space="preserve">  v) Overhead cables</t>
  </si>
  <si>
    <t>h)1 Acceptance testing of material and workmanship called for by the Engineer at a nominated laboratory.</t>
  </si>
  <si>
    <t>SECTION D: CIVIL WORKS PIPEWORK</t>
  </si>
  <si>
    <t>PIPE WORK</t>
  </si>
  <si>
    <t>C.2.1</t>
  </si>
  <si>
    <t>C.2.1.1</t>
  </si>
  <si>
    <t>C.2.1.2</t>
  </si>
  <si>
    <t>C.2.2</t>
  </si>
  <si>
    <t>Excavate in all materials for trenches backfill, compact, and dispose of surplus/unsuitable material, for pipes: 
up to 200 mm  in diameter for total trench depth:
Exceeding     but     not exceeding</t>
  </si>
  <si>
    <t xml:space="preserve">   0,0 m                     1,0 m</t>
  </si>
  <si>
    <t xml:space="preserve">   1,0 m                     2,0 m</t>
  </si>
  <si>
    <t xml:space="preserve">   2,0 m                     3,0 m</t>
  </si>
  <si>
    <t xml:space="preserve">   3,0 m                     4,0 m</t>
  </si>
  <si>
    <t>Excavate in all materials for trenches backfill, compact, and dispose of surplus/unsuitable material, for pipes: 
over 200 mm up to 400 mm in diameter for total trench depth:
Exceeding     but     not exceeding</t>
  </si>
  <si>
    <t>D.1.1.2</t>
  </si>
  <si>
    <t>D.1.1.3</t>
  </si>
  <si>
    <t>D.1.1.4</t>
  </si>
  <si>
    <t>D.1.1.5</t>
  </si>
  <si>
    <t>D.1.1.6</t>
  </si>
  <si>
    <t>D.1.1.7</t>
  </si>
  <si>
    <t>D.1.1.8</t>
  </si>
  <si>
    <t>Excavate in all materials for trenches backfill, compact, and dispose of surplus/unsuitable material, for pipes: over 400 mm up to 600 mm in diameter for total trench depth:
Exceeding     but     not exceeding</t>
  </si>
  <si>
    <t>D.1.1.9</t>
  </si>
  <si>
    <t>D.1.1.10</t>
  </si>
  <si>
    <t>D.1.1.11</t>
  </si>
  <si>
    <t>D.1.1.12</t>
  </si>
  <si>
    <t>PSDB 8.3.2(a)</t>
  </si>
  <si>
    <t>PSDB 8.3.2(b)</t>
  </si>
  <si>
    <t>Extra-over item (a) above for:</t>
  </si>
  <si>
    <t>2. Hard Excavations</t>
  </si>
  <si>
    <t>3. Rock Excavations</t>
  </si>
  <si>
    <t>m³</t>
  </si>
  <si>
    <t>D.1.1.13</t>
  </si>
  <si>
    <t>D.1.1.14</t>
  </si>
  <si>
    <t>Excavate and dispose of unsuitable material from trench bottom (provisional)</t>
  </si>
  <si>
    <t>D.1.1.15</t>
  </si>
  <si>
    <t>1. Intermediate Excavations</t>
  </si>
  <si>
    <t>3. Hand excavation and backfill where ordered by the engineer</t>
  </si>
  <si>
    <t>D.1.1.16</t>
  </si>
  <si>
    <t>4. Soil Crete backfilling where directed by the engineer</t>
  </si>
  <si>
    <t>D.1.1.17</t>
  </si>
  <si>
    <t>b) by importation from-designated borrow pits</t>
  </si>
  <si>
    <t xml:space="preserve">c) by importation from commercial  or off-site sources selected by the Contractor </t>
  </si>
  <si>
    <t>D.1.2</t>
  </si>
  <si>
    <t>D.1.2.1</t>
  </si>
  <si>
    <t>D.1.2.2</t>
  </si>
  <si>
    <t>D.1.2.3</t>
  </si>
  <si>
    <t xml:space="preserve">PSDB8.3.3.2 </t>
  </si>
  <si>
    <t>Sum</t>
  </si>
  <si>
    <t>D.1.2.4</t>
  </si>
  <si>
    <t>PS A 8.8</t>
  </si>
  <si>
    <t>TEMPORARY WORKS</t>
  </si>
  <si>
    <t>A.4</t>
  </si>
  <si>
    <t>SANS 1200 AB</t>
  </si>
  <si>
    <t>ENGINEER'S OFFICE</t>
  </si>
  <si>
    <t xml:space="preserve">PSAB 8.2.2(a) </t>
  </si>
  <si>
    <t>PSAB 8.2.2(b)</t>
  </si>
  <si>
    <t>Telephone and fax</t>
  </si>
  <si>
    <t xml:space="preserve">PSAB 8.2.2(d) </t>
  </si>
  <si>
    <t>Survey assistance and equipment</t>
  </si>
  <si>
    <t>PS A 8.8.2</t>
  </si>
  <si>
    <t xml:space="preserve">Accommodation Of Traffic </t>
  </si>
  <si>
    <t xml:space="preserve">8.3.8.1c </t>
  </si>
  <si>
    <t>Opening up and closing down of designated borrow pits</t>
  </si>
  <si>
    <t>SANS 1200L</t>
  </si>
  <si>
    <t xml:space="preserve">SECTION E: MEDIUM PRESSURE PIPELINES </t>
  </si>
  <si>
    <t>E.1</t>
  </si>
  <si>
    <t>E.1.1</t>
  </si>
  <si>
    <t xml:space="preserve">Supply, Lay and Bed Pipes complete with couplings </t>
  </si>
  <si>
    <t>PSL 8.2.1.1</t>
  </si>
  <si>
    <t>E.1.1.1</t>
  </si>
  <si>
    <t>90 mm</t>
  </si>
  <si>
    <t>E.1.1.2</t>
  </si>
  <si>
    <t>110 mm</t>
  </si>
  <si>
    <t>E.1.1.3</t>
  </si>
  <si>
    <t>160 mm</t>
  </si>
  <si>
    <t>E.1.1.4</t>
  </si>
  <si>
    <t xml:space="preserve">200 mm </t>
  </si>
  <si>
    <t>E.1.1.5</t>
  </si>
  <si>
    <t xml:space="preserve">315 mm </t>
  </si>
  <si>
    <t>E.1.1.6</t>
  </si>
  <si>
    <t>PSL 8.2.2</t>
  </si>
  <si>
    <t>90° elbows:</t>
  </si>
  <si>
    <t>E.1.1.7</t>
  </si>
  <si>
    <t xml:space="preserve">90 mm </t>
  </si>
  <si>
    <t>E.1.1.8</t>
  </si>
  <si>
    <t>E.1.1.9</t>
  </si>
  <si>
    <t>E.1.1.10</t>
  </si>
  <si>
    <t>E.1.1.11</t>
  </si>
  <si>
    <t>45° elbows:</t>
  </si>
  <si>
    <t>E.1.1.12</t>
  </si>
  <si>
    <t>E.1.1.13</t>
  </si>
  <si>
    <t>E.1.1.14</t>
  </si>
  <si>
    <t>22,5° elbows:</t>
  </si>
  <si>
    <t>E.1.1.16</t>
  </si>
  <si>
    <t>E.1.1.17</t>
  </si>
  <si>
    <t>E.1.1.18</t>
  </si>
  <si>
    <t>E.1.1.19</t>
  </si>
  <si>
    <t>11,25° elbows:</t>
  </si>
  <si>
    <t>E.1.1.20</t>
  </si>
  <si>
    <t>E.1.1.21</t>
  </si>
  <si>
    <t>E.1.1.22</t>
  </si>
  <si>
    <t>E.1.1.23</t>
  </si>
  <si>
    <t>E.1.1.24</t>
  </si>
  <si>
    <t>Reducers:</t>
  </si>
  <si>
    <t>E.1.1.25</t>
  </si>
  <si>
    <t>E.1.1.26</t>
  </si>
  <si>
    <t>E.1.1.27</t>
  </si>
  <si>
    <t>PSL 8.2.3</t>
  </si>
  <si>
    <t>E.1.1.28</t>
  </si>
  <si>
    <t>25 mm Air valve</t>
  </si>
  <si>
    <t>E.1.1.29</t>
  </si>
  <si>
    <t>50 mm Air valve</t>
  </si>
  <si>
    <t>E.1.1.30</t>
  </si>
  <si>
    <t xml:space="preserve">PS L 3.10.1 </t>
  </si>
  <si>
    <t>E.1.1.31</t>
  </si>
  <si>
    <t>E.1.1.32</t>
  </si>
  <si>
    <t>E.1.1.33</t>
  </si>
  <si>
    <t>E.1.1.34</t>
  </si>
  <si>
    <t>E.1.1.35</t>
  </si>
  <si>
    <t xml:space="preserve">PSL 8.2.13 </t>
  </si>
  <si>
    <t xml:space="preserve">Anchor/Thrust Blocks </t>
  </si>
  <si>
    <t>E.1.1.36</t>
  </si>
  <si>
    <t>E.1.1.37</t>
  </si>
  <si>
    <t>E.1.1.38</t>
  </si>
  <si>
    <t>E.1.1.39</t>
  </si>
  <si>
    <t>PSL 8.2.17</t>
  </si>
  <si>
    <t>E.1.1.40</t>
  </si>
  <si>
    <t xml:space="preserve">PSLB 8.1.6 </t>
  </si>
  <si>
    <t>PSL 8.2.18</t>
  </si>
  <si>
    <r>
      <rPr>
        <b/>
        <sz val="10"/>
        <rFont val="Arial"/>
        <family val="2"/>
      </rPr>
      <t>SANS 1200DK</t>
    </r>
  </si>
  <si>
    <t>Civil Works-Pipe Work</t>
  </si>
  <si>
    <t xml:space="preserve">Civil-Earth Works </t>
  </si>
  <si>
    <t>Tees:</t>
  </si>
  <si>
    <t>Land Survey Act</t>
  </si>
  <si>
    <t>A</t>
  </si>
  <si>
    <t>B</t>
  </si>
  <si>
    <t>D</t>
  </si>
  <si>
    <t xml:space="preserve">C </t>
  </si>
  <si>
    <t>E</t>
  </si>
  <si>
    <t>F</t>
  </si>
  <si>
    <t>C.2.3</t>
  </si>
  <si>
    <t>C.2.2.1</t>
  </si>
  <si>
    <t>C.2.2.2</t>
  </si>
  <si>
    <t>C.2.2.3</t>
  </si>
  <si>
    <t>C.2.2.4</t>
  </si>
  <si>
    <t>C.2.2.5</t>
  </si>
  <si>
    <t>C.2.2.6</t>
  </si>
  <si>
    <t>C.2.2.7</t>
  </si>
  <si>
    <t>C.2.2.8</t>
  </si>
  <si>
    <t>C.2.2.9</t>
  </si>
  <si>
    <t>C.2.3.1</t>
  </si>
  <si>
    <t>C.2.4</t>
  </si>
  <si>
    <t>C.2.4.1</t>
  </si>
  <si>
    <t>C.2.4.2</t>
  </si>
  <si>
    <t>C.2.4.3</t>
  </si>
  <si>
    <t>C.2.5</t>
  </si>
  <si>
    <r>
      <rPr>
        <b/>
        <sz val="10"/>
        <rFont val="Arial"/>
        <family val="2"/>
      </rPr>
      <t>Cut to fill</t>
    </r>
  </si>
  <si>
    <t>C.2.5.1</t>
  </si>
  <si>
    <t>C.2.6</t>
  </si>
  <si>
    <t>C.2.6.1</t>
  </si>
  <si>
    <t>BID NO.: INF-W40/2022/2023
                                  CONSTRUCTION OF BULK WATER SUPPLY IN GROOTPAN, SIAS, LONGDEN GA-RAMASWIKANA (NORTH CLUSTER)                                                                                                                                                                                                                                                                                                                                                                                                                                                                                                                                      CAPRICORN DISTRICT MUNICIPALITY                                 SCHEDULE OF QUANTITIES SECTIONA:                                                           PRELIMINARY AND GENERAL</t>
  </si>
  <si>
    <t>BID NO.: INF-W40/2022/2023
                                  CONSTRUCTION OF BULK WATER SUPPLY IN GROOTPAN, SIAS, LONGDEN GA-RAMASWIKANA (NORTH CLUSTER)                                                                                                                                                                                                                                                                                                                                                                                                                                                                                                                                      CAPRICORN DISTRICT MUNICIPALITY                                 SCHEDULE OF QUANTITIES SECTION B:                                                           SITE CLEARANCE</t>
  </si>
  <si>
    <t>BID NO.: INF-W40/2022/2023
                                  CONSTRUCTION OF BULK WATER SUPPLY IN GROOTPAN, SIAS, LONGDEN GA-RAMASWIKANA (NORTH CLUSTER)                                                                                                                                                                                                                                                                                                                                                                                                                                                                                                                                      CAPRICORN DISTRICT MUNICIPALITY                                 SCHEDULE OF QUANTITIES SECTION C:                                                           EARTHWORKS</t>
  </si>
  <si>
    <t>BID NO.: INF-W40/2022/2023
                                  CONSTRUCTION OF BULK WATER SUPPLY IN GROOTPAN, SIAS, LONGDEN GA-RAMASWIKANA (NORTH CLUSTER)                                                                                                                                                                                                                                                                                                                                                                                                                                                                                                                                      CAPRICORN DISTRICT MUNICIPALITY                                 SCHEDULE OF QUANTITIES SECTION D:                                                           CIVIL WORKS PIPEWORK</t>
  </si>
  <si>
    <t>BID NO.: INF-W40/2022/2023
                                   CONSTRUCTION OF BULK WATER SUPPLY IN GROOTPAN, SIAS, LONGDEN GA-RAMASWIKANA (NORTH CLUSTER)                                                                                                                                                                                                                                                                                                                                                                                                                                                                                                                                      CAPRICORN DISTRICT MUNICIPALITY                                 SCHEDULE OF QUANTITIES SECTION F:                                                           GABIONS AND STONE PITCHING</t>
  </si>
  <si>
    <t>200 x 160mm</t>
  </si>
  <si>
    <t>160 x 110mm</t>
  </si>
  <si>
    <t xml:space="preserve">160 mm x 110 mm </t>
  </si>
  <si>
    <t>8.3.10</t>
  </si>
  <si>
    <t>Topsoiling</t>
  </si>
  <si>
    <t>D.1.1.18</t>
  </si>
  <si>
    <t>Supply, Lay, Joining, Bedding, Testing and Disinfection of uPVC Class 12 Pipes with the following diameters:</t>
  </si>
  <si>
    <t>Extra-over 8.2.1 for the Supplying, Laying, Bedding and Testing of Specials Complete with Couplings</t>
  </si>
  <si>
    <t>Extra-over 8.2.1 for the Supply, Fixing, Bedding and Testing of Valves. Supply and install on conrete spport, joint, including cut pipes where necessary, test, cap top. Resilient seal valve, anti clockwise closing, waterworks double flanged, including vj coupling and denso tape.</t>
  </si>
  <si>
    <t xml:space="preserve">PSL 7.3 </t>
  </si>
  <si>
    <t>STANDARD HYDRAULIC PIPE TEST</t>
  </si>
  <si>
    <t>PSL 7.3.1</t>
  </si>
  <si>
    <t>Test pressure and time of test</t>
  </si>
  <si>
    <t>Pipes shall not be tested against isolating valves. Special blank flanges or end caps, fully anchored, shall be provided for testing.</t>
  </si>
  <si>
    <t>Pipe markers shall be installed at 50m intervals on the pipeline route, at all the newly installed isolation and scour valves</t>
  </si>
  <si>
    <t>Furnished Offices</t>
  </si>
  <si>
    <t>F.1</t>
  </si>
  <si>
    <t>F.1.1</t>
  </si>
  <si>
    <t>F.1.1.1</t>
  </si>
  <si>
    <t>F.1.3</t>
  </si>
  <si>
    <t>F.1.4</t>
  </si>
  <si>
    <t>F.1.5</t>
  </si>
  <si>
    <t>F.1.7</t>
  </si>
  <si>
    <t>75 mm Scour valve</t>
  </si>
  <si>
    <t>110 mm Scour valve</t>
  </si>
  <si>
    <t>160 mm Scour valve</t>
  </si>
  <si>
    <t>E.1.1.41</t>
  </si>
  <si>
    <t>Cavities filled with approved excavated material or rock</t>
  </si>
  <si>
    <t xml:space="preserve">Surface preparation for bedding of gabions </t>
  </si>
  <si>
    <t>BID NO.: INF-W40/2022/2023
                                  CONSTRUCTION OF BULK WATER SUPPLY IN GROOTPAN, SIAS, LONGDEN GA-RAMASWIKANA (NORTH CLUSTER)                                                                                                                                                                                                                                                                                                                                                                                                                                                                                                                                      CAPRICORN DISTRICT MUNICIPALITY                                 SCHEDULE OF QUANTITIES SECTION E:                                                           BULK PIPELINES</t>
  </si>
  <si>
    <t>BULK PIPELINES</t>
  </si>
  <si>
    <t>PSL 8.2.1</t>
  </si>
  <si>
    <t xml:space="preserve">Soil Crete Casing </t>
  </si>
  <si>
    <t xml:space="preserve">75 mm Isolating valve </t>
  </si>
  <si>
    <t>100 mm Isolating valve</t>
  </si>
  <si>
    <t>150 mm Isolating valve</t>
  </si>
  <si>
    <t>200 mm Isolating valve</t>
  </si>
  <si>
    <t>Bulk Pipelines</t>
  </si>
  <si>
    <t>Site Clearance</t>
  </si>
  <si>
    <t>A.4.1</t>
  </si>
  <si>
    <t>SECTION F: GABIONS AND STONE PITCHING</t>
  </si>
  <si>
    <t>F.1.6</t>
  </si>
  <si>
    <t>Electrical and Mechanical Equipment Additional at:</t>
  </si>
  <si>
    <t>Air valve precast chambers</t>
  </si>
  <si>
    <t>Pipe Markers (see drawing W74-20/21-BLK-W-D011)</t>
  </si>
  <si>
    <t>Air valve (see drawing W74-20/21-BLK-W-D001)</t>
  </si>
  <si>
    <t>Supply and installation of pre-cast valve chambers for scour valve (see drawing W74-20/21-BLK-W-D003)</t>
  </si>
  <si>
    <t>Supply and installation of pre-cast valve chambers for gate valves (see drawing W74-20/21-BLK-W-D004)</t>
  </si>
  <si>
    <t>Supply and installation of pre-cast valve chambers (complete as per drawing W74-20/21-BLK-W-D001)</t>
  </si>
  <si>
    <t>Encasing of Pipes in Concrete  (see drawing W74-20/21-BLK-W-D007)</t>
  </si>
  <si>
    <t>A.1.2.13</t>
  </si>
  <si>
    <t>C.2.3.2</t>
  </si>
  <si>
    <t>E.1.1.15</t>
  </si>
  <si>
    <t>F.1.2</t>
  </si>
  <si>
    <t>F.1.2.1</t>
  </si>
  <si>
    <t>F.1.2.2</t>
  </si>
  <si>
    <t>F.1.4.1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</si>
</sst>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R&quot;* #,##0.00_-;\-&quot;R&quot;* #,##0.00_-;_-&quot;R&quot;* &quot;-&quot;??_-;_-@_-"/>
    <numFmt numFmtId="43" formatCode="_-* #,##0.00_-;\-* #,##0.00_-;_-* &quot;-&quot;??_-;_-@_-"/>
    <numFmt numFmtId="164" formatCode="0.0"/>
    <numFmt numFmtId="165" formatCode="m\.d\.yy;@"/>
    <numFmt numFmtId="166" formatCode="#,##0.0"/>
    <numFmt numFmtId="167" formatCode="&quot;R&quot;#,##0.00"/>
    <numFmt numFmtId="168" formatCode="#,##0.0;[Red]\-#,##0.0"/>
  </numFmts>
  <fonts count="20" x14ac:knownFonts="1">
    <font>
      <sz val="10"/>
      <color rgb="FF000000"/>
      <name val="Times New Roman"/>
      <charset val="204"/>
    </font>
    <font>
      <sz val="12"/>
      <color theme="1"/>
      <name val="Arial"/>
      <family val="2"/>
    </font>
    <font>
      <sz val="8"/>
      <name val="Times New Roman"/>
      <family val="1"/>
    </font>
    <font>
      <sz val="10"/>
      <color rgb="FF000000"/>
      <name val="Times New Roman"/>
      <family val="1"/>
    </font>
    <font>
      <b/>
      <sz val="10"/>
      <name val="Arial"/>
      <family val="2"/>
    </font>
    <font>
      <sz val="10"/>
      <color rgb="FF000000"/>
      <name val="Arial"/>
      <family val="2"/>
    </font>
    <font>
      <b/>
      <u/>
      <sz val="10"/>
      <name val="Arial"/>
      <family val="2"/>
    </font>
    <font>
      <u/>
      <sz val="10"/>
      <name val="Arial"/>
      <family val="2"/>
    </font>
    <font>
      <b/>
      <sz val="10"/>
      <color rgb="FF000000"/>
      <name val="Arial"/>
      <family val="2"/>
    </font>
    <font>
      <sz val="10"/>
      <name val="Arial"/>
      <family val="2"/>
    </font>
    <font>
      <i/>
      <sz val="10"/>
      <name val="Arial"/>
      <family val="2"/>
    </font>
    <font>
      <vertAlign val="subscript"/>
      <sz val="10"/>
      <name val="Arial"/>
      <family val="2"/>
    </font>
    <font>
      <vertAlign val="superscript"/>
      <sz val="10"/>
      <name val="Arial"/>
      <family val="2"/>
    </font>
    <font>
      <vertAlign val="superscript"/>
      <sz val="10"/>
      <color rgb="FF000000"/>
      <name val="Arial"/>
      <family val="2"/>
    </font>
    <font>
      <sz val="10"/>
      <color rgb="FFFF0000"/>
      <name val="Arial"/>
      <family val="2"/>
    </font>
    <font>
      <b/>
      <i/>
      <sz val="10"/>
      <name val="Arial"/>
      <family val="2"/>
    </font>
    <font>
      <b/>
      <sz val="10"/>
      <color theme="1"/>
      <name val="Arial"/>
      <family val="2"/>
    </font>
    <font>
      <sz val="10"/>
      <color theme="1"/>
      <name val="Arial"/>
      <family val="2"/>
    </font>
    <font>
      <b/>
      <sz val="10"/>
      <color rgb="FFFF0000"/>
      <name val="Arial"/>
      <family val="2"/>
    </font>
    <font>
      <sz val="8"/>
      <name val="Times New Roman"/>
      <family val="1"/>
    </font>
  </fonts>
  <fills count="3">
    <fill>
      <patternFill patternType="none"/>
    </fill>
    <fill>
      <patternFill patternType="gray125"/>
    </fill>
    <fill>
      <patternFill patternType="solid">
        <fgColor rgb="FFCCFFCC"/>
      </patternFill>
    </fill>
  </fills>
  <borders count="3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rgb="FF000000"/>
      </left>
      <right/>
      <top/>
      <bottom/>
      <diagonal/>
    </border>
    <border>
      <left/>
      <right style="thin">
        <color rgb="FF000000"/>
      </right>
      <top/>
      <bottom/>
      <diagonal/>
    </border>
    <border>
      <left style="thin">
        <color indexed="64"/>
      </left>
      <right style="thin">
        <color rgb="FF000000"/>
      </right>
      <top/>
      <bottom/>
      <diagonal/>
    </border>
    <border>
      <left/>
      <right style="thin">
        <color indexed="64"/>
      </right>
      <top/>
      <bottom/>
      <diagonal/>
    </border>
    <border>
      <left style="thin">
        <color rgb="FF000000"/>
      </left>
      <right style="thin">
        <color indexed="64"/>
      </right>
      <top/>
      <bottom/>
      <diagonal/>
    </border>
    <border>
      <left style="thin">
        <color indexed="64"/>
      </left>
      <right style="thin">
        <color rgb="FF000000"/>
      </right>
      <top style="thin">
        <color rgb="FF000000"/>
      </top>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0" fontId="1"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385">
    <xf numFmtId="0" fontId="0" fillId="0" borderId="0" xfId="0" applyAlignment="1">
      <alignment horizontal="left" vertical="top"/>
    </xf>
    <xf numFmtId="0" fontId="5" fillId="0" borderId="0" xfId="0" applyFont="1" applyAlignment="1">
      <alignment horizontal="left" vertical="top"/>
    </xf>
    <xf numFmtId="0" fontId="4" fillId="2" borderId="1" xfId="0" applyFont="1" applyFill="1" applyBorder="1" applyAlignment="1">
      <alignment horizontal="center" vertical="top" wrapText="1"/>
    </xf>
    <xf numFmtId="0" fontId="5" fillId="0" borderId="5" xfId="0" applyFont="1" applyBorder="1" applyAlignment="1">
      <alignment horizontal="left" vertical="center" wrapText="1"/>
    </xf>
    <xf numFmtId="0" fontId="8" fillId="0" borderId="6" xfId="0" applyFont="1" applyBorder="1" applyAlignment="1">
      <alignment vertical="top" wrapText="1"/>
    </xf>
    <xf numFmtId="0" fontId="5" fillId="0" borderId="6" xfId="0" applyFont="1" applyBorder="1" applyAlignment="1">
      <alignment horizontal="left" vertical="center" wrapText="1"/>
    </xf>
    <xf numFmtId="0" fontId="9" fillId="0" borderId="6" xfId="0" applyFont="1" applyBorder="1" applyAlignment="1">
      <alignment horizontal="center" vertical="top" wrapText="1"/>
    </xf>
    <xf numFmtId="0" fontId="5" fillId="0" borderId="6" xfId="0" applyFont="1" applyBorder="1" applyAlignment="1">
      <alignment horizontal="left" vertical="top" wrapText="1"/>
    </xf>
    <xf numFmtId="0" fontId="9" fillId="0" borderId="6" xfId="0" applyFont="1" applyBorder="1" applyAlignment="1">
      <alignment horizontal="left" vertical="top" wrapText="1"/>
    </xf>
    <xf numFmtId="0" fontId="9" fillId="0" borderId="6" xfId="0" applyFont="1" applyBorder="1" applyAlignment="1">
      <alignment horizontal="center" vertical="center" wrapText="1"/>
    </xf>
    <xf numFmtId="0" fontId="5" fillId="0" borderId="6" xfId="0" applyFont="1" applyBorder="1" applyAlignment="1">
      <alignment horizontal="left" wrapText="1"/>
    </xf>
    <xf numFmtId="0" fontId="4" fillId="0" borderId="6" xfId="0" applyFont="1" applyBorder="1" applyAlignment="1">
      <alignment horizontal="left" vertical="top" wrapText="1"/>
    </xf>
    <xf numFmtId="0" fontId="5" fillId="0" borderId="6" xfId="0" applyFont="1" applyBorder="1" applyAlignment="1">
      <alignment horizontal="center" vertical="center" wrapText="1"/>
    </xf>
    <xf numFmtId="0" fontId="5" fillId="0" borderId="6" xfId="0" applyFont="1" applyBorder="1" applyAlignment="1">
      <alignment horizontal="center" wrapText="1"/>
    </xf>
    <xf numFmtId="0" fontId="7" fillId="0" borderId="5" xfId="0" applyFont="1" applyBorder="1" applyAlignment="1">
      <alignment horizontal="left" vertical="center" wrapText="1"/>
    </xf>
    <xf numFmtId="49" fontId="9" fillId="0" borderId="0" xfId="0" applyNumberFormat="1" applyFont="1" applyAlignment="1">
      <alignment horizontal="center" vertical="top"/>
    </xf>
    <xf numFmtId="0" fontId="9" fillId="0" borderId="0" xfId="0" applyFont="1"/>
    <xf numFmtId="0" fontId="9" fillId="0" borderId="15" xfId="0" applyFont="1" applyBorder="1"/>
    <xf numFmtId="49" fontId="4" fillId="0" borderId="0" xfId="0" applyNumberFormat="1" applyFont="1" applyAlignment="1">
      <alignment horizontal="center" vertical="top"/>
    </xf>
    <xf numFmtId="0" fontId="4" fillId="0" borderId="0" xfId="0" applyFont="1"/>
    <xf numFmtId="49" fontId="9" fillId="0" borderId="15" xfId="0" applyNumberFormat="1" applyFont="1" applyBorder="1" applyAlignment="1">
      <alignment vertical="top"/>
    </xf>
    <xf numFmtId="49" fontId="9" fillId="0" borderId="15" xfId="0" applyNumberFormat="1" applyFont="1" applyBorder="1" applyAlignment="1">
      <alignment vertical="top" wrapText="1"/>
    </xf>
    <xf numFmtId="0" fontId="9" fillId="0" borderId="16" xfId="0" applyFont="1" applyBorder="1"/>
    <xf numFmtId="49" fontId="9" fillId="0" borderId="16" xfId="0" applyNumberFormat="1" applyFont="1" applyBorder="1" applyAlignment="1">
      <alignment vertical="top"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3" xfId="0" applyFont="1" applyBorder="1" applyAlignment="1">
      <alignment horizontal="left" vertical="top" wrapText="1"/>
    </xf>
    <xf numFmtId="49" fontId="9" fillId="0" borderId="15" xfId="0" applyNumberFormat="1" applyFont="1" applyBorder="1" applyAlignment="1">
      <alignment wrapText="1"/>
    </xf>
    <xf numFmtId="0" fontId="4" fillId="0" borderId="6" xfId="0" applyFont="1" applyBorder="1" applyAlignment="1">
      <alignment horizontal="left" vertical="center" wrapText="1"/>
    </xf>
    <xf numFmtId="0" fontId="9" fillId="0" borderId="6" xfId="0" applyFont="1" applyBorder="1" applyAlignment="1">
      <alignment horizontal="left" vertical="center" wrapText="1"/>
    </xf>
    <xf numFmtId="0" fontId="14" fillId="0" borderId="6" xfId="0" applyFont="1" applyBorder="1" applyAlignment="1">
      <alignment horizontal="center" vertical="center" wrapText="1"/>
    </xf>
    <xf numFmtId="0" fontId="14" fillId="0" borderId="6" xfId="0" applyFont="1" applyBorder="1" applyAlignment="1">
      <alignment horizontal="left" vertical="center" wrapText="1"/>
    </xf>
    <xf numFmtId="4" fontId="5" fillId="0" borderId="6" xfId="0" applyNumberFormat="1" applyFont="1" applyBorder="1" applyAlignment="1">
      <alignment horizontal="left" vertical="center" wrapText="1"/>
    </xf>
    <xf numFmtId="0" fontId="8" fillId="0" borderId="6" xfId="0" applyFont="1" applyBorder="1" applyAlignment="1">
      <alignment horizontal="left" vertical="center" wrapText="1"/>
    </xf>
    <xf numFmtId="0" fontId="8" fillId="0" borderId="6" xfId="0" applyFont="1" applyBorder="1" applyAlignment="1">
      <alignment horizontal="center" vertical="center" wrapText="1"/>
    </xf>
    <xf numFmtId="49" fontId="9" fillId="0" borderId="20" xfId="0" applyNumberFormat="1" applyFont="1" applyBorder="1" applyAlignment="1">
      <alignment wrapText="1"/>
    </xf>
    <xf numFmtId="0" fontId="5" fillId="0" borderId="15" xfId="0" applyFont="1" applyBorder="1" applyAlignment="1">
      <alignment horizontal="left" vertical="top" wrapText="1"/>
    </xf>
    <xf numFmtId="0" fontId="5" fillId="0" borderId="15" xfId="0" applyFont="1" applyBorder="1" applyAlignment="1">
      <alignment horizontal="left" vertical="top"/>
    </xf>
    <xf numFmtId="0" fontId="5" fillId="0" borderId="16" xfId="0" applyFont="1" applyBorder="1" applyAlignment="1">
      <alignment horizontal="left" vertical="center" wrapText="1"/>
    </xf>
    <xf numFmtId="0" fontId="5" fillId="0" borderId="0" xfId="0" applyFont="1" applyAlignment="1">
      <alignment vertical="top"/>
    </xf>
    <xf numFmtId="0" fontId="5" fillId="0" borderId="1" xfId="0" applyFont="1" applyBorder="1" applyAlignment="1">
      <alignment horizontal="left" vertical="center" wrapText="1"/>
    </xf>
    <xf numFmtId="0" fontId="5" fillId="0" borderId="1" xfId="0" applyFont="1" applyBorder="1" applyAlignment="1">
      <alignment horizontal="left" vertical="top" wrapText="1"/>
    </xf>
    <xf numFmtId="0" fontId="4" fillId="0" borderId="1" xfId="0" applyFont="1" applyBorder="1" applyAlignment="1">
      <alignment horizontal="center" vertical="top" wrapText="1"/>
    </xf>
    <xf numFmtId="1" fontId="5" fillId="0" borderId="1" xfId="0" applyNumberFormat="1" applyFont="1" applyBorder="1" applyAlignment="1">
      <alignment horizontal="center" vertical="top" shrinkToFit="1"/>
    </xf>
    <xf numFmtId="0" fontId="9" fillId="0" borderId="1" xfId="0" applyFont="1" applyBorder="1" applyAlignment="1">
      <alignment horizontal="center" vertical="center" wrapText="1"/>
    </xf>
    <xf numFmtId="1" fontId="5" fillId="0" borderId="6" xfId="0" applyNumberFormat="1" applyFont="1" applyBorder="1" applyAlignment="1">
      <alignment horizontal="center" vertical="center" shrinkToFit="1"/>
    </xf>
    <xf numFmtId="0" fontId="5" fillId="0" borderId="21" xfId="0" applyFont="1" applyBorder="1" applyAlignment="1">
      <alignment horizontal="left" vertical="center" wrapText="1"/>
    </xf>
    <xf numFmtId="0" fontId="5" fillId="0" borderId="20" xfId="0" applyFont="1" applyBorder="1" applyAlignment="1">
      <alignment horizontal="left" vertical="center" wrapText="1"/>
    </xf>
    <xf numFmtId="164" fontId="5" fillId="0" borderId="19" xfId="0" applyNumberFormat="1" applyFont="1" applyBorder="1" applyAlignment="1">
      <alignment horizontal="center" vertical="center" shrinkToFit="1"/>
    </xf>
    <xf numFmtId="164" fontId="8" fillId="0" borderId="19" xfId="0" applyNumberFormat="1" applyFont="1" applyBorder="1" applyAlignment="1">
      <alignment horizontal="center" vertical="center" shrinkToFit="1"/>
    </xf>
    <xf numFmtId="0" fontId="9" fillId="0" borderId="19" xfId="0" applyFont="1" applyBorder="1" applyAlignment="1">
      <alignment horizontal="center" vertical="center" wrapText="1"/>
    </xf>
    <xf numFmtId="165" fontId="5" fillId="0" borderId="19" xfId="0" applyNumberFormat="1" applyFont="1" applyBorder="1" applyAlignment="1">
      <alignment horizontal="center" vertical="center" shrinkToFit="1"/>
    </xf>
    <xf numFmtId="0" fontId="5" fillId="0" borderId="6" xfId="3" applyFont="1" applyBorder="1" applyAlignment="1">
      <alignment horizontal="left" vertical="center" wrapText="1"/>
    </xf>
    <xf numFmtId="0" fontId="5" fillId="0" borderId="6" xfId="0" applyFont="1" applyBorder="1" applyAlignment="1">
      <alignment vertical="center" wrapText="1"/>
    </xf>
    <xf numFmtId="0" fontId="9" fillId="0" borderId="15" xfId="0" applyFont="1" applyBorder="1" applyAlignment="1">
      <alignment horizontal="left" vertical="center" wrapText="1"/>
    </xf>
    <xf numFmtId="0" fontId="9" fillId="0" borderId="15" xfId="0" applyFont="1" applyBorder="1" applyAlignment="1">
      <alignment horizontal="center" vertical="center"/>
    </xf>
    <xf numFmtId="0" fontId="5" fillId="0" borderId="0" xfId="0" applyFont="1" applyAlignment="1">
      <alignment horizontal="left" vertical="center"/>
    </xf>
    <xf numFmtId="40" fontId="9" fillId="0" borderId="15" xfId="0" applyNumberFormat="1" applyFont="1" applyBorder="1" applyAlignment="1">
      <alignment horizontal="center" vertical="center"/>
    </xf>
    <xf numFmtId="0" fontId="9" fillId="0" borderId="6" xfId="0" applyFont="1" applyBorder="1" applyAlignment="1">
      <alignment vertical="center" wrapText="1"/>
    </xf>
    <xf numFmtId="0" fontId="9" fillId="0" borderId="19" xfId="0" applyFont="1" applyBorder="1" applyAlignment="1">
      <alignment horizontal="left" vertical="center" wrapText="1"/>
    </xf>
    <xf numFmtId="0" fontId="5" fillId="0" borderId="19" xfId="0" applyFont="1" applyBorder="1" applyAlignment="1">
      <alignment horizontal="left" vertical="center" wrapText="1"/>
    </xf>
    <xf numFmtId="0" fontId="9" fillId="0" borderId="16" xfId="0" applyFont="1" applyBorder="1" applyAlignment="1">
      <alignment horizontal="center" vertical="center" wrapText="1"/>
    </xf>
    <xf numFmtId="0" fontId="5" fillId="0" borderId="17" xfId="0" applyFont="1" applyBorder="1" applyAlignment="1">
      <alignment horizontal="left" vertical="top" wrapText="1"/>
    </xf>
    <xf numFmtId="0" fontId="9" fillId="0" borderId="0" xfId="0" applyFont="1" applyAlignment="1">
      <alignment vertical="center" wrapText="1"/>
    </xf>
    <xf numFmtId="0" fontId="9" fillId="0" borderId="16" xfId="0" applyFont="1" applyBorder="1" applyAlignment="1">
      <alignment vertical="center" wrapText="1"/>
    </xf>
    <xf numFmtId="0" fontId="5" fillId="2" borderId="1" xfId="0" applyFont="1" applyFill="1" applyBorder="1" applyAlignment="1">
      <alignment horizontal="center" vertical="top" wrapText="1"/>
    </xf>
    <xf numFmtId="4" fontId="5" fillId="0" borderId="1" xfId="0" applyNumberFormat="1" applyFont="1" applyBorder="1" applyAlignment="1">
      <alignment horizontal="right" vertical="center" wrapText="1"/>
    </xf>
    <xf numFmtId="0" fontId="5" fillId="0" borderId="5" xfId="0" applyFont="1" applyBorder="1" applyAlignment="1">
      <alignment wrapText="1"/>
    </xf>
    <xf numFmtId="43" fontId="9" fillId="0" borderId="15" xfId="2" applyFont="1" applyFill="1" applyBorder="1" applyAlignment="1"/>
    <xf numFmtId="40" fontId="9" fillId="0" borderId="15" xfId="0" applyNumberFormat="1" applyFont="1" applyBorder="1"/>
    <xf numFmtId="0" fontId="5" fillId="0" borderId="13" xfId="0" applyFont="1" applyBorder="1" applyAlignment="1">
      <alignment wrapText="1"/>
    </xf>
    <xf numFmtId="0" fontId="9" fillId="0" borderId="16" xfId="0" applyFont="1" applyBorder="1" applyAlignment="1">
      <alignment vertical="center"/>
    </xf>
    <xf numFmtId="49" fontId="9" fillId="0" borderId="16" xfId="0" applyNumberFormat="1" applyFont="1" applyBorder="1" applyAlignment="1">
      <alignment horizontal="center" vertical="center" wrapText="1"/>
    </xf>
    <xf numFmtId="0" fontId="9" fillId="0" borderId="16" xfId="0" applyFont="1" applyBorder="1" applyAlignment="1">
      <alignment horizontal="center" vertical="center"/>
    </xf>
    <xf numFmtId="0" fontId="5" fillId="2" borderId="13" xfId="0" applyFont="1" applyFill="1" applyBorder="1" applyAlignment="1">
      <alignment vertical="center"/>
    </xf>
    <xf numFmtId="0" fontId="9" fillId="2" borderId="12" xfId="0" applyFont="1" applyFill="1" applyBorder="1" applyAlignment="1">
      <alignment vertical="center"/>
    </xf>
    <xf numFmtId="0" fontId="9" fillId="0" borderId="15" xfId="0" applyFont="1" applyBorder="1" applyAlignment="1">
      <alignment vertical="center"/>
    </xf>
    <xf numFmtId="0" fontId="5" fillId="2" borderId="13" xfId="0" applyFont="1" applyFill="1" applyBorder="1" applyAlignment="1">
      <alignment vertical="center" wrapText="1"/>
    </xf>
    <xf numFmtId="0" fontId="5" fillId="0" borderId="13" xfId="0" applyFont="1" applyBorder="1" applyAlignment="1">
      <alignment horizontal="left" vertical="center" wrapText="1"/>
    </xf>
    <xf numFmtId="49" fontId="9" fillId="0" borderId="15" xfId="0" applyNumberFormat="1" applyFont="1" applyBorder="1" applyAlignment="1">
      <alignment vertical="center" wrapText="1"/>
    </xf>
    <xf numFmtId="49" fontId="9" fillId="0" borderId="15" xfId="0" applyNumberFormat="1" applyFont="1" applyBorder="1" applyAlignment="1">
      <alignment horizontal="center" vertical="center" wrapText="1"/>
    </xf>
    <xf numFmtId="0" fontId="5" fillId="0" borderId="16" xfId="0" applyFont="1" applyBorder="1" applyAlignment="1">
      <alignment horizontal="center" vertical="center" wrapText="1"/>
    </xf>
    <xf numFmtId="49" fontId="4" fillId="0" borderId="15" xfId="0" applyNumberFormat="1" applyFont="1" applyBorder="1" applyAlignment="1">
      <alignment horizontal="center" vertical="center" wrapText="1"/>
    </xf>
    <xf numFmtId="0" fontId="5" fillId="2" borderId="12" xfId="0" applyFont="1" applyFill="1" applyBorder="1" applyAlignment="1">
      <alignment vertical="center"/>
    </xf>
    <xf numFmtId="167" fontId="4" fillId="2" borderId="1" xfId="0" applyNumberFormat="1" applyFont="1" applyFill="1" applyBorder="1" applyAlignment="1">
      <alignment horizontal="left" vertical="top" wrapText="1" indent="2"/>
    </xf>
    <xf numFmtId="167" fontId="4" fillId="2" borderId="1" xfId="0" applyNumberFormat="1" applyFont="1" applyFill="1" applyBorder="1" applyAlignment="1">
      <alignment horizontal="left" vertical="top" wrapText="1" indent="3"/>
    </xf>
    <xf numFmtId="167" fontId="5" fillId="0" borderId="5" xfId="0" applyNumberFormat="1" applyFont="1" applyBorder="1" applyAlignment="1">
      <alignment vertical="center" wrapText="1"/>
    </xf>
    <xf numFmtId="167" fontId="9" fillId="0" borderId="15" xfId="2" applyNumberFormat="1" applyFont="1" applyFill="1" applyBorder="1" applyAlignment="1">
      <alignment vertical="center"/>
    </xf>
    <xf numFmtId="167" fontId="9" fillId="0" borderId="15" xfId="0" applyNumberFormat="1" applyFont="1" applyBorder="1" applyAlignment="1">
      <alignment vertical="center"/>
    </xf>
    <xf numFmtId="167" fontId="4" fillId="0" borderId="15" xfId="2" applyNumberFormat="1" applyFont="1" applyFill="1" applyBorder="1" applyAlignment="1">
      <alignment vertical="center"/>
    </xf>
    <xf numFmtId="167" fontId="4" fillId="0" borderId="15" xfId="0" applyNumberFormat="1" applyFont="1" applyBorder="1" applyAlignment="1">
      <alignment vertical="center"/>
    </xf>
    <xf numFmtId="167" fontId="9" fillId="0" borderId="16" xfId="2" applyNumberFormat="1" applyFont="1" applyFill="1" applyBorder="1" applyAlignment="1">
      <alignment vertical="center"/>
    </xf>
    <xf numFmtId="167" fontId="5" fillId="2" borderId="13" xfId="0" applyNumberFormat="1" applyFont="1" applyFill="1" applyBorder="1" applyAlignment="1">
      <alignment vertical="center" wrapText="1"/>
    </xf>
    <xf numFmtId="167" fontId="5" fillId="2" borderId="14" xfId="0" applyNumberFormat="1" applyFont="1" applyFill="1" applyBorder="1" applyAlignment="1">
      <alignment vertical="center" wrapText="1"/>
    </xf>
    <xf numFmtId="167" fontId="5" fillId="0" borderId="13" xfId="0" applyNumberFormat="1" applyFont="1" applyBorder="1" applyAlignment="1">
      <alignment vertical="center" wrapText="1"/>
    </xf>
    <xf numFmtId="167" fontId="5" fillId="0" borderId="6" xfId="0" applyNumberFormat="1" applyFont="1" applyBorder="1" applyAlignment="1">
      <alignment vertical="center" wrapText="1"/>
    </xf>
    <xf numFmtId="167" fontId="5" fillId="2" borderId="13" xfId="0" applyNumberFormat="1" applyFont="1" applyFill="1" applyBorder="1" applyAlignment="1">
      <alignment vertical="center"/>
    </xf>
    <xf numFmtId="167" fontId="5" fillId="2" borderId="14" xfId="0" applyNumberFormat="1" applyFont="1" applyFill="1" applyBorder="1" applyAlignment="1">
      <alignment vertical="center"/>
    </xf>
    <xf numFmtId="167" fontId="5" fillId="0" borderId="0" xfId="0" applyNumberFormat="1" applyFont="1" applyAlignment="1">
      <alignment horizontal="left" vertical="top"/>
    </xf>
    <xf numFmtId="167" fontId="5" fillId="0" borderId="14" xfId="0" applyNumberFormat="1" applyFont="1" applyBorder="1" applyAlignment="1">
      <alignment horizontal="right" vertical="center" wrapText="1"/>
    </xf>
    <xf numFmtId="167" fontId="9" fillId="0" borderId="0" xfId="2" applyNumberFormat="1" applyFont="1" applyFill="1" applyBorder="1" applyAlignment="1">
      <alignment vertical="center"/>
    </xf>
    <xf numFmtId="167" fontId="8" fillId="2" borderId="14" xfId="0" applyNumberFormat="1" applyFont="1" applyFill="1" applyBorder="1" applyAlignment="1">
      <alignment vertical="center"/>
    </xf>
    <xf numFmtId="167" fontId="5" fillId="0" borderId="6" xfId="0" applyNumberFormat="1" applyFont="1" applyBorder="1" applyAlignment="1">
      <alignment horizontal="right" vertical="center" wrapText="1"/>
    </xf>
    <xf numFmtId="167" fontId="9" fillId="0" borderId="15" xfId="0" applyNumberFormat="1" applyFont="1" applyBorder="1" applyAlignment="1">
      <alignment horizontal="right" vertical="center"/>
    </xf>
    <xf numFmtId="167" fontId="5" fillId="2" borderId="14" xfId="0" applyNumberFormat="1" applyFont="1" applyFill="1" applyBorder="1" applyAlignment="1">
      <alignment horizontal="right" vertical="center"/>
    </xf>
    <xf numFmtId="167" fontId="5" fillId="0" borderId="0" xfId="0" applyNumberFormat="1" applyFont="1" applyAlignment="1">
      <alignment horizontal="right" vertical="top"/>
    </xf>
    <xf numFmtId="0" fontId="5" fillId="0" borderId="15" xfId="0" applyFont="1" applyBorder="1" applyAlignment="1">
      <alignment vertical="center" wrapText="1"/>
    </xf>
    <xf numFmtId="0" fontId="5" fillId="0" borderId="20" xfId="0" applyFont="1" applyBorder="1" applyAlignment="1">
      <alignment horizontal="center" vertical="center" wrapText="1"/>
    </xf>
    <xf numFmtId="0" fontId="5" fillId="0" borderId="0" xfId="0" applyFont="1" applyAlignment="1">
      <alignment vertical="center"/>
    </xf>
    <xf numFmtId="0" fontId="5" fillId="0" borderId="0" xfId="0" applyFont="1" applyAlignment="1">
      <alignment horizontal="left" vertical="top" wrapText="1"/>
    </xf>
    <xf numFmtId="0" fontId="8" fillId="0" borderId="0" xfId="0" applyFont="1" applyAlignment="1">
      <alignment horizontal="left" vertical="top" wrapText="1"/>
    </xf>
    <xf numFmtId="0" fontId="8" fillId="0" borderId="19" xfId="0" applyFont="1" applyBorder="1" applyAlignment="1">
      <alignment horizontal="left" vertical="top"/>
    </xf>
    <xf numFmtId="49" fontId="16" fillId="0" borderId="15" xfId="0" applyNumberFormat="1" applyFont="1" applyBorder="1" applyAlignment="1">
      <alignment vertical="top" wrapText="1"/>
    </xf>
    <xf numFmtId="0" fontId="8" fillId="0" borderId="6" xfId="0" applyFont="1" applyBorder="1" applyAlignment="1">
      <alignment vertical="center" wrapText="1"/>
    </xf>
    <xf numFmtId="49" fontId="17" fillId="0" borderId="0" xfId="0" applyNumberFormat="1" applyFont="1" applyAlignment="1">
      <alignment vertical="top" wrapText="1"/>
    </xf>
    <xf numFmtId="0" fontId="8" fillId="0" borderId="19" xfId="0" applyFont="1" applyBorder="1" applyAlignment="1">
      <alignment horizontal="justify" vertical="center"/>
    </xf>
    <xf numFmtId="49" fontId="17" fillId="0" borderId="15" xfId="0" applyNumberFormat="1" applyFont="1" applyBorder="1" applyAlignment="1">
      <alignment vertical="top" wrapText="1"/>
    </xf>
    <xf numFmtId="0" fontId="9" fillId="0" borderId="16" xfId="0" applyFont="1" applyBorder="1" applyAlignment="1">
      <alignment horizontal="left" vertical="center" wrapText="1"/>
    </xf>
    <xf numFmtId="0" fontId="9" fillId="0" borderId="0" xfId="0" applyFont="1" applyAlignment="1">
      <alignment horizontal="left" vertical="center" wrapText="1"/>
    </xf>
    <xf numFmtId="0" fontId="5" fillId="0" borderId="17" xfId="0" applyFont="1" applyBorder="1" applyAlignment="1">
      <alignment horizontal="center" vertical="center" wrapText="1"/>
    </xf>
    <xf numFmtId="0" fontId="9" fillId="0" borderId="17" xfId="0" applyFont="1" applyBorder="1" applyAlignment="1">
      <alignment horizontal="left" vertical="center" wrapText="1"/>
    </xf>
    <xf numFmtId="49" fontId="17" fillId="0" borderId="19" xfId="0" applyNumberFormat="1" applyFont="1" applyBorder="1" applyAlignment="1">
      <alignment vertical="top" wrapText="1"/>
    </xf>
    <xf numFmtId="168" fontId="9" fillId="0" borderId="15" xfId="0" applyNumberFormat="1" applyFont="1" applyBorder="1" applyAlignment="1">
      <alignment horizontal="right" vertical="center"/>
    </xf>
    <xf numFmtId="0" fontId="5" fillId="0" borderId="5" xfId="0" applyFont="1" applyBorder="1" applyAlignment="1">
      <alignment horizontal="right" vertical="center" wrapText="1"/>
    </xf>
    <xf numFmtId="0" fontId="9" fillId="0" borderId="15" xfId="0" applyFont="1" applyBorder="1" applyAlignment="1">
      <alignment horizontal="right" vertical="center"/>
    </xf>
    <xf numFmtId="0" fontId="4" fillId="0" borderId="15" xfId="0" applyFont="1" applyBorder="1" applyAlignment="1">
      <alignment horizontal="right" vertical="center"/>
    </xf>
    <xf numFmtId="40" fontId="9" fillId="0" borderId="15" xfId="0" applyNumberFormat="1" applyFont="1" applyBorder="1" applyAlignment="1">
      <alignment horizontal="right" vertical="center"/>
    </xf>
    <xf numFmtId="0" fontId="5" fillId="2" borderId="13" xfId="0" applyFont="1" applyFill="1" applyBorder="1" applyAlignment="1">
      <alignment horizontal="right" vertical="center" wrapText="1"/>
    </xf>
    <xf numFmtId="0" fontId="5" fillId="0" borderId="13" xfId="0" applyFont="1" applyBorder="1" applyAlignment="1">
      <alignment horizontal="right" vertical="center" wrapText="1"/>
    </xf>
    <xf numFmtId="166" fontId="5" fillId="0" borderId="6" xfId="0" applyNumberFormat="1" applyFont="1" applyBorder="1" applyAlignment="1">
      <alignment horizontal="right" vertical="center" shrinkToFit="1"/>
    </xf>
    <xf numFmtId="40" fontId="14" fillId="0" borderId="15" xfId="0" applyNumberFormat="1" applyFont="1" applyBorder="1" applyAlignment="1">
      <alignment horizontal="right" vertical="center"/>
    </xf>
    <xf numFmtId="0" fontId="5" fillId="2" borderId="13" xfId="0" applyFont="1" applyFill="1" applyBorder="1" applyAlignment="1">
      <alignment horizontal="right" vertical="center"/>
    </xf>
    <xf numFmtId="0" fontId="5" fillId="0" borderId="0" xfId="0" applyFont="1" applyAlignment="1">
      <alignment horizontal="right" vertical="top"/>
    </xf>
    <xf numFmtId="0" fontId="8" fillId="0" borderId="5" xfId="0" applyFont="1" applyBorder="1" applyAlignment="1">
      <alignment horizontal="left" vertical="center" wrapText="1"/>
    </xf>
    <xf numFmtId="0" fontId="5" fillId="0" borderId="5" xfId="0" applyFont="1" applyBorder="1" applyAlignment="1">
      <alignment horizontal="center" vertical="center" wrapText="1"/>
    </xf>
    <xf numFmtId="167" fontId="5" fillId="0" borderId="0" xfId="0" applyNumberFormat="1" applyFont="1" applyAlignment="1">
      <alignment vertical="center" wrapText="1"/>
    </xf>
    <xf numFmtId="0" fontId="5" fillId="2" borderId="23" xfId="0" applyFont="1" applyFill="1" applyBorder="1" applyAlignment="1">
      <alignment horizontal="center" vertical="top" wrapText="1"/>
    </xf>
    <xf numFmtId="0" fontId="5" fillId="2" borderId="24" xfId="0" applyFont="1" applyFill="1" applyBorder="1" applyAlignment="1">
      <alignment horizontal="center" vertical="top" wrapText="1"/>
    </xf>
    <xf numFmtId="0" fontId="4" fillId="2" borderId="24" xfId="0" applyFont="1" applyFill="1" applyBorder="1" applyAlignment="1">
      <alignment horizontal="center" vertical="top" wrapText="1"/>
    </xf>
    <xf numFmtId="167" fontId="4" fillId="2" borderId="24" xfId="0" applyNumberFormat="1" applyFont="1" applyFill="1" applyBorder="1" applyAlignment="1">
      <alignment horizontal="left" vertical="top" wrapText="1" indent="2"/>
    </xf>
    <xf numFmtId="167" fontId="4" fillId="2" borderId="25" xfId="0" applyNumberFormat="1" applyFont="1" applyFill="1" applyBorder="1" applyAlignment="1">
      <alignment horizontal="left" vertical="top" wrapText="1" indent="3"/>
    </xf>
    <xf numFmtId="0" fontId="5" fillId="0" borderId="19" xfId="0" applyFont="1" applyBorder="1" applyAlignment="1">
      <alignment horizontal="center" vertical="center" wrapText="1"/>
    </xf>
    <xf numFmtId="167" fontId="5" fillId="0" borderId="21" xfId="0" applyNumberFormat="1" applyFont="1" applyBorder="1" applyAlignment="1">
      <alignment horizontal="left" vertical="center" wrapText="1"/>
    </xf>
    <xf numFmtId="0" fontId="9" fillId="0" borderId="0" xfId="0" applyFont="1" applyAlignment="1">
      <alignment horizontal="center" vertical="center" wrapText="1"/>
    </xf>
    <xf numFmtId="0" fontId="6" fillId="0" borderId="5" xfId="0" applyFont="1" applyBorder="1" applyAlignment="1">
      <alignment horizontal="left" vertical="center" wrapText="1"/>
    </xf>
    <xf numFmtId="167" fontId="5" fillId="0" borderId="26" xfId="0" applyNumberFormat="1" applyFont="1" applyBorder="1" applyAlignment="1">
      <alignment vertical="center" wrapText="1"/>
    </xf>
    <xf numFmtId="0" fontId="9" fillId="0" borderId="18" xfId="0" applyFont="1" applyBorder="1" applyAlignment="1">
      <alignment horizontal="left" vertical="center" wrapText="1"/>
    </xf>
    <xf numFmtId="167" fontId="8" fillId="0" borderId="14" xfId="0" applyNumberFormat="1" applyFont="1" applyBorder="1" applyAlignment="1">
      <alignment vertical="center"/>
    </xf>
    <xf numFmtId="0" fontId="5" fillId="2" borderId="30" xfId="0" applyFont="1" applyFill="1" applyBorder="1" applyAlignment="1">
      <alignment horizontal="center" vertical="top" wrapText="1"/>
    </xf>
    <xf numFmtId="0" fontId="5" fillId="0" borderId="26" xfId="0" applyFont="1" applyBorder="1" applyAlignment="1">
      <alignment wrapText="1"/>
    </xf>
    <xf numFmtId="0" fontId="5" fillId="0" borderId="0" xfId="0" applyFont="1" applyAlignment="1">
      <alignment horizontal="left" vertical="center" wrapText="1"/>
    </xf>
    <xf numFmtId="167" fontId="5" fillId="0" borderId="0" xfId="0" applyNumberFormat="1" applyFont="1" applyAlignment="1">
      <alignment horizontal="right" vertical="center" wrapText="1"/>
    </xf>
    <xf numFmtId="0" fontId="5" fillId="0" borderId="0" xfId="0" applyFont="1" applyAlignment="1">
      <alignment horizontal="center" vertical="center" wrapText="1"/>
    </xf>
    <xf numFmtId="167" fontId="4" fillId="0" borderId="0" xfId="2" applyNumberFormat="1" applyFont="1" applyFill="1" applyBorder="1" applyAlignment="1">
      <alignment vertical="center"/>
    </xf>
    <xf numFmtId="167" fontId="4" fillId="0" borderId="0" xfId="0" applyNumberFormat="1" applyFont="1" applyAlignment="1">
      <alignment vertical="center"/>
    </xf>
    <xf numFmtId="164" fontId="8" fillId="0" borderId="0" xfId="0" applyNumberFormat="1" applyFont="1" applyAlignment="1">
      <alignment horizontal="center" vertical="center" shrinkToFit="1"/>
    </xf>
    <xf numFmtId="167" fontId="9" fillId="0" borderId="0" xfId="0" applyNumberFormat="1" applyFont="1" applyAlignment="1">
      <alignment vertical="center"/>
    </xf>
    <xf numFmtId="40" fontId="9" fillId="0" borderId="0" xfId="0" applyNumberFormat="1" applyFont="1" applyAlignment="1">
      <alignment horizontal="center" vertical="center"/>
    </xf>
    <xf numFmtId="164" fontId="8" fillId="0" borderId="0" xfId="0" applyNumberFormat="1" applyFont="1" applyAlignment="1">
      <alignment horizontal="left" vertical="center" shrinkToFit="1"/>
    </xf>
    <xf numFmtId="165" fontId="5" fillId="0" borderId="0" xfId="0" applyNumberFormat="1" applyFont="1" applyAlignment="1">
      <alignment horizontal="left" vertical="center" shrinkToFit="1"/>
    </xf>
    <xf numFmtId="167" fontId="5" fillId="0" borderId="0" xfId="0" applyNumberFormat="1" applyFont="1" applyAlignment="1">
      <alignment horizontal="left" vertical="center" wrapText="1"/>
    </xf>
    <xf numFmtId="0" fontId="14" fillId="0" borderId="0" xfId="0" applyFont="1" applyAlignment="1">
      <alignment horizontal="center" vertical="center" wrapText="1"/>
    </xf>
    <xf numFmtId="165" fontId="5" fillId="0" borderId="0" xfId="0" applyNumberFormat="1" applyFont="1" applyAlignment="1">
      <alignment horizontal="center" vertical="center" shrinkToFit="1"/>
    </xf>
    <xf numFmtId="164" fontId="5" fillId="0" borderId="0" xfId="0" applyNumberFormat="1" applyFont="1" applyAlignment="1">
      <alignment horizontal="center" vertical="center" shrinkToFit="1"/>
    </xf>
    <xf numFmtId="49" fontId="9" fillId="0" borderId="0" xfId="0" applyNumberFormat="1" applyFont="1" applyAlignment="1">
      <alignment vertical="center" wrapText="1"/>
    </xf>
    <xf numFmtId="49" fontId="9" fillId="0" borderId="0" xfId="0" applyNumberFormat="1" applyFont="1" applyAlignment="1">
      <alignment horizontal="center" vertical="center" wrapText="1"/>
    </xf>
    <xf numFmtId="0" fontId="5" fillId="0" borderId="0" xfId="0" applyFont="1" applyAlignment="1">
      <alignment vertical="center" wrapText="1"/>
    </xf>
    <xf numFmtId="0" fontId="9" fillId="0" borderId="17" xfId="0" applyFont="1" applyBorder="1" applyAlignment="1">
      <alignment horizontal="center" vertical="center" wrapText="1"/>
    </xf>
    <xf numFmtId="0" fontId="5" fillId="0" borderId="15" xfId="0" applyFont="1" applyBorder="1" applyAlignment="1">
      <alignment horizontal="justify" vertical="center"/>
    </xf>
    <xf numFmtId="0" fontId="5" fillId="0" borderId="22" xfId="0" applyFont="1" applyBorder="1" applyAlignment="1">
      <alignment horizontal="center" vertical="center" wrapText="1"/>
    </xf>
    <xf numFmtId="167" fontId="5" fillId="0" borderId="17" xfId="0" applyNumberFormat="1" applyFont="1" applyBorder="1" applyAlignment="1">
      <alignment vertical="center" wrapText="1"/>
    </xf>
    <xf numFmtId="167" fontId="5" fillId="0" borderId="15" xfId="0" applyNumberFormat="1" applyFont="1" applyBorder="1" applyAlignment="1">
      <alignment vertical="center" wrapText="1"/>
    </xf>
    <xf numFmtId="0" fontId="5" fillId="0" borderId="17" xfId="0" applyFont="1" applyBorder="1" applyAlignment="1">
      <alignment horizontal="left" vertical="center" wrapText="1"/>
    </xf>
    <xf numFmtId="0" fontId="5" fillId="0" borderId="0" xfId="0" applyFont="1" applyAlignment="1">
      <alignment horizontal="center" vertical="top"/>
    </xf>
    <xf numFmtId="0" fontId="4" fillId="2" borderId="31" xfId="0" applyFont="1" applyFill="1" applyBorder="1" applyAlignment="1">
      <alignment horizontal="center" vertical="top" wrapText="1"/>
    </xf>
    <xf numFmtId="166" fontId="5" fillId="0" borderId="5" xfId="0" applyNumberFormat="1" applyFont="1" applyBorder="1" applyAlignment="1">
      <alignment horizontal="right" vertical="center" wrapText="1"/>
    </xf>
    <xf numFmtId="166" fontId="5" fillId="0" borderId="6" xfId="0" applyNumberFormat="1" applyFont="1" applyBorder="1" applyAlignment="1">
      <alignment horizontal="right" vertical="center" wrapText="1"/>
    </xf>
    <xf numFmtId="166" fontId="9" fillId="0" borderId="6" xfId="0" applyNumberFormat="1" applyFont="1" applyBorder="1" applyAlignment="1">
      <alignment horizontal="right" vertical="center" wrapText="1"/>
    </xf>
    <xf numFmtId="167" fontId="4" fillId="2" borderId="24" xfId="0" applyNumberFormat="1" applyFont="1" applyFill="1" applyBorder="1" applyAlignment="1">
      <alignment horizontal="center" vertical="top" wrapText="1"/>
    </xf>
    <xf numFmtId="49" fontId="4" fillId="0" borderId="15" xfId="0" applyNumberFormat="1" applyFont="1" applyBorder="1" applyAlignment="1">
      <alignment vertical="center" wrapText="1"/>
    </xf>
    <xf numFmtId="43" fontId="4" fillId="0" borderId="15" xfId="2" applyFont="1" applyFill="1" applyBorder="1" applyAlignment="1">
      <alignment vertical="center"/>
    </xf>
    <xf numFmtId="40" fontId="4" fillId="0" borderId="15" xfId="0" applyNumberFormat="1" applyFont="1" applyBorder="1" applyAlignment="1">
      <alignment vertical="center"/>
    </xf>
    <xf numFmtId="49" fontId="4" fillId="0" borderId="0" xfId="0" applyNumberFormat="1" applyFont="1" applyAlignment="1">
      <alignment horizontal="center" vertical="center"/>
    </xf>
    <xf numFmtId="0" fontId="4" fillId="0" borderId="0" xfId="0" applyFont="1" applyAlignment="1">
      <alignment vertical="center"/>
    </xf>
    <xf numFmtId="43" fontId="9" fillId="0" borderId="15" xfId="2" applyFont="1" applyFill="1" applyBorder="1" applyAlignment="1">
      <alignment vertical="center"/>
    </xf>
    <xf numFmtId="40" fontId="9" fillId="0" borderId="15" xfId="0" applyNumberFormat="1" applyFont="1" applyBorder="1" applyAlignment="1">
      <alignment vertical="center"/>
    </xf>
    <xf numFmtId="49" fontId="9" fillId="0" borderId="0" xfId="0" applyNumberFormat="1" applyFont="1" applyAlignment="1">
      <alignment horizontal="center" vertical="center"/>
    </xf>
    <xf numFmtId="0" fontId="9" fillId="0" borderId="0" xfId="0" applyFont="1" applyAlignment="1">
      <alignment vertical="center"/>
    </xf>
    <xf numFmtId="49" fontId="9" fillId="0" borderId="15" xfId="0" applyNumberFormat="1" applyFont="1" applyBorder="1" applyAlignment="1">
      <alignment vertical="center"/>
    </xf>
    <xf numFmtId="0" fontId="4" fillId="0" borderId="15" xfId="0" applyFont="1" applyBorder="1" applyAlignment="1">
      <alignment vertical="center"/>
    </xf>
    <xf numFmtId="0" fontId="4" fillId="0" borderId="15" xfId="0" applyFont="1" applyBorder="1" applyAlignment="1">
      <alignment horizontal="left" vertical="center" wrapText="1"/>
    </xf>
    <xf numFmtId="0" fontId="5" fillId="0" borderId="15" xfId="0" applyFont="1" applyBorder="1" applyAlignment="1">
      <alignment horizontal="left" vertical="center"/>
    </xf>
    <xf numFmtId="0" fontId="5" fillId="0" borderId="12" xfId="0" applyFont="1" applyBorder="1" applyAlignment="1">
      <alignment horizontal="left" vertical="center" wrapText="1"/>
    </xf>
    <xf numFmtId="0" fontId="5" fillId="0" borderId="13" xfId="0" applyFont="1" applyBorder="1" applyAlignment="1">
      <alignment vertical="center" wrapText="1"/>
    </xf>
    <xf numFmtId="49" fontId="9" fillId="0" borderId="15" xfId="0" applyNumberFormat="1" applyFont="1" applyBorder="1" applyAlignment="1">
      <alignment horizontal="left" vertical="center" wrapText="1"/>
    </xf>
    <xf numFmtId="0" fontId="4" fillId="0" borderId="6" xfId="0" applyFont="1" applyBorder="1" applyAlignment="1">
      <alignment vertical="center" wrapText="1"/>
    </xf>
    <xf numFmtId="0" fontId="8" fillId="0" borderId="0" xfId="0" applyFont="1" applyAlignment="1">
      <alignment horizontal="left" vertical="center"/>
    </xf>
    <xf numFmtId="49" fontId="9" fillId="0" borderId="20" xfId="0" applyNumberFormat="1" applyFont="1" applyBorder="1" applyAlignment="1">
      <alignment vertical="center" wrapText="1"/>
    </xf>
    <xf numFmtId="43" fontId="9" fillId="0" borderId="0" xfId="2" applyFont="1" applyFill="1" applyBorder="1" applyAlignment="1">
      <alignment vertical="center"/>
    </xf>
    <xf numFmtId="0" fontId="5" fillId="0" borderId="22" xfId="0" applyFont="1" applyBorder="1" applyAlignment="1">
      <alignment horizontal="left" wrapText="1"/>
    </xf>
    <xf numFmtId="0" fontId="8" fillId="0" borderId="6" xfId="0" applyFont="1" applyBorder="1" applyAlignment="1">
      <alignment horizontal="left" wrapText="1"/>
    </xf>
    <xf numFmtId="0" fontId="7" fillId="0" borderId="5" xfId="0" applyFont="1" applyBorder="1" applyAlignment="1">
      <alignment horizontal="center" wrapText="1"/>
    </xf>
    <xf numFmtId="0" fontId="5" fillId="0" borderId="5" xfId="0" applyFont="1" applyBorder="1" applyAlignment="1">
      <alignment horizontal="left" wrapText="1"/>
    </xf>
    <xf numFmtId="166" fontId="5" fillId="0" borderId="5" xfId="0" applyNumberFormat="1" applyFont="1" applyBorder="1" applyAlignment="1">
      <alignment horizontal="right" wrapText="1"/>
    </xf>
    <xf numFmtId="167" fontId="5" fillId="0" borderId="5" xfId="0" applyNumberFormat="1" applyFont="1" applyBorder="1" applyAlignment="1">
      <alignment wrapText="1"/>
    </xf>
    <xf numFmtId="167" fontId="5" fillId="0" borderId="26" xfId="0" applyNumberFormat="1" applyFont="1" applyBorder="1" applyAlignment="1">
      <alignment wrapText="1"/>
    </xf>
    <xf numFmtId="0" fontId="5" fillId="0" borderId="0" xfId="0" applyFont="1" applyAlignment="1">
      <alignment horizontal="left"/>
    </xf>
    <xf numFmtId="0" fontId="4" fillId="0" borderId="6" xfId="0" applyFont="1" applyBorder="1" applyAlignment="1">
      <alignment horizontal="left" wrapText="1"/>
    </xf>
    <xf numFmtId="0" fontId="4" fillId="0" borderId="6" xfId="0" applyFont="1" applyBorder="1" applyAlignment="1">
      <alignment horizontal="center" wrapText="1"/>
    </xf>
    <xf numFmtId="166" fontId="5" fillId="0" borderId="6" xfId="0" applyNumberFormat="1" applyFont="1" applyBorder="1" applyAlignment="1">
      <alignment horizontal="right" wrapText="1"/>
    </xf>
    <xf numFmtId="167" fontId="9" fillId="0" borderId="15" xfId="2" applyNumberFormat="1" applyFont="1" applyFill="1" applyBorder="1" applyAlignment="1"/>
    <xf numFmtId="167" fontId="9" fillId="0" borderId="15" xfId="0" applyNumberFormat="1" applyFont="1" applyBorder="1"/>
    <xf numFmtId="49" fontId="9" fillId="0" borderId="0" xfId="0" applyNumberFormat="1" applyFont="1" applyAlignment="1">
      <alignment horizontal="center"/>
    </xf>
    <xf numFmtId="167" fontId="4" fillId="0" borderId="15" xfId="2" applyNumberFormat="1" applyFont="1" applyFill="1" applyBorder="1" applyAlignment="1"/>
    <xf numFmtId="167" fontId="4" fillId="0" borderId="15" xfId="0" applyNumberFormat="1" applyFont="1" applyBorder="1"/>
    <xf numFmtId="49" fontId="4" fillId="0" borderId="0" xfId="0" applyNumberFormat="1" applyFont="1" applyAlignment="1">
      <alignment horizontal="center"/>
    </xf>
    <xf numFmtId="49" fontId="9" fillId="0" borderId="0" xfId="0" applyNumberFormat="1" applyFont="1"/>
    <xf numFmtId="0" fontId="9" fillId="0" borderId="6" xfId="0" applyFont="1" applyBorder="1" applyAlignment="1">
      <alignment horizontal="left" wrapText="1"/>
    </xf>
    <xf numFmtId="0" fontId="9" fillId="0" borderId="6" xfId="0" applyFont="1" applyBorder="1" applyAlignment="1">
      <alignment horizontal="center" wrapText="1"/>
    </xf>
    <xf numFmtId="44" fontId="5" fillId="0" borderId="17" xfId="0" applyNumberFormat="1" applyFont="1" applyBorder="1" applyAlignment="1">
      <alignment horizontal="left" wrapText="1"/>
    </xf>
    <xf numFmtId="0" fontId="5" fillId="0" borderId="15" xfId="0" applyFont="1" applyBorder="1" applyAlignment="1">
      <alignment horizontal="left"/>
    </xf>
    <xf numFmtId="167" fontId="9" fillId="0" borderId="16" xfId="2" applyNumberFormat="1" applyFont="1" applyFill="1" applyBorder="1" applyAlignment="1"/>
    <xf numFmtId="0" fontId="9" fillId="0" borderId="19" xfId="0" applyFont="1" applyBorder="1" applyAlignment="1">
      <alignment horizontal="center" wrapText="1"/>
    </xf>
    <xf numFmtId="165" fontId="4" fillId="0" borderId="6" xfId="0" applyNumberFormat="1" applyFont="1" applyBorder="1" applyAlignment="1">
      <alignment horizontal="center" shrinkToFit="1"/>
    </xf>
    <xf numFmtId="0" fontId="11" fillId="0" borderId="6" xfId="0" applyFont="1" applyBorder="1" applyAlignment="1">
      <alignment horizontal="center" wrapText="1"/>
    </xf>
    <xf numFmtId="166" fontId="9" fillId="0" borderId="6" xfId="0" applyNumberFormat="1" applyFont="1" applyBorder="1" applyAlignment="1">
      <alignment horizontal="right" wrapText="1"/>
    </xf>
    <xf numFmtId="165" fontId="9" fillId="0" borderId="6" xfId="0" applyNumberFormat="1" applyFont="1" applyBorder="1" applyAlignment="1">
      <alignment horizontal="center" shrinkToFit="1"/>
    </xf>
    <xf numFmtId="164" fontId="9" fillId="0" borderId="19" xfId="0" applyNumberFormat="1" applyFont="1" applyBorder="1" applyAlignment="1">
      <alignment horizontal="left" shrinkToFit="1"/>
    </xf>
    <xf numFmtId="0" fontId="9" fillId="0" borderId="6" xfId="3" applyFont="1" applyBorder="1" applyAlignment="1">
      <alignment horizontal="left" wrapText="1"/>
    </xf>
    <xf numFmtId="0" fontId="9" fillId="0" borderId="6" xfId="3" applyFont="1" applyBorder="1" applyAlignment="1">
      <alignment horizontal="center" wrapText="1"/>
    </xf>
    <xf numFmtId="164" fontId="9" fillId="0" borderId="19" xfId="0" applyNumberFormat="1" applyFont="1" applyBorder="1" applyAlignment="1">
      <alignment horizontal="center" shrinkToFit="1"/>
    </xf>
    <xf numFmtId="0" fontId="9" fillId="0" borderId="21" xfId="3" applyFont="1" applyBorder="1" applyAlignment="1">
      <alignment horizontal="left" wrapText="1"/>
    </xf>
    <xf numFmtId="0" fontId="9" fillId="0" borderId="6" xfId="3" applyFont="1" applyBorder="1" applyAlignment="1">
      <alignment horizontal="right" wrapText="1"/>
    </xf>
    <xf numFmtId="0" fontId="5" fillId="2" borderId="13" xfId="0" applyFont="1" applyFill="1" applyBorder="1" applyAlignment="1">
      <alignment horizontal="center" vertical="center"/>
    </xf>
    <xf numFmtId="0" fontId="5" fillId="0" borderId="13" xfId="0" applyFont="1" applyBorder="1" applyAlignment="1">
      <alignment horizontal="center" vertical="center" wrapText="1"/>
    </xf>
    <xf numFmtId="4" fontId="5" fillId="0" borderId="6" xfId="0" applyNumberFormat="1" applyFont="1" applyBorder="1" applyAlignment="1">
      <alignment horizontal="right" vertical="center" wrapText="1"/>
    </xf>
    <xf numFmtId="166" fontId="9" fillId="0" borderId="0" xfId="0" applyNumberFormat="1" applyFont="1" applyAlignment="1">
      <alignment horizontal="right" vertical="center" wrapText="1"/>
    </xf>
    <xf numFmtId="0" fontId="8" fillId="0" borderId="0" xfId="0" applyFont="1" applyAlignment="1">
      <alignment horizontal="left" vertical="center" wrapText="1"/>
    </xf>
    <xf numFmtId="49" fontId="9" fillId="0" borderId="16" xfId="0" applyNumberFormat="1" applyFont="1" applyBorder="1" applyAlignment="1">
      <alignment vertical="center" wrapText="1"/>
    </xf>
    <xf numFmtId="40" fontId="4" fillId="0" borderId="0" xfId="0" applyNumberFormat="1" applyFont="1" applyAlignment="1">
      <alignment horizontal="center" vertical="center"/>
    </xf>
    <xf numFmtId="166" fontId="4" fillId="2" borderId="1" xfId="0" applyNumberFormat="1" applyFont="1" applyFill="1" applyBorder="1" applyAlignment="1">
      <alignment horizontal="center" vertical="top" wrapText="1"/>
    </xf>
    <xf numFmtId="166" fontId="8" fillId="0" borderId="6" xfId="0" applyNumberFormat="1" applyFont="1" applyBorder="1" applyAlignment="1">
      <alignment horizontal="right" vertical="center" wrapText="1"/>
    </xf>
    <xf numFmtId="166" fontId="5" fillId="2" borderId="13" xfId="0" applyNumberFormat="1" applyFont="1" applyFill="1" applyBorder="1" applyAlignment="1">
      <alignment horizontal="right" vertical="center" wrapText="1"/>
    </xf>
    <xf numFmtId="166" fontId="5" fillId="0" borderId="13" xfId="0" applyNumberFormat="1" applyFont="1" applyBorder="1" applyAlignment="1">
      <alignment horizontal="right" vertical="center" wrapText="1"/>
    </xf>
    <xf numFmtId="166" fontId="9" fillId="0" borderId="15" xfId="0" applyNumberFormat="1" applyFont="1" applyBorder="1" applyAlignment="1">
      <alignment horizontal="right" vertical="center"/>
    </xf>
    <xf numFmtId="166" fontId="5" fillId="2" borderId="13" xfId="0" applyNumberFormat="1" applyFont="1" applyFill="1" applyBorder="1" applyAlignment="1">
      <alignment horizontal="right" vertical="center"/>
    </xf>
    <xf numFmtId="166" fontId="5" fillId="0" borderId="0" xfId="0" applyNumberFormat="1" applyFont="1" applyAlignment="1">
      <alignment horizontal="right" vertical="top"/>
    </xf>
    <xf numFmtId="0" fontId="4" fillId="2" borderId="1" xfId="0" applyFont="1" applyFill="1" applyBorder="1" applyAlignment="1">
      <alignment horizontal="center" vertical="center" wrapText="1"/>
    </xf>
    <xf numFmtId="0" fontId="5" fillId="0" borderId="21" xfId="0" applyFont="1" applyBorder="1" applyAlignment="1">
      <alignment horizontal="left" vertical="center"/>
    </xf>
    <xf numFmtId="0" fontId="5" fillId="0" borderId="17" xfId="0" applyFont="1" applyBorder="1" applyAlignment="1">
      <alignment horizontal="left" vertical="center"/>
    </xf>
    <xf numFmtId="0" fontId="9" fillId="0" borderId="19" xfId="0" applyFont="1" applyBorder="1" applyAlignment="1">
      <alignment vertical="center"/>
    </xf>
    <xf numFmtId="49" fontId="9" fillId="0" borderId="19" xfId="0" applyNumberFormat="1" applyFont="1" applyBorder="1" applyAlignment="1">
      <alignment vertical="center" wrapText="1"/>
    </xf>
    <xf numFmtId="0" fontId="9" fillId="0" borderId="19" xfId="0" applyFont="1" applyBorder="1" applyAlignment="1">
      <alignment vertical="center" wrapText="1"/>
    </xf>
    <xf numFmtId="0" fontId="5" fillId="0" borderId="19" xfId="3" applyFont="1" applyBorder="1" applyAlignment="1">
      <alignment horizontal="left" vertical="center" wrapText="1"/>
    </xf>
    <xf numFmtId="0" fontId="5" fillId="0" borderId="19" xfId="0" applyFont="1" applyBorder="1" applyAlignment="1">
      <alignment horizontal="left" vertical="center"/>
    </xf>
    <xf numFmtId="49" fontId="9" fillId="0" borderId="0" xfId="0" applyNumberFormat="1" applyFont="1" applyAlignment="1">
      <alignment vertical="center"/>
    </xf>
    <xf numFmtId="0" fontId="5" fillId="0" borderId="0" xfId="0" applyFont="1" applyAlignment="1">
      <alignment horizontal="right" vertical="center"/>
    </xf>
    <xf numFmtId="166" fontId="5" fillId="0" borderId="0" xfId="0" applyNumberFormat="1" applyFont="1" applyAlignment="1">
      <alignment horizontal="right" vertical="center" wrapText="1"/>
    </xf>
    <xf numFmtId="166" fontId="9" fillId="0" borderId="0" xfId="0" applyNumberFormat="1" applyFont="1" applyAlignment="1">
      <alignment horizontal="right" vertical="center"/>
    </xf>
    <xf numFmtId="166" fontId="14" fillId="0" borderId="0" xfId="0" applyNumberFormat="1" applyFont="1" applyAlignment="1">
      <alignment horizontal="right" vertical="center"/>
    </xf>
    <xf numFmtId="166" fontId="5" fillId="0" borderId="0" xfId="0" applyNumberFormat="1" applyFont="1" applyAlignment="1">
      <alignment horizontal="right" vertical="center"/>
    </xf>
    <xf numFmtId="0" fontId="4" fillId="0" borderId="6" xfId="0" applyFont="1" applyBorder="1" applyAlignment="1">
      <alignment horizontal="center" vertical="center" wrapText="1"/>
    </xf>
    <xf numFmtId="0" fontId="5" fillId="2" borderId="13" xfId="0" applyFont="1" applyFill="1" applyBorder="1" applyAlignment="1">
      <alignment horizontal="center" vertical="center" wrapText="1"/>
    </xf>
    <xf numFmtId="0" fontId="5" fillId="0" borderId="21" xfId="0" applyFont="1" applyBorder="1" applyAlignment="1">
      <alignment horizontal="center" vertical="center" wrapText="1"/>
    </xf>
    <xf numFmtId="0" fontId="9" fillId="0" borderId="2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xf>
    <xf numFmtId="167" fontId="5" fillId="0" borderId="0" xfId="0" applyNumberFormat="1" applyFont="1" applyAlignment="1">
      <alignment horizontal="left" vertical="center"/>
    </xf>
    <xf numFmtId="167" fontId="5" fillId="0" borderId="0" xfId="0" applyNumberFormat="1" applyFont="1" applyAlignment="1">
      <alignment horizontal="right" vertical="center"/>
    </xf>
    <xf numFmtId="0" fontId="4" fillId="0" borderId="0" xfId="0" applyFont="1" applyAlignment="1">
      <alignment horizontal="right" vertical="center"/>
    </xf>
    <xf numFmtId="0" fontId="5" fillId="2" borderId="33" xfId="0" applyFont="1" applyFill="1" applyBorder="1" applyAlignment="1">
      <alignment horizontal="center" vertical="top" wrapText="1"/>
    </xf>
    <xf numFmtId="0" fontId="5" fillId="2" borderId="7" xfId="0" applyFont="1" applyFill="1" applyBorder="1" applyAlignment="1">
      <alignment horizontal="center" vertical="top" wrapText="1"/>
    </xf>
    <xf numFmtId="0" fontId="4" fillId="2" borderId="7" xfId="0" applyFont="1" applyFill="1" applyBorder="1" applyAlignment="1">
      <alignment horizontal="center" vertical="top" wrapText="1"/>
    </xf>
    <xf numFmtId="166" fontId="4" fillId="2" borderId="7" xfId="0" applyNumberFormat="1" applyFont="1" applyFill="1" applyBorder="1" applyAlignment="1">
      <alignment horizontal="center" vertical="top" wrapText="1"/>
    </xf>
    <xf numFmtId="167" fontId="4" fillId="2" borderId="7" xfId="0" applyNumberFormat="1" applyFont="1" applyFill="1" applyBorder="1" applyAlignment="1">
      <alignment horizontal="center" vertical="top" wrapText="1"/>
    </xf>
    <xf numFmtId="167" fontId="4" fillId="2" borderId="34" xfId="0" applyNumberFormat="1" applyFont="1" applyFill="1" applyBorder="1" applyAlignment="1">
      <alignment horizontal="center" vertical="top" wrapText="1"/>
    </xf>
    <xf numFmtId="167" fontId="4" fillId="2" borderId="7" xfId="0" applyNumberFormat="1" applyFont="1" applyFill="1" applyBorder="1" applyAlignment="1">
      <alignment horizontal="left" vertical="top" wrapText="1" indent="2"/>
    </xf>
    <xf numFmtId="167" fontId="4" fillId="2" borderId="7" xfId="0" applyNumberFormat="1" applyFont="1" applyFill="1" applyBorder="1" applyAlignment="1">
      <alignment horizontal="right" vertical="top" wrapText="1" indent="3"/>
    </xf>
    <xf numFmtId="165" fontId="8" fillId="0" borderId="6" xfId="0" applyNumberFormat="1" applyFont="1" applyBorder="1" applyAlignment="1">
      <alignment horizontal="left" vertical="center" shrinkToFit="1"/>
    </xf>
    <xf numFmtId="0" fontId="9" fillId="0" borderId="21" xfId="0" applyFont="1" applyBorder="1" applyAlignment="1">
      <alignment horizontal="left" vertical="center" wrapText="1"/>
    </xf>
    <xf numFmtId="167" fontId="9" fillId="0" borderId="0" xfId="2" applyNumberFormat="1" applyFont="1" applyFill="1" applyBorder="1" applyAlignment="1"/>
    <xf numFmtId="0" fontId="5" fillId="0" borderId="0" xfId="0" applyFont="1" applyAlignment="1">
      <alignment horizontal="right" vertical="center" wrapText="1"/>
    </xf>
    <xf numFmtId="164" fontId="9" fillId="0" borderId="0" xfId="0" applyNumberFormat="1" applyFont="1" applyAlignment="1">
      <alignment horizontal="left" vertical="center" shrinkToFit="1"/>
    </xf>
    <xf numFmtId="0" fontId="9" fillId="0" borderId="0" xfId="3" applyFont="1" applyAlignment="1">
      <alignment horizontal="left" vertical="center" wrapText="1"/>
    </xf>
    <xf numFmtId="0" fontId="9" fillId="0" borderId="0" xfId="3" applyFont="1" applyAlignment="1">
      <alignment horizontal="center" vertical="center" wrapText="1"/>
    </xf>
    <xf numFmtId="0" fontId="9" fillId="0" borderId="0" xfId="3" applyFont="1" applyAlignment="1">
      <alignment horizontal="right" vertical="center" wrapText="1"/>
    </xf>
    <xf numFmtId="164" fontId="9" fillId="0" borderId="0" xfId="0" applyNumberFormat="1" applyFont="1" applyAlignment="1">
      <alignment horizontal="left" shrinkToFit="1"/>
    </xf>
    <xf numFmtId="0" fontId="9" fillId="0" borderId="0" xfId="0" applyFont="1" applyAlignment="1">
      <alignment horizontal="left" wrapText="1"/>
    </xf>
    <xf numFmtId="0" fontId="9" fillId="0" borderId="0" xfId="3" applyFont="1" applyAlignment="1">
      <alignment horizontal="left" wrapText="1"/>
    </xf>
    <xf numFmtId="0" fontId="9" fillId="0" borderId="0" xfId="3" applyFont="1" applyAlignment="1">
      <alignment horizontal="center" wrapText="1"/>
    </xf>
    <xf numFmtId="0" fontId="9" fillId="0" borderId="0" xfId="3" applyFont="1" applyAlignment="1">
      <alignment horizontal="right" wrapText="1"/>
    </xf>
    <xf numFmtId="167" fontId="9" fillId="0" borderId="0" xfId="0" applyNumberFormat="1" applyFont="1"/>
    <xf numFmtId="49" fontId="9" fillId="0" borderId="20" xfId="0" applyNumberFormat="1" applyFont="1" applyBorder="1" applyAlignment="1">
      <alignment vertical="top" wrapText="1"/>
    </xf>
    <xf numFmtId="0" fontId="8" fillId="0" borderId="21" xfId="0" applyFont="1" applyBorder="1" applyAlignment="1">
      <alignment horizontal="center" vertical="center" wrapText="1"/>
    </xf>
    <xf numFmtId="0" fontId="8" fillId="0" borderId="0" xfId="0" applyFont="1" applyAlignment="1">
      <alignment horizontal="left" vertical="top"/>
    </xf>
    <xf numFmtId="49" fontId="14" fillId="0" borderId="0" xfId="0" applyNumberFormat="1" applyFont="1" applyAlignment="1">
      <alignment horizontal="center" vertical="top"/>
    </xf>
    <xf numFmtId="9" fontId="9" fillId="0" borderId="15" xfId="0" applyNumberFormat="1" applyFont="1" applyBorder="1" applyAlignment="1">
      <alignment horizontal="center" vertical="center"/>
    </xf>
    <xf numFmtId="0" fontId="9" fillId="2" borderId="1" xfId="0" applyFont="1" applyFill="1" applyBorder="1" applyAlignment="1">
      <alignment horizontal="center" vertical="top" wrapText="1"/>
    </xf>
    <xf numFmtId="0" fontId="8" fillId="0" borderId="21" xfId="0" applyFont="1" applyBorder="1" applyAlignment="1">
      <alignment horizontal="left" vertical="center" wrapText="1"/>
    </xf>
    <xf numFmtId="166" fontId="5" fillId="0" borderId="6" xfId="0" applyNumberFormat="1" applyFont="1" applyBorder="1" applyAlignment="1">
      <alignment horizontal="center" vertical="center" wrapText="1"/>
    </xf>
    <xf numFmtId="49" fontId="9" fillId="0" borderId="15" xfId="0" applyNumberFormat="1" applyFont="1" applyBorder="1" applyAlignment="1">
      <alignment horizontal="center" vertical="center"/>
    </xf>
    <xf numFmtId="40" fontId="9" fillId="0" borderId="0" xfId="0" applyNumberFormat="1" applyFont="1" applyAlignment="1">
      <alignment horizontal="center" vertical="top"/>
    </xf>
    <xf numFmtId="0" fontId="8" fillId="0" borderId="19" xfId="0" applyFont="1" applyBorder="1" applyAlignment="1">
      <alignment horizontal="center" vertical="center" wrapText="1"/>
    </xf>
    <xf numFmtId="166" fontId="9" fillId="0" borderId="15" xfId="0" applyNumberFormat="1" applyFont="1" applyBorder="1" applyAlignment="1">
      <alignment horizontal="center" vertical="center"/>
    </xf>
    <xf numFmtId="166" fontId="5" fillId="0" borderId="15" xfId="0" applyNumberFormat="1" applyFont="1" applyBorder="1" applyAlignment="1">
      <alignment horizontal="center" vertical="center" wrapText="1"/>
    </xf>
    <xf numFmtId="166" fontId="9" fillId="0" borderId="6" xfId="0" applyNumberFormat="1" applyFont="1" applyBorder="1" applyAlignment="1">
      <alignment horizontal="center" vertical="center" wrapText="1"/>
    </xf>
    <xf numFmtId="166" fontId="9" fillId="0" borderId="16" xfId="0" applyNumberFormat="1" applyFont="1" applyBorder="1" applyAlignment="1">
      <alignment horizontal="center" vertical="center"/>
    </xf>
    <xf numFmtId="166" fontId="5" fillId="0" borderId="5" xfId="0" applyNumberFormat="1" applyFont="1" applyBorder="1" applyAlignment="1">
      <alignment horizontal="center" vertical="center" wrapText="1"/>
    </xf>
    <xf numFmtId="166" fontId="4" fillId="0" borderId="15" xfId="0" applyNumberFormat="1" applyFont="1" applyBorder="1" applyAlignment="1">
      <alignment horizontal="center" vertical="center"/>
    </xf>
    <xf numFmtId="0" fontId="9" fillId="2" borderId="12" xfId="0" applyFont="1" applyFill="1" applyBorder="1" applyAlignment="1">
      <alignment horizontal="left" vertical="center"/>
    </xf>
    <xf numFmtId="0" fontId="5" fillId="0" borderId="15" xfId="0" applyFont="1" applyBorder="1" applyAlignment="1">
      <alignment horizontal="center" vertical="center" wrapText="1"/>
    </xf>
    <xf numFmtId="0" fontId="6" fillId="0" borderId="6" xfId="0" applyFont="1" applyBorder="1" applyAlignment="1">
      <alignment horizontal="left" vertical="center" wrapText="1"/>
    </xf>
    <xf numFmtId="49" fontId="4" fillId="0" borderId="15" xfId="0" applyNumberFormat="1" applyFont="1" applyBorder="1" applyAlignment="1">
      <alignment horizontal="center" vertical="center"/>
    </xf>
    <xf numFmtId="0" fontId="4" fillId="0" borderId="15" xfId="0" applyFont="1" applyBorder="1" applyAlignment="1">
      <alignment horizontal="center" vertical="center"/>
    </xf>
    <xf numFmtId="164" fontId="8" fillId="0" borderId="6" xfId="0" applyNumberFormat="1" applyFont="1" applyBorder="1" applyAlignment="1">
      <alignment horizontal="center" vertical="top" shrinkToFit="1"/>
    </xf>
    <xf numFmtId="0" fontId="8" fillId="0" borderId="15" xfId="0" applyFont="1" applyBorder="1" applyAlignment="1">
      <alignment horizontal="center" vertical="center" wrapText="1"/>
    </xf>
    <xf numFmtId="49" fontId="9" fillId="0" borderId="15" xfId="0" applyNumberFormat="1" applyFont="1" applyBorder="1" applyAlignment="1">
      <alignment horizontal="center" vertical="top"/>
    </xf>
    <xf numFmtId="0" fontId="4" fillId="0" borderId="19" xfId="0" applyFont="1" applyBorder="1" applyAlignment="1">
      <alignment horizontal="center" vertical="center" wrapText="1"/>
    </xf>
    <xf numFmtId="0" fontId="5" fillId="0" borderId="15" xfId="0" applyFont="1" applyBorder="1" applyAlignment="1">
      <alignment horizontal="left" vertical="center" wrapText="1"/>
    </xf>
    <xf numFmtId="49" fontId="4" fillId="0" borderId="15" xfId="0" applyNumberFormat="1" applyFont="1" applyBorder="1" applyAlignment="1">
      <alignment horizontal="left" vertical="center" wrapText="1"/>
    </xf>
    <xf numFmtId="0" fontId="9" fillId="0" borderId="15" xfId="0" applyFont="1" applyBorder="1" applyAlignment="1">
      <alignment horizontal="left" vertical="center"/>
    </xf>
    <xf numFmtId="0" fontId="9" fillId="0" borderId="17" xfId="3" applyFont="1" applyBorder="1" applyAlignment="1">
      <alignment horizontal="left" wrapText="1"/>
    </xf>
    <xf numFmtId="44" fontId="5" fillId="0" borderId="0" xfId="0" applyNumberFormat="1" applyFont="1" applyAlignment="1">
      <alignment horizontal="left" wrapText="1"/>
    </xf>
    <xf numFmtId="0" fontId="5" fillId="2" borderId="13" xfId="0" applyFont="1" applyFill="1" applyBorder="1" applyAlignment="1">
      <alignment horizontal="left" vertical="center"/>
    </xf>
    <xf numFmtId="167" fontId="5" fillId="2" borderId="13" xfId="0" applyNumberFormat="1" applyFont="1" applyFill="1" applyBorder="1" applyAlignment="1">
      <alignment horizontal="left" vertical="center"/>
    </xf>
    <xf numFmtId="167" fontId="8" fillId="2" borderId="14" xfId="0" applyNumberFormat="1" applyFont="1" applyFill="1" applyBorder="1" applyAlignment="1">
      <alignment horizontal="left" vertical="center"/>
    </xf>
    <xf numFmtId="0" fontId="5" fillId="0" borderId="19" xfId="0" applyFont="1" applyBorder="1" applyAlignment="1">
      <alignment horizontal="left" vertical="top"/>
    </xf>
    <xf numFmtId="167" fontId="9" fillId="0" borderId="15" xfId="7" applyNumberFormat="1" applyFont="1" applyFill="1" applyBorder="1" applyAlignment="1">
      <alignment vertical="center"/>
    </xf>
    <xf numFmtId="43" fontId="9" fillId="0" borderId="15" xfId="7" applyFont="1" applyFill="1" applyBorder="1" applyAlignment="1">
      <alignment vertical="center"/>
    </xf>
    <xf numFmtId="43" fontId="9" fillId="0" borderId="16" xfId="7" applyFont="1" applyFill="1" applyBorder="1" applyAlignment="1">
      <alignment vertical="center"/>
    </xf>
    <xf numFmtId="43" fontId="9" fillId="0" borderId="16" xfId="2" applyFont="1" applyFill="1" applyBorder="1" applyAlignment="1">
      <alignment vertical="center"/>
    </xf>
    <xf numFmtId="164" fontId="8" fillId="0" borderId="6" xfId="0" applyNumberFormat="1" applyFont="1" applyBorder="1" applyAlignment="1">
      <alignment horizontal="center" vertical="center" shrinkToFit="1"/>
    </xf>
    <xf numFmtId="0" fontId="9" fillId="0" borderId="15" xfId="0" applyFont="1" applyBorder="1" applyAlignment="1">
      <alignment horizontal="center" vertical="center" wrapText="1"/>
    </xf>
    <xf numFmtId="4" fontId="5" fillId="0" borderId="6" xfId="0" applyNumberFormat="1" applyFont="1" applyBorder="1" applyAlignment="1">
      <alignment horizontal="center" vertical="center" wrapText="1"/>
    </xf>
    <xf numFmtId="166" fontId="9" fillId="0" borderId="17" xfId="0" applyNumberFormat="1" applyFont="1" applyBorder="1" applyAlignment="1">
      <alignment horizontal="center" vertical="center" wrapText="1"/>
    </xf>
    <xf numFmtId="166" fontId="5" fillId="0" borderId="16" xfId="0" applyNumberFormat="1" applyFont="1" applyBorder="1" applyAlignment="1">
      <alignment horizontal="center" vertical="center" wrapText="1"/>
    </xf>
    <xf numFmtId="166" fontId="9" fillId="0" borderId="16" xfId="0" applyNumberFormat="1" applyFont="1" applyBorder="1" applyAlignment="1">
      <alignment horizontal="center" vertical="center" wrapText="1"/>
    </xf>
    <xf numFmtId="166" fontId="5" fillId="0" borderId="6" xfId="0" applyNumberFormat="1" applyFont="1" applyBorder="1" applyAlignment="1">
      <alignment horizontal="center" vertical="center" shrinkToFit="1"/>
    </xf>
    <xf numFmtId="168" fontId="9" fillId="0" borderId="15" xfId="0" applyNumberFormat="1" applyFont="1" applyBorder="1" applyAlignment="1">
      <alignment horizontal="center" vertical="center"/>
    </xf>
    <xf numFmtId="40" fontId="4" fillId="0" borderId="15" xfId="0" applyNumberFormat="1" applyFont="1" applyBorder="1" applyAlignment="1">
      <alignment horizontal="center" vertical="center"/>
    </xf>
    <xf numFmtId="166" fontId="9" fillId="0" borderId="6" xfId="0" applyNumberFormat="1" applyFont="1" applyBorder="1" applyAlignment="1">
      <alignment horizontal="center" vertical="center" shrinkToFit="1"/>
    </xf>
    <xf numFmtId="166" fontId="14" fillId="0" borderId="6" xfId="0" applyNumberFormat="1" applyFont="1" applyBorder="1" applyAlignment="1">
      <alignment horizontal="center" vertical="center" wrapText="1"/>
    </xf>
    <xf numFmtId="166" fontId="18" fillId="0" borderId="6" xfId="0" applyNumberFormat="1" applyFont="1" applyBorder="1" applyAlignment="1">
      <alignment horizontal="center" vertical="center" wrapText="1"/>
    </xf>
    <xf numFmtId="166" fontId="14" fillId="0" borderId="17" xfId="0" applyNumberFormat="1" applyFont="1" applyBorder="1" applyAlignment="1">
      <alignment horizontal="center" vertical="center" shrinkToFit="1"/>
    </xf>
    <xf numFmtId="166" fontId="9" fillId="0" borderId="16" xfId="0" applyNumberFormat="1" applyFont="1" applyBorder="1" applyAlignment="1">
      <alignment horizontal="center" vertical="center" shrinkToFit="1"/>
    </xf>
    <xf numFmtId="166" fontId="14" fillId="0" borderId="6" xfId="0" applyNumberFormat="1" applyFont="1" applyBorder="1" applyAlignment="1">
      <alignment horizontal="center" vertical="center" shrinkToFit="1"/>
    </xf>
    <xf numFmtId="166" fontId="9" fillId="0" borderId="0" xfId="0" applyNumberFormat="1" applyFont="1" applyAlignment="1">
      <alignment horizontal="center" vertical="center" wrapText="1"/>
    </xf>
    <xf numFmtId="166" fontId="9" fillId="0" borderId="18" xfId="0" applyNumberFormat="1" applyFont="1" applyBorder="1" applyAlignment="1">
      <alignment horizontal="center" vertical="center" wrapText="1"/>
    </xf>
    <xf numFmtId="166" fontId="5" fillId="0" borderId="6" xfId="0" applyNumberFormat="1" applyFont="1" applyBorder="1" applyAlignment="1">
      <alignment horizontal="center" wrapText="1"/>
    </xf>
    <xf numFmtId="166" fontId="5" fillId="0" borderId="6" xfId="0" applyNumberFormat="1" applyFont="1" applyBorder="1" applyAlignment="1">
      <alignment horizontal="center" shrinkToFit="1"/>
    </xf>
    <xf numFmtId="166" fontId="9" fillId="0" borderId="6" xfId="0" applyNumberFormat="1" applyFont="1" applyBorder="1" applyAlignment="1">
      <alignment horizontal="center" wrapText="1"/>
    </xf>
    <xf numFmtId="0" fontId="4" fillId="0" borderId="27" xfId="0" applyFont="1" applyBorder="1" applyAlignment="1">
      <alignment horizontal="right" vertical="top" wrapText="1"/>
    </xf>
    <xf numFmtId="0" fontId="5" fillId="0" borderId="28" xfId="0" applyFont="1" applyBorder="1" applyAlignment="1">
      <alignment horizontal="right" vertical="top" wrapText="1"/>
    </xf>
    <xf numFmtId="0" fontId="5" fillId="0" borderId="29" xfId="0" applyFont="1" applyBorder="1" applyAlignment="1">
      <alignment horizontal="right" vertical="top" wrapText="1"/>
    </xf>
    <xf numFmtId="0" fontId="4" fillId="0" borderId="35" xfId="0" applyFont="1" applyBorder="1" applyAlignment="1">
      <alignment horizontal="right" vertical="top" wrapText="1"/>
    </xf>
    <xf numFmtId="0" fontId="5" fillId="0" borderId="36" xfId="0" applyFont="1" applyBorder="1" applyAlignment="1">
      <alignment horizontal="right" vertical="top" wrapText="1"/>
    </xf>
    <xf numFmtId="0" fontId="5" fillId="0" borderId="37" xfId="0" applyFont="1" applyBorder="1" applyAlignment="1">
      <alignment horizontal="right" vertical="top" wrapText="1"/>
    </xf>
    <xf numFmtId="0" fontId="4" fillId="0" borderId="2" xfId="0" applyFont="1" applyBorder="1" applyAlignment="1">
      <alignment horizontal="right" vertical="top" wrapText="1"/>
    </xf>
    <xf numFmtId="0" fontId="5" fillId="0" borderId="3" xfId="0" applyFont="1" applyBorder="1" applyAlignment="1">
      <alignment horizontal="right" vertical="top" wrapText="1"/>
    </xf>
    <xf numFmtId="0" fontId="5" fillId="0" borderId="4" xfId="0" applyFont="1" applyBorder="1" applyAlignment="1">
      <alignment horizontal="right" vertical="top" wrapText="1"/>
    </xf>
    <xf numFmtId="0" fontId="4" fillId="0" borderId="12" xfId="0" applyFont="1" applyBorder="1" applyAlignment="1">
      <alignment horizontal="right" vertical="top" wrapText="1"/>
    </xf>
    <xf numFmtId="0" fontId="5" fillId="0" borderId="13" xfId="0" applyFont="1" applyBorder="1" applyAlignment="1">
      <alignment horizontal="right" vertical="top" wrapText="1"/>
    </xf>
    <xf numFmtId="0" fontId="5" fillId="0" borderId="32" xfId="0" applyFont="1" applyBorder="1" applyAlignment="1">
      <alignment horizontal="right" vertical="top" wrapText="1"/>
    </xf>
    <xf numFmtId="0" fontId="4" fillId="0" borderId="12" xfId="0" applyFont="1" applyBorder="1" applyAlignment="1">
      <alignment horizontal="right" vertical="center" wrapText="1"/>
    </xf>
    <xf numFmtId="0" fontId="5" fillId="0" borderId="13" xfId="0" applyFont="1" applyBorder="1" applyAlignment="1">
      <alignment horizontal="right" vertical="center" wrapText="1"/>
    </xf>
    <xf numFmtId="0" fontId="5" fillId="0" borderId="32" xfId="0" applyFont="1" applyBorder="1" applyAlignment="1">
      <alignment horizontal="right" vertical="center" wrapText="1"/>
    </xf>
    <xf numFmtId="0" fontId="9" fillId="2" borderId="12" xfId="0" applyFont="1" applyFill="1" applyBorder="1" applyAlignment="1">
      <alignment horizontal="left" vertical="center"/>
    </xf>
    <xf numFmtId="0" fontId="9" fillId="2" borderId="13" xfId="0" applyFont="1" applyFill="1" applyBorder="1" applyAlignment="1">
      <alignment horizontal="left" vertical="center"/>
    </xf>
    <xf numFmtId="0" fontId="9" fillId="0" borderId="2" xfId="0" applyFont="1" applyBorder="1" applyAlignment="1">
      <alignment horizontal="left" vertical="top" wrapText="1"/>
    </xf>
    <xf numFmtId="0" fontId="5" fillId="0" borderId="4" xfId="0" applyFont="1" applyBorder="1" applyAlignment="1">
      <alignment horizontal="left" vertical="top" wrapText="1"/>
    </xf>
    <xf numFmtId="0" fontId="9"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4" fillId="0" borderId="5" xfId="0" applyFont="1" applyBorder="1" applyAlignment="1">
      <alignment horizontal="left" vertical="top" wrapText="1" indent="1"/>
    </xf>
    <xf numFmtId="0" fontId="4" fillId="0" borderId="7" xfId="0" applyFont="1" applyBorder="1" applyAlignment="1">
      <alignment horizontal="left" vertical="top" wrapText="1" inden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5" fillId="0" borderId="2" xfId="0" applyFont="1" applyBorder="1" applyAlignment="1">
      <alignment horizontal="left" vertical="top" wrapText="1"/>
    </xf>
    <xf numFmtId="0" fontId="9" fillId="0" borderId="4" xfId="0" applyFont="1" applyBorder="1" applyAlignment="1">
      <alignment horizontal="left" vertical="top" wrapText="1"/>
    </xf>
  </cellXfs>
  <cellStyles count="9">
    <cellStyle name="Comma" xfId="2" builtinId="3"/>
    <cellStyle name="Comma 2" xfId="4"/>
    <cellStyle name="Comma 2 2" xfId="6"/>
    <cellStyle name="Comma 2 3" xfId="8"/>
    <cellStyle name="Comma 3" xfId="5"/>
    <cellStyle name="Comma 4" xfId="7"/>
    <cellStyle name="Normal" xfId="0" builtinId="0"/>
    <cellStyle name="Normal 2" xfId="1"/>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55243</xdr:colOff>
      <xdr:row>0</xdr:row>
      <xdr:rowOff>62865</xdr:rowOff>
    </xdr:from>
    <xdr:to>
      <xdr:col>1</xdr:col>
      <xdr:colOff>533123</xdr:colOff>
      <xdr:row>0</xdr:row>
      <xdr:rowOff>935355</xdr:rowOff>
    </xdr:to>
    <xdr:pic>
      <xdr:nvPicPr>
        <xdr:cNvPr id="3" name="Picture 2">
          <a:extLst>
            <a:ext uri="{FF2B5EF4-FFF2-40B4-BE49-F238E27FC236}">
              <a16:creationId xmlns:a16="http://schemas.microsoft.com/office/drawing/2014/main" id="{A979AC33-6964-695E-4B22-742FCDD2F8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3" y="62865"/>
          <a:ext cx="1100815" cy="8801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55243</xdr:colOff>
      <xdr:row>0</xdr:row>
      <xdr:rowOff>62865</xdr:rowOff>
    </xdr:from>
    <xdr:to>
      <xdr:col>1</xdr:col>
      <xdr:colOff>533123</xdr:colOff>
      <xdr:row>0</xdr:row>
      <xdr:rowOff>935355</xdr:rowOff>
    </xdr:to>
    <xdr:pic>
      <xdr:nvPicPr>
        <xdr:cNvPr id="4" name="Picture 3">
          <a:extLst>
            <a:ext uri="{FF2B5EF4-FFF2-40B4-BE49-F238E27FC236}">
              <a16:creationId xmlns:a16="http://schemas.microsoft.com/office/drawing/2014/main" id="{F18C47E3-E7E6-4FE4-9BAA-DA5510AA0D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3" y="62865"/>
          <a:ext cx="1102720" cy="876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55243</xdr:colOff>
      <xdr:row>0</xdr:row>
      <xdr:rowOff>62865</xdr:rowOff>
    </xdr:from>
    <xdr:to>
      <xdr:col>1</xdr:col>
      <xdr:colOff>533123</xdr:colOff>
      <xdr:row>0</xdr:row>
      <xdr:rowOff>935355</xdr:rowOff>
    </xdr:to>
    <xdr:pic>
      <xdr:nvPicPr>
        <xdr:cNvPr id="4" name="Picture 3">
          <a:extLst>
            <a:ext uri="{FF2B5EF4-FFF2-40B4-BE49-F238E27FC236}">
              <a16:creationId xmlns:a16="http://schemas.microsoft.com/office/drawing/2014/main" id="{44B64AAC-2764-4622-8950-1C5411CAD6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3" y="62865"/>
          <a:ext cx="1102720" cy="8763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55243</xdr:colOff>
      <xdr:row>0</xdr:row>
      <xdr:rowOff>62865</xdr:rowOff>
    </xdr:from>
    <xdr:to>
      <xdr:col>1</xdr:col>
      <xdr:colOff>514073</xdr:colOff>
      <xdr:row>0</xdr:row>
      <xdr:rowOff>935355</xdr:rowOff>
    </xdr:to>
    <xdr:pic>
      <xdr:nvPicPr>
        <xdr:cNvPr id="3" name="Picture 2">
          <a:extLst>
            <a:ext uri="{FF2B5EF4-FFF2-40B4-BE49-F238E27FC236}">
              <a16:creationId xmlns:a16="http://schemas.microsoft.com/office/drawing/2014/main" id="{91BC6C8F-E776-488A-AB96-981E6BEEEC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3" y="62865"/>
          <a:ext cx="1102720" cy="876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32877</xdr:colOff>
      <xdr:row>0</xdr:row>
      <xdr:rowOff>38100</xdr:rowOff>
    </xdr:from>
    <xdr:to>
      <xdr:col>1</xdr:col>
      <xdr:colOff>554355</xdr:colOff>
      <xdr:row>1</xdr:row>
      <xdr:rowOff>1382</xdr:rowOff>
    </xdr:to>
    <xdr:pic>
      <xdr:nvPicPr>
        <xdr:cNvPr id="3" name="Picture 2">
          <a:extLst>
            <a:ext uri="{FF2B5EF4-FFF2-40B4-BE49-F238E27FC236}">
              <a16:creationId xmlns:a16="http://schemas.microsoft.com/office/drawing/2014/main" id="{49956667-B412-4A75-9B4F-8FCA0087C3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77" y="38100"/>
          <a:ext cx="1155843" cy="92530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55243</xdr:colOff>
      <xdr:row>0</xdr:row>
      <xdr:rowOff>62865</xdr:rowOff>
    </xdr:from>
    <xdr:to>
      <xdr:col>1</xdr:col>
      <xdr:colOff>533123</xdr:colOff>
      <xdr:row>0</xdr:row>
      <xdr:rowOff>931545</xdr:rowOff>
    </xdr:to>
    <xdr:pic>
      <xdr:nvPicPr>
        <xdr:cNvPr id="4" name="Picture 3">
          <a:extLst>
            <a:ext uri="{FF2B5EF4-FFF2-40B4-BE49-F238E27FC236}">
              <a16:creationId xmlns:a16="http://schemas.microsoft.com/office/drawing/2014/main" id="{65344509-6B87-4C44-86CF-C6190FDC13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3" y="62865"/>
          <a:ext cx="1102720" cy="876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7"/>
  <sheetViews>
    <sheetView tabSelected="1" view="pageBreakPreview" zoomScaleNormal="100" zoomScaleSheetLayoutView="100" workbookViewId="0">
      <selection activeCell="Q157" sqref="Q157"/>
    </sheetView>
  </sheetViews>
  <sheetFormatPr defaultColWidth="8.796875" defaultRowHeight="12.5" x14ac:dyDescent="0.3"/>
  <cols>
    <col min="1" max="1" width="9.19921875" style="1" customWidth="1"/>
    <col min="2" max="2" width="9.5" style="1" customWidth="1"/>
    <col min="3" max="3" width="35.796875" style="1" customWidth="1"/>
    <col min="4" max="4" width="3.796875" style="1" bestFit="1" customWidth="1"/>
    <col min="5" max="5" width="7.19921875" style="56" customWidth="1"/>
    <col min="6" max="6" width="9.19921875" style="56" customWidth="1"/>
    <col min="7" max="7" width="16.796875" style="1" customWidth="1"/>
    <col min="8" max="8" width="20.796875" style="1" customWidth="1"/>
    <col min="9" max="9" width="17.69921875" style="1" customWidth="1"/>
    <col min="10" max="16384" width="8.796875" style="1"/>
  </cols>
  <sheetData>
    <row r="1" spans="1:12" ht="76.150000000000006" customHeight="1" x14ac:dyDescent="0.3">
      <c r="A1" s="351" t="s">
        <v>404</v>
      </c>
      <c r="B1" s="352"/>
      <c r="C1" s="352"/>
      <c r="D1" s="352"/>
      <c r="E1" s="352"/>
      <c r="F1" s="352"/>
      <c r="G1" s="352"/>
      <c r="H1" s="353"/>
    </row>
    <row r="2" spans="1:12" ht="30" customHeight="1" x14ac:dyDescent="0.3">
      <c r="A2" s="148" t="s">
        <v>7</v>
      </c>
      <c r="B2" s="65" t="s">
        <v>8</v>
      </c>
      <c r="C2" s="2" t="s">
        <v>9</v>
      </c>
      <c r="D2" s="2" t="s">
        <v>6</v>
      </c>
      <c r="E2" s="2" t="s">
        <v>10</v>
      </c>
      <c r="F2" s="297" t="s">
        <v>11</v>
      </c>
      <c r="G2" s="2" t="s">
        <v>12</v>
      </c>
      <c r="H2" s="174" t="s">
        <v>13</v>
      </c>
    </row>
    <row r="3" spans="1:12" ht="29.25" customHeight="1" x14ac:dyDescent="0.25">
      <c r="A3" s="169"/>
      <c r="B3" s="133" t="s">
        <v>18</v>
      </c>
      <c r="C3" s="14" t="s">
        <v>19</v>
      </c>
      <c r="D3" s="3"/>
      <c r="E3" s="3"/>
      <c r="F3" s="3"/>
      <c r="G3" s="67"/>
      <c r="H3" s="149"/>
    </row>
    <row r="4" spans="1:12" s="16" customFormat="1" x14ac:dyDescent="0.25">
      <c r="A4" s="55"/>
      <c r="B4" s="17"/>
      <c r="C4" s="17"/>
      <c r="D4" s="17"/>
      <c r="E4" s="76"/>
      <c r="F4" s="55"/>
      <c r="G4" s="68"/>
      <c r="H4" s="69" t="str">
        <f t="shared" ref="H4:H6" si="0">IF(G4="","",F4*G4)</f>
        <v/>
      </c>
      <c r="I4" s="15"/>
      <c r="J4" s="15"/>
      <c r="K4" s="15"/>
      <c r="L4" s="15"/>
    </row>
    <row r="5" spans="1:12" s="183" customFormat="1" ht="13" x14ac:dyDescent="0.3">
      <c r="A5" s="312" t="s">
        <v>0</v>
      </c>
      <c r="B5" s="319" t="s">
        <v>114</v>
      </c>
      <c r="C5" s="179" t="s">
        <v>21</v>
      </c>
      <c r="D5" s="179"/>
      <c r="E5" s="82"/>
      <c r="F5" s="55"/>
      <c r="G5" s="180"/>
      <c r="H5" s="181" t="str">
        <f t="shared" si="0"/>
        <v/>
      </c>
      <c r="I5" s="182"/>
      <c r="J5" s="182"/>
      <c r="K5" s="182"/>
      <c r="L5" s="182"/>
    </row>
    <row r="6" spans="1:12" s="187" customFormat="1" x14ac:dyDescent="0.3">
      <c r="A6" s="55"/>
      <c r="B6" s="320"/>
      <c r="C6" s="76"/>
      <c r="D6" s="76"/>
      <c r="E6" s="76"/>
      <c r="F6" s="55"/>
      <c r="G6" s="184"/>
      <c r="H6" s="185" t="str">
        <f t="shared" si="0"/>
        <v/>
      </c>
      <c r="I6" s="186"/>
      <c r="J6" s="186"/>
      <c r="K6" s="186"/>
      <c r="L6" s="186"/>
    </row>
    <row r="7" spans="1:12" s="187" customFormat="1" ht="22.9" customHeight="1" x14ac:dyDescent="0.3">
      <c r="A7" s="300" t="s">
        <v>20</v>
      </c>
      <c r="B7" s="194" t="s">
        <v>115</v>
      </c>
      <c r="C7" s="79" t="s">
        <v>22</v>
      </c>
      <c r="D7" s="79"/>
      <c r="E7" s="80" t="s">
        <v>23</v>
      </c>
      <c r="F7" s="55">
        <v>1</v>
      </c>
      <c r="G7" s="184"/>
      <c r="H7" s="185"/>
      <c r="I7" s="186"/>
      <c r="J7" s="186"/>
      <c r="K7" s="186"/>
      <c r="L7" s="186"/>
    </row>
    <row r="8" spans="1:12" s="187" customFormat="1" x14ac:dyDescent="0.3">
      <c r="A8" s="55"/>
      <c r="B8" s="320"/>
      <c r="C8" s="76"/>
      <c r="D8" s="76"/>
      <c r="E8" s="76"/>
      <c r="F8" s="55"/>
      <c r="G8" s="184"/>
      <c r="H8" s="185"/>
      <c r="I8" s="186"/>
      <c r="J8" s="186"/>
      <c r="K8" s="186"/>
      <c r="L8" s="186"/>
    </row>
    <row r="9" spans="1:12" s="183" customFormat="1" ht="28.9" customHeight="1" x14ac:dyDescent="0.3">
      <c r="A9" s="312" t="s">
        <v>37</v>
      </c>
      <c r="B9" s="179" t="s">
        <v>116</v>
      </c>
      <c r="C9" s="179" t="s">
        <v>25</v>
      </c>
      <c r="D9" s="179"/>
      <c r="E9" s="82"/>
      <c r="F9" s="55"/>
      <c r="G9" s="180"/>
      <c r="H9" s="181"/>
      <c r="I9" s="182"/>
      <c r="J9" s="182"/>
      <c r="K9" s="182"/>
      <c r="L9" s="182"/>
    </row>
    <row r="10" spans="1:12" s="183" customFormat="1" ht="13" x14ac:dyDescent="0.3">
      <c r="A10" s="312"/>
      <c r="B10" s="179"/>
      <c r="C10" s="179"/>
      <c r="D10" s="179"/>
      <c r="E10" s="82"/>
      <c r="F10" s="55"/>
      <c r="G10" s="180"/>
      <c r="H10" s="181"/>
      <c r="I10" s="182"/>
      <c r="J10" s="182"/>
      <c r="K10" s="182"/>
      <c r="L10" s="182"/>
    </row>
    <row r="11" spans="1:12" s="183" customFormat="1" ht="26" x14ac:dyDescent="0.3">
      <c r="A11" s="312" t="s">
        <v>24</v>
      </c>
      <c r="B11" s="179" t="s">
        <v>117</v>
      </c>
      <c r="C11" s="179" t="s">
        <v>118</v>
      </c>
      <c r="D11" s="179"/>
      <c r="E11" s="82"/>
      <c r="F11" s="55"/>
      <c r="G11" s="180"/>
      <c r="H11" s="181"/>
      <c r="I11" s="182"/>
      <c r="J11" s="182"/>
      <c r="K11" s="182"/>
      <c r="L11" s="182"/>
    </row>
    <row r="12" spans="1:12" s="187" customFormat="1" x14ac:dyDescent="0.3">
      <c r="A12" s="300" t="s">
        <v>121</v>
      </c>
      <c r="B12" s="79"/>
      <c r="C12" s="79" t="s">
        <v>26</v>
      </c>
      <c r="D12" s="79"/>
      <c r="E12" s="80" t="s">
        <v>23</v>
      </c>
      <c r="F12" s="55">
        <v>1</v>
      </c>
      <c r="G12" s="184"/>
      <c r="H12" s="185"/>
      <c r="I12" s="186"/>
      <c r="J12" s="186"/>
      <c r="K12" s="186"/>
      <c r="L12" s="186"/>
    </row>
    <row r="13" spans="1:12" s="187" customFormat="1" x14ac:dyDescent="0.3">
      <c r="A13" s="55"/>
      <c r="B13" s="76"/>
      <c r="C13" s="76"/>
      <c r="D13" s="76"/>
      <c r="E13" s="76"/>
      <c r="F13" s="55"/>
      <c r="G13" s="184"/>
      <c r="H13" s="185"/>
      <c r="I13" s="186"/>
      <c r="J13" s="186"/>
      <c r="K13" s="186"/>
      <c r="L13" s="186"/>
    </row>
    <row r="14" spans="1:12" s="187" customFormat="1" x14ac:dyDescent="0.3">
      <c r="A14" s="300" t="s">
        <v>122</v>
      </c>
      <c r="B14" s="79"/>
      <c r="C14" s="79" t="s">
        <v>119</v>
      </c>
      <c r="D14" s="79"/>
      <c r="E14" s="80" t="s">
        <v>23</v>
      </c>
      <c r="F14" s="55">
        <v>1</v>
      </c>
      <c r="G14" s="184"/>
      <c r="H14" s="185"/>
      <c r="I14" s="186"/>
      <c r="J14" s="186"/>
      <c r="K14" s="186"/>
      <c r="L14" s="186"/>
    </row>
    <row r="15" spans="1:12" s="187" customFormat="1" x14ac:dyDescent="0.3">
      <c r="A15" s="55"/>
      <c r="B15" s="76"/>
      <c r="C15" s="76"/>
      <c r="D15" s="76"/>
      <c r="E15" s="76"/>
      <c r="F15" s="55"/>
      <c r="G15" s="184"/>
      <c r="H15" s="185"/>
      <c r="I15" s="186"/>
      <c r="J15" s="186"/>
      <c r="K15" s="186"/>
      <c r="L15" s="186"/>
    </row>
    <row r="16" spans="1:12" s="187" customFormat="1" x14ac:dyDescent="0.3">
      <c r="A16" s="300" t="s">
        <v>123</v>
      </c>
      <c r="B16" s="79"/>
      <c r="C16" s="79" t="s">
        <v>27</v>
      </c>
      <c r="D16" s="79"/>
      <c r="E16" s="80" t="s">
        <v>23</v>
      </c>
      <c r="F16" s="55">
        <v>1</v>
      </c>
      <c r="G16" s="184"/>
      <c r="H16" s="185"/>
      <c r="I16" s="186"/>
      <c r="J16" s="186"/>
      <c r="K16" s="186"/>
      <c r="L16" s="186"/>
    </row>
    <row r="17" spans="1:12" s="187" customFormat="1" x14ac:dyDescent="0.3">
      <c r="A17" s="55"/>
      <c r="B17" s="76"/>
      <c r="C17" s="76"/>
      <c r="D17" s="76"/>
      <c r="E17" s="76"/>
      <c r="F17" s="55"/>
      <c r="G17" s="184"/>
      <c r="H17" s="185"/>
      <c r="I17" s="186"/>
      <c r="J17" s="186"/>
      <c r="K17" s="186"/>
      <c r="L17" s="186"/>
    </row>
    <row r="18" spans="1:12" s="183" customFormat="1" ht="25.9" customHeight="1" x14ac:dyDescent="0.3">
      <c r="A18" s="312"/>
      <c r="B18" s="179" t="s">
        <v>120</v>
      </c>
      <c r="C18" s="179" t="s">
        <v>28</v>
      </c>
      <c r="D18" s="179"/>
      <c r="E18" s="82"/>
      <c r="F18" s="55"/>
      <c r="G18" s="180"/>
      <c r="H18" s="181"/>
      <c r="I18" s="182"/>
      <c r="J18" s="182"/>
      <c r="K18" s="182"/>
      <c r="L18" s="182"/>
    </row>
    <row r="19" spans="1:12" s="187" customFormat="1" x14ac:dyDescent="0.3">
      <c r="A19" s="55"/>
      <c r="B19" s="76"/>
      <c r="C19" s="76"/>
      <c r="D19" s="76"/>
      <c r="E19" s="76"/>
      <c r="F19" s="55"/>
      <c r="G19" s="184"/>
      <c r="H19" s="185"/>
      <c r="I19" s="186"/>
      <c r="J19" s="186"/>
      <c r="K19" s="186"/>
      <c r="L19" s="186"/>
    </row>
    <row r="20" spans="1:12" s="187" customFormat="1" x14ac:dyDescent="0.3">
      <c r="A20" s="300" t="s">
        <v>124</v>
      </c>
      <c r="B20" s="79" t="s">
        <v>24</v>
      </c>
      <c r="C20" s="79" t="s">
        <v>29</v>
      </c>
      <c r="D20" s="79"/>
      <c r="E20" s="80" t="s">
        <v>23</v>
      </c>
      <c r="F20" s="55">
        <v>1</v>
      </c>
      <c r="G20" s="184"/>
      <c r="H20" s="185"/>
      <c r="I20" s="186"/>
      <c r="J20" s="186"/>
      <c r="K20" s="186"/>
      <c r="L20" s="186"/>
    </row>
    <row r="21" spans="1:12" s="187" customFormat="1" x14ac:dyDescent="0.3">
      <c r="A21" s="55"/>
      <c r="B21" s="79"/>
      <c r="C21" s="79"/>
      <c r="D21" s="79"/>
      <c r="E21" s="80"/>
      <c r="F21" s="55"/>
      <c r="G21" s="184"/>
      <c r="H21" s="185"/>
      <c r="I21" s="186"/>
      <c r="J21" s="186"/>
      <c r="K21" s="186"/>
      <c r="L21" s="186"/>
    </row>
    <row r="22" spans="1:12" s="187" customFormat="1" x14ac:dyDescent="0.3">
      <c r="A22" s="300" t="s">
        <v>125</v>
      </c>
      <c r="B22" s="79"/>
      <c r="C22" s="79" t="s">
        <v>30</v>
      </c>
      <c r="D22" s="79"/>
      <c r="E22" s="80" t="s">
        <v>23</v>
      </c>
      <c r="F22" s="55">
        <v>1</v>
      </c>
      <c r="G22" s="184"/>
      <c r="H22" s="185"/>
      <c r="I22" s="186"/>
      <c r="J22" s="186"/>
      <c r="K22" s="186"/>
      <c r="L22" s="186"/>
    </row>
    <row r="23" spans="1:12" s="187" customFormat="1" x14ac:dyDescent="0.3">
      <c r="A23" s="55"/>
      <c r="B23" s="79"/>
      <c r="C23" s="79"/>
      <c r="D23" s="79"/>
      <c r="E23" s="80"/>
      <c r="F23" s="55"/>
      <c r="G23" s="184"/>
      <c r="H23" s="185"/>
      <c r="I23" s="186"/>
      <c r="J23" s="186"/>
      <c r="K23" s="186"/>
      <c r="L23" s="186"/>
    </row>
    <row r="24" spans="1:12" s="187" customFormat="1" x14ac:dyDescent="0.3">
      <c r="A24" s="300" t="s">
        <v>126</v>
      </c>
      <c r="B24" s="79" t="s">
        <v>24</v>
      </c>
      <c r="C24" s="79" t="s">
        <v>31</v>
      </c>
      <c r="D24" s="79"/>
      <c r="E24" s="80" t="s">
        <v>23</v>
      </c>
      <c r="F24" s="55">
        <v>1</v>
      </c>
      <c r="G24" s="184"/>
      <c r="H24" s="185"/>
      <c r="I24" s="186"/>
      <c r="J24" s="186"/>
      <c r="K24" s="186"/>
      <c r="L24" s="186"/>
    </row>
    <row r="25" spans="1:12" s="187" customFormat="1" x14ac:dyDescent="0.3">
      <c r="A25" s="55"/>
      <c r="B25" s="79"/>
      <c r="C25" s="79"/>
      <c r="D25" s="79"/>
      <c r="E25" s="80"/>
      <c r="F25" s="55"/>
      <c r="G25" s="184"/>
      <c r="H25" s="185"/>
      <c r="I25" s="186"/>
      <c r="J25" s="186"/>
      <c r="K25" s="186"/>
      <c r="L25" s="186"/>
    </row>
    <row r="26" spans="1:12" s="187" customFormat="1" x14ac:dyDescent="0.3">
      <c r="A26" s="300" t="s">
        <v>127</v>
      </c>
      <c r="B26" s="79" t="s">
        <v>24</v>
      </c>
      <c r="C26" s="79" t="s">
        <v>32</v>
      </c>
      <c r="D26" s="79"/>
      <c r="E26" s="80" t="s">
        <v>23</v>
      </c>
      <c r="F26" s="55">
        <v>1</v>
      </c>
      <c r="G26" s="184"/>
      <c r="H26" s="185"/>
      <c r="I26" s="186"/>
      <c r="J26" s="186"/>
      <c r="K26" s="186"/>
      <c r="L26" s="186"/>
    </row>
    <row r="27" spans="1:12" s="187" customFormat="1" x14ac:dyDescent="0.3">
      <c r="A27" s="55"/>
      <c r="B27" s="76"/>
      <c r="C27" s="76"/>
      <c r="D27" s="76"/>
      <c r="E27" s="76"/>
      <c r="F27" s="55"/>
      <c r="G27" s="184"/>
      <c r="H27" s="185"/>
      <c r="I27" s="186"/>
      <c r="J27" s="186"/>
      <c r="K27" s="186"/>
      <c r="L27" s="186"/>
    </row>
    <row r="28" spans="1:12" s="187" customFormat="1" ht="25" x14ac:dyDescent="0.3">
      <c r="A28" s="300" t="s">
        <v>128</v>
      </c>
      <c r="B28" s="79" t="s">
        <v>24</v>
      </c>
      <c r="C28" s="79" t="s">
        <v>33</v>
      </c>
      <c r="D28" s="79"/>
      <c r="E28" s="80" t="s">
        <v>23</v>
      </c>
      <c r="F28" s="55">
        <v>1</v>
      </c>
      <c r="G28" s="184"/>
      <c r="H28" s="185"/>
      <c r="I28" s="186"/>
      <c r="J28" s="186"/>
      <c r="K28" s="186"/>
      <c r="L28" s="186"/>
    </row>
    <row r="29" spans="1:12" s="187" customFormat="1" x14ac:dyDescent="0.3">
      <c r="A29" s="55"/>
      <c r="B29" s="79"/>
      <c r="C29" s="79"/>
      <c r="D29" s="79"/>
      <c r="E29" s="80"/>
      <c r="F29" s="55"/>
      <c r="G29" s="184"/>
      <c r="H29" s="185"/>
      <c r="I29" s="186"/>
      <c r="J29" s="186"/>
      <c r="K29" s="186"/>
      <c r="L29" s="186"/>
    </row>
    <row r="30" spans="1:12" s="187" customFormat="1" x14ac:dyDescent="0.3">
      <c r="A30" s="300" t="s">
        <v>129</v>
      </c>
      <c r="B30" s="79" t="s">
        <v>24</v>
      </c>
      <c r="C30" s="79" t="s">
        <v>34</v>
      </c>
      <c r="D30" s="79"/>
      <c r="E30" s="80" t="s">
        <v>23</v>
      </c>
      <c r="F30" s="55">
        <v>1</v>
      </c>
      <c r="G30" s="184"/>
      <c r="H30" s="185"/>
      <c r="I30" s="186"/>
      <c r="J30" s="186"/>
      <c r="K30" s="186"/>
      <c r="L30" s="186"/>
    </row>
    <row r="31" spans="1:12" s="187" customFormat="1" x14ac:dyDescent="0.3">
      <c r="A31" s="55"/>
      <c r="B31" s="76"/>
      <c r="C31" s="76"/>
      <c r="D31" s="76"/>
      <c r="E31" s="76"/>
      <c r="F31" s="55"/>
      <c r="G31" s="184"/>
      <c r="H31" s="185"/>
      <c r="I31" s="186"/>
      <c r="J31" s="186"/>
      <c r="K31" s="186"/>
      <c r="L31" s="186"/>
    </row>
    <row r="32" spans="1:12" s="187" customFormat="1" x14ac:dyDescent="0.3">
      <c r="A32" s="300" t="s">
        <v>130</v>
      </c>
      <c r="B32" s="79" t="s">
        <v>24</v>
      </c>
      <c r="C32" s="79" t="s">
        <v>35</v>
      </c>
      <c r="D32" s="79"/>
      <c r="E32" s="80" t="s">
        <v>23</v>
      </c>
      <c r="F32" s="55">
        <v>1</v>
      </c>
      <c r="G32" s="184"/>
      <c r="H32" s="185"/>
      <c r="I32" s="186"/>
      <c r="J32" s="186"/>
      <c r="K32" s="186"/>
      <c r="L32" s="186"/>
    </row>
    <row r="33" spans="1:12" s="187" customFormat="1" x14ac:dyDescent="0.3">
      <c r="A33" s="55"/>
      <c r="B33" s="76"/>
      <c r="C33" s="76"/>
      <c r="D33" s="76"/>
      <c r="E33" s="76"/>
      <c r="F33" s="55"/>
      <c r="G33" s="184"/>
      <c r="H33" s="185"/>
      <c r="I33" s="186"/>
      <c r="J33" s="186"/>
      <c r="K33" s="186"/>
      <c r="L33" s="186"/>
    </row>
    <row r="34" spans="1:12" s="187" customFormat="1" x14ac:dyDescent="0.3">
      <c r="A34" s="300" t="s">
        <v>131</v>
      </c>
      <c r="B34" s="79" t="s">
        <v>24</v>
      </c>
      <c r="C34" s="79" t="s">
        <v>36</v>
      </c>
      <c r="D34" s="79"/>
      <c r="E34" s="80" t="s">
        <v>23</v>
      </c>
      <c r="F34" s="55">
        <v>1</v>
      </c>
      <c r="G34" s="184"/>
      <c r="H34" s="185"/>
      <c r="I34" s="186"/>
      <c r="J34" s="186"/>
      <c r="K34" s="186"/>
      <c r="L34" s="186"/>
    </row>
    <row r="35" spans="1:12" s="56" customFormat="1" x14ac:dyDescent="0.3">
      <c r="A35" s="55"/>
      <c r="B35" s="5"/>
      <c r="C35" s="5"/>
      <c r="D35" s="5"/>
      <c r="E35" s="9"/>
      <c r="F35" s="45"/>
      <c r="G35" s="53"/>
      <c r="H35" s="46"/>
    </row>
    <row r="36" spans="1:12" s="187" customFormat="1" ht="25" x14ac:dyDescent="0.3">
      <c r="A36" s="300" t="s">
        <v>132</v>
      </c>
      <c r="B36" s="79" t="s">
        <v>133</v>
      </c>
      <c r="C36" s="79" t="s">
        <v>134</v>
      </c>
      <c r="D36" s="79"/>
      <c r="E36" s="80" t="s">
        <v>23</v>
      </c>
      <c r="F36" s="55">
        <v>1</v>
      </c>
      <c r="G36" s="184"/>
      <c r="H36" s="185"/>
      <c r="I36" s="186"/>
      <c r="J36" s="186"/>
      <c r="K36" s="186"/>
      <c r="L36" s="186"/>
    </row>
    <row r="37" spans="1:12" s="187" customFormat="1" x14ac:dyDescent="0.3">
      <c r="A37" s="55"/>
      <c r="B37" s="79"/>
      <c r="C37" s="79"/>
      <c r="D37" s="79"/>
      <c r="E37" s="80"/>
      <c r="F37" s="55"/>
      <c r="G37" s="184"/>
      <c r="H37" s="185"/>
      <c r="I37" s="186"/>
      <c r="J37" s="186"/>
      <c r="K37" s="186"/>
      <c r="L37" s="186"/>
    </row>
    <row r="38" spans="1:12" s="187" customFormat="1" ht="25.15" customHeight="1" x14ac:dyDescent="0.3">
      <c r="A38" s="300" t="s">
        <v>459</v>
      </c>
      <c r="B38" s="79" t="s">
        <v>135</v>
      </c>
      <c r="C38" s="79" t="s">
        <v>136</v>
      </c>
      <c r="D38" s="79"/>
      <c r="E38" s="80" t="s">
        <v>23</v>
      </c>
      <c r="F38" s="55">
        <v>1</v>
      </c>
      <c r="G38" s="184"/>
      <c r="H38" s="185"/>
      <c r="I38" s="186"/>
      <c r="J38" s="186"/>
      <c r="K38" s="186"/>
      <c r="L38" s="186"/>
    </row>
    <row r="39" spans="1:12" s="187" customFormat="1" x14ac:dyDescent="0.3">
      <c r="A39" s="300"/>
      <c r="B39" s="79"/>
      <c r="C39" s="79"/>
      <c r="D39" s="79"/>
      <c r="E39" s="80"/>
      <c r="F39" s="55"/>
      <c r="G39" s="184"/>
      <c r="H39" s="185"/>
      <c r="I39" s="186"/>
      <c r="J39" s="186"/>
      <c r="K39" s="186"/>
      <c r="L39" s="186"/>
    </row>
    <row r="40" spans="1:12" s="187" customFormat="1" x14ac:dyDescent="0.3">
      <c r="A40" s="300"/>
      <c r="B40" s="79"/>
      <c r="C40" s="79"/>
      <c r="D40" s="79"/>
      <c r="E40" s="80"/>
      <c r="F40" s="55"/>
      <c r="G40" s="184"/>
      <c r="H40" s="185"/>
      <c r="I40" s="186"/>
      <c r="J40" s="186"/>
      <c r="K40" s="186"/>
      <c r="L40" s="186"/>
    </row>
    <row r="41" spans="1:12" s="187" customFormat="1" x14ac:dyDescent="0.3">
      <c r="A41" s="300"/>
      <c r="B41" s="79"/>
      <c r="C41" s="79"/>
      <c r="D41" s="79"/>
      <c r="E41" s="80"/>
      <c r="F41" s="55"/>
      <c r="G41" s="184"/>
      <c r="H41" s="185"/>
      <c r="I41" s="186"/>
      <c r="J41" s="186"/>
      <c r="K41" s="186"/>
      <c r="L41" s="186"/>
    </row>
    <row r="42" spans="1:12" s="187" customFormat="1" x14ac:dyDescent="0.3">
      <c r="A42" s="300"/>
      <c r="B42" s="79"/>
      <c r="C42" s="79"/>
      <c r="D42" s="79"/>
      <c r="E42" s="80"/>
      <c r="F42" s="55"/>
      <c r="G42" s="184"/>
      <c r="H42" s="185"/>
      <c r="I42" s="186"/>
      <c r="J42" s="186"/>
      <c r="K42" s="186"/>
      <c r="L42" s="186"/>
    </row>
    <row r="43" spans="1:12" s="187" customFormat="1" x14ac:dyDescent="0.3">
      <c r="A43" s="300"/>
      <c r="B43" s="79"/>
      <c r="C43" s="79"/>
      <c r="D43" s="79"/>
      <c r="E43" s="80"/>
      <c r="F43" s="55"/>
      <c r="G43" s="184"/>
      <c r="H43" s="185"/>
      <c r="I43" s="186"/>
      <c r="J43" s="186"/>
      <c r="K43" s="186"/>
      <c r="L43" s="186"/>
    </row>
    <row r="44" spans="1:12" s="187" customFormat="1" x14ac:dyDescent="0.3">
      <c r="A44" s="300"/>
      <c r="B44" s="79"/>
      <c r="C44" s="79"/>
      <c r="D44" s="79"/>
      <c r="E44" s="80"/>
      <c r="F44" s="55"/>
      <c r="G44" s="184"/>
      <c r="H44" s="185"/>
      <c r="I44" s="186"/>
      <c r="J44" s="186"/>
      <c r="K44" s="186"/>
      <c r="L44" s="186"/>
    </row>
    <row r="45" spans="1:12" s="187" customFormat="1" x14ac:dyDescent="0.3">
      <c r="A45" s="300"/>
      <c r="B45" s="79"/>
      <c r="C45" s="79"/>
      <c r="D45" s="79"/>
      <c r="E45" s="80"/>
      <c r="F45" s="55"/>
      <c r="G45" s="184"/>
      <c r="H45" s="185"/>
      <c r="I45" s="186"/>
      <c r="J45" s="186"/>
      <c r="K45" s="186"/>
      <c r="L45" s="186"/>
    </row>
    <row r="46" spans="1:12" s="56" customFormat="1" ht="24.75" customHeight="1" x14ac:dyDescent="0.3">
      <c r="A46" s="83" t="s">
        <v>16</v>
      </c>
      <c r="B46" s="77"/>
      <c r="C46" s="77"/>
      <c r="D46" s="77"/>
      <c r="E46" s="77"/>
      <c r="F46" s="77"/>
      <c r="G46" s="77"/>
      <c r="H46" s="101"/>
    </row>
    <row r="47" spans="1:12" ht="18.649999999999999" customHeight="1" x14ac:dyDescent="0.25">
      <c r="A47" s="24"/>
      <c r="B47" s="25"/>
      <c r="C47" s="26" t="s">
        <v>17</v>
      </c>
      <c r="D47" s="26"/>
      <c r="E47" s="78"/>
      <c r="F47" s="78"/>
      <c r="G47" s="70"/>
      <c r="H47" s="99"/>
    </row>
    <row r="48" spans="1:12" s="187" customFormat="1" ht="13" x14ac:dyDescent="0.3">
      <c r="A48" s="50"/>
      <c r="B48" s="29"/>
      <c r="C48" s="28"/>
      <c r="D48" s="33"/>
      <c r="E48" s="12"/>
      <c r="F48" s="32"/>
      <c r="G48" s="87"/>
      <c r="H48" s="88" t="str">
        <f t="shared" ref="H48" si="1">IF(G48="","",F48*G48)</f>
        <v/>
      </c>
      <c r="I48" s="186"/>
      <c r="J48" s="186"/>
      <c r="K48" s="186"/>
      <c r="L48" s="186"/>
    </row>
    <row r="49" spans="1:12" s="187" customFormat="1" ht="26" x14ac:dyDescent="0.3">
      <c r="A49" s="312" t="s">
        <v>39</v>
      </c>
      <c r="B49" s="179" t="s">
        <v>137</v>
      </c>
      <c r="C49" s="179" t="s">
        <v>138</v>
      </c>
      <c r="D49" s="79"/>
      <c r="E49" s="80"/>
      <c r="F49" s="55"/>
      <c r="G49" s="184"/>
      <c r="H49" s="185"/>
      <c r="I49" s="186"/>
      <c r="J49" s="186"/>
      <c r="K49" s="186"/>
      <c r="L49" s="186"/>
    </row>
    <row r="50" spans="1:12" s="187" customFormat="1" x14ac:dyDescent="0.3">
      <c r="A50" s="55"/>
      <c r="B50" s="76"/>
      <c r="C50" s="76"/>
      <c r="D50" s="76"/>
      <c r="E50" s="76"/>
      <c r="F50" s="55"/>
      <c r="G50" s="184"/>
      <c r="H50" s="185"/>
      <c r="I50" s="186"/>
      <c r="J50" s="186"/>
      <c r="K50" s="186"/>
      <c r="L50" s="186"/>
    </row>
    <row r="51" spans="1:12" s="187" customFormat="1" ht="45" customHeight="1" x14ac:dyDescent="0.3">
      <c r="A51" s="300" t="s">
        <v>144</v>
      </c>
      <c r="B51" s="79" t="s">
        <v>139</v>
      </c>
      <c r="C51" s="79" t="s">
        <v>140</v>
      </c>
      <c r="D51" s="79"/>
      <c r="E51" s="80" t="s">
        <v>143</v>
      </c>
      <c r="F51" s="55">
        <v>1</v>
      </c>
      <c r="G51" s="328">
        <v>150000</v>
      </c>
      <c r="H51" s="185"/>
      <c r="I51" s="186"/>
      <c r="J51" s="186"/>
      <c r="K51" s="186"/>
      <c r="L51" s="186"/>
    </row>
    <row r="52" spans="1:12" s="187" customFormat="1" x14ac:dyDescent="0.3">
      <c r="A52" s="300"/>
      <c r="B52" s="79"/>
      <c r="C52" s="79"/>
      <c r="D52" s="79"/>
      <c r="E52" s="80"/>
      <c r="F52" s="55"/>
      <c r="G52" s="327"/>
      <c r="H52" s="185"/>
      <c r="I52" s="186"/>
      <c r="J52" s="186"/>
      <c r="K52" s="186"/>
      <c r="L52" s="186"/>
    </row>
    <row r="53" spans="1:12" s="187" customFormat="1" ht="28.15" customHeight="1" x14ac:dyDescent="0.3">
      <c r="A53" s="300" t="s">
        <v>145</v>
      </c>
      <c r="B53" s="79" t="s">
        <v>141</v>
      </c>
      <c r="C53" s="79" t="s">
        <v>142</v>
      </c>
      <c r="D53" s="71"/>
      <c r="E53" s="72" t="s">
        <v>1</v>
      </c>
      <c r="F53" s="55"/>
      <c r="G53" s="329">
        <v>150000</v>
      </c>
      <c r="H53" s="185"/>
      <c r="I53" s="186"/>
      <c r="J53" s="186"/>
      <c r="K53" s="186"/>
      <c r="L53" s="186"/>
    </row>
    <row r="54" spans="1:12" s="16" customFormat="1" x14ac:dyDescent="0.25">
      <c r="A54" s="73"/>
      <c r="B54" s="23"/>
      <c r="C54" s="22"/>
      <c r="D54" s="22"/>
      <c r="E54" s="72"/>
      <c r="F54" s="73"/>
      <c r="G54" s="330"/>
      <c r="H54" s="69"/>
      <c r="I54" s="15"/>
      <c r="J54" s="15"/>
      <c r="K54" s="15"/>
      <c r="L54" s="15"/>
    </row>
    <row r="55" spans="1:12" s="183" customFormat="1" ht="13" x14ac:dyDescent="0.3">
      <c r="A55" s="312" t="s">
        <v>40</v>
      </c>
      <c r="B55" s="179" t="s">
        <v>146</v>
      </c>
      <c r="C55" s="179" t="s">
        <v>147</v>
      </c>
      <c r="D55" s="179"/>
      <c r="E55" s="82"/>
      <c r="F55" s="55"/>
      <c r="G55" s="180"/>
      <c r="H55" s="181"/>
      <c r="I55" s="182"/>
      <c r="J55" s="182"/>
      <c r="K55" s="182"/>
      <c r="L55" s="182"/>
    </row>
    <row r="56" spans="1:12" s="187" customFormat="1" x14ac:dyDescent="0.3">
      <c r="A56" s="55"/>
      <c r="B56" s="76"/>
      <c r="C56" s="76"/>
      <c r="D56" s="76"/>
      <c r="E56" s="76"/>
      <c r="F56" s="55"/>
      <c r="G56" s="184"/>
      <c r="H56" s="185"/>
      <c r="I56" s="186"/>
      <c r="J56" s="186"/>
      <c r="K56" s="186"/>
      <c r="L56" s="186"/>
    </row>
    <row r="57" spans="1:12" s="187" customFormat="1" ht="26" x14ac:dyDescent="0.3">
      <c r="A57" s="313" t="s">
        <v>41</v>
      </c>
      <c r="B57" s="179" t="s">
        <v>296</v>
      </c>
      <c r="C57" s="189" t="s">
        <v>297</v>
      </c>
      <c r="D57" s="76"/>
      <c r="E57" s="76"/>
      <c r="F57" s="55"/>
      <c r="G57" s="184"/>
      <c r="H57" s="185"/>
      <c r="I57" s="186"/>
      <c r="J57" s="186"/>
      <c r="K57" s="186"/>
      <c r="L57" s="186"/>
    </row>
    <row r="58" spans="1:12" s="187" customFormat="1" ht="13" x14ac:dyDescent="0.3">
      <c r="A58" s="55"/>
      <c r="B58" s="179"/>
      <c r="C58" s="76"/>
      <c r="D58" s="76"/>
      <c r="E58" s="76"/>
      <c r="F58" s="55"/>
      <c r="G58" s="184"/>
      <c r="H58" s="185"/>
      <c r="I58" s="186"/>
      <c r="J58" s="186"/>
      <c r="K58" s="186"/>
      <c r="L58" s="186"/>
    </row>
    <row r="59" spans="1:12" s="187" customFormat="1" ht="25" x14ac:dyDescent="0.3">
      <c r="A59" s="300" t="s">
        <v>148</v>
      </c>
      <c r="B59" s="79" t="s">
        <v>298</v>
      </c>
      <c r="C59" s="76" t="s">
        <v>424</v>
      </c>
      <c r="D59" s="76"/>
      <c r="E59" s="80" t="s">
        <v>291</v>
      </c>
      <c r="F59" s="55">
        <v>1</v>
      </c>
      <c r="G59" s="184"/>
      <c r="H59" s="185"/>
      <c r="I59" s="186"/>
      <c r="J59" s="186"/>
      <c r="K59" s="186"/>
      <c r="L59" s="186"/>
    </row>
    <row r="60" spans="1:12" s="187" customFormat="1" ht="13" x14ac:dyDescent="0.3">
      <c r="A60" s="300"/>
      <c r="B60" s="179"/>
      <c r="C60" s="76"/>
      <c r="D60" s="76"/>
      <c r="E60" s="76"/>
      <c r="F60" s="55"/>
      <c r="G60" s="184"/>
      <c r="H60" s="185"/>
      <c r="I60" s="186"/>
      <c r="J60" s="186"/>
      <c r="K60" s="186"/>
      <c r="L60" s="186"/>
    </row>
    <row r="61" spans="1:12" s="187" customFormat="1" ht="25" x14ac:dyDescent="0.3">
      <c r="A61" s="300" t="s">
        <v>149</v>
      </c>
      <c r="B61" s="79" t="s">
        <v>299</v>
      </c>
      <c r="C61" s="76" t="s">
        <v>300</v>
      </c>
      <c r="D61" s="76"/>
      <c r="E61" s="80" t="s">
        <v>291</v>
      </c>
      <c r="F61" s="55">
        <v>1</v>
      </c>
      <c r="G61" s="184"/>
      <c r="H61" s="185"/>
      <c r="I61" s="186"/>
      <c r="J61" s="186"/>
      <c r="K61" s="186"/>
      <c r="L61" s="186"/>
    </row>
    <row r="62" spans="1:12" s="187" customFormat="1" ht="13" x14ac:dyDescent="0.3">
      <c r="A62" s="300"/>
      <c r="B62" s="179"/>
      <c r="C62" s="76"/>
      <c r="D62" s="76"/>
      <c r="E62" s="76"/>
      <c r="F62" s="55"/>
      <c r="G62" s="184"/>
      <c r="H62" s="185"/>
      <c r="I62" s="186"/>
      <c r="J62" s="186"/>
      <c r="K62" s="186"/>
      <c r="L62" s="186"/>
    </row>
    <row r="63" spans="1:12" s="187" customFormat="1" ht="25" x14ac:dyDescent="0.3">
      <c r="A63" s="300"/>
      <c r="B63" s="79" t="s">
        <v>301</v>
      </c>
      <c r="C63" s="76" t="s">
        <v>302</v>
      </c>
      <c r="D63" s="76"/>
      <c r="E63" s="80" t="s">
        <v>291</v>
      </c>
      <c r="F63" s="55">
        <v>1</v>
      </c>
      <c r="G63" s="184"/>
      <c r="H63" s="185"/>
      <c r="I63" s="186"/>
      <c r="J63" s="186"/>
      <c r="K63" s="186"/>
      <c r="L63" s="186"/>
    </row>
    <row r="64" spans="1:12" s="187" customFormat="1" x14ac:dyDescent="0.3">
      <c r="A64" s="300"/>
      <c r="B64" s="79"/>
      <c r="C64" s="79"/>
      <c r="D64" s="79"/>
      <c r="E64" s="80"/>
      <c r="F64" s="55"/>
      <c r="G64" s="184"/>
      <c r="H64" s="185"/>
      <c r="I64" s="186"/>
      <c r="J64" s="186"/>
      <c r="K64" s="186"/>
      <c r="L64" s="186"/>
    </row>
    <row r="65" spans="1:12" s="187" customFormat="1" ht="26" x14ac:dyDescent="0.3">
      <c r="A65" s="312" t="s">
        <v>42</v>
      </c>
      <c r="B65" s="179" t="s">
        <v>150</v>
      </c>
      <c r="C65" s="190" t="s">
        <v>28</v>
      </c>
      <c r="D65" s="79"/>
      <c r="E65" s="80"/>
      <c r="F65" s="55"/>
      <c r="G65" s="184"/>
      <c r="H65" s="185"/>
      <c r="I65" s="186"/>
      <c r="J65" s="186"/>
      <c r="K65" s="186"/>
      <c r="L65" s="186"/>
    </row>
    <row r="66" spans="1:12" s="187" customFormat="1" ht="13" x14ac:dyDescent="0.3">
      <c r="A66" s="312"/>
      <c r="B66" s="179"/>
      <c r="C66" s="190"/>
      <c r="D66" s="79"/>
      <c r="E66" s="80"/>
      <c r="F66" s="55"/>
      <c r="G66" s="184"/>
      <c r="H66" s="185"/>
      <c r="I66" s="186"/>
      <c r="J66" s="186"/>
      <c r="K66" s="186"/>
      <c r="L66" s="186"/>
    </row>
    <row r="67" spans="1:12" s="187" customFormat="1" x14ac:dyDescent="0.3">
      <c r="A67" s="300" t="s">
        <v>152</v>
      </c>
      <c r="B67" s="76"/>
      <c r="C67" s="79" t="s">
        <v>29</v>
      </c>
      <c r="D67" s="79"/>
      <c r="E67" s="80" t="s">
        <v>151</v>
      </c>
      <c r="F67" s="55">
        <v>12</v>
      </c>
      <c r="G67" s="184"/>
      <c r="H67" s="185"/>
      <c r="I67" s="186"/>
      <c r="J67" s="186"/>
      <c r="K67" s="186"/>
      <c r="L67" s="186"/>
    </row>
    <row r="68" spans="1:12" s="187" customFormat="1" x14ac:dyDescent="0.3">
      <c r="A68" s="300"/>
      <c r="B68" s="79"/>
      <c r="C68" s="79"/>
      <c r="D68" s="79"/>
      <c r="E68" s="80"/>
      <c r="F68" s="55"/>
      <c r="G68" s="184"/>
      <c r="H68" s="185"/>
      <c r="I68" s="186"/>
      <c r="J68" s="186"/>
      <c r="K68" s="186"/>
      <c r="L68" s="186"/>
    </row>
    <row r="69" spans="1:12" s="187" customFormat="1" x14ac:dyDescent="0.3">
      <c r="A69" s="300" t="s">
        <v>153</v>
      </c>
      <c r="B69" s="79"/>
      <c r="C69" s="79" t="s">
        <v>30</v>
      </c>
      <c r="D69" s="79"/>
      <c r="E69" s="80" t="s">
        <v>151</v>
      </c>
      <c r="F69" s="55">
        <v>12</v>
      </c>
      <c r="G69" s="184"/>
      <c r="H69" s="185"/>
      <c r="I69" s="186"/>
      <c r="J69" s="186"/>
      <c r="K69" s="186"/>
      <c r="L69" s="186"/>
    </row>
    <row r="70" spans="1:12" s="187" customFormat="1" x14ac:dyDescent="0.3">
      <c r="A70" s="300"/>
      <c r="B70" s="79"/>
      <c r="C70" s="79"/>
      <c r="D70" s="79"/>
      <c r="E70" s="80"/>
      <c r="F70" s="55"/>
      <c r="G70" s="184"/>
      <c r="H70" s="185"/>
      <c r="I70" s="186"/>
      <c r="J70" s="186"/>
      <c r="K70" s="186"/>
      <c r="L70" s="186"/>
    </row>
    <row r="71" spans="1:12" s="187" customFormat="1" x14ac:dyDescent="0.3">
      <c r="A71" s="300" t="s">
        <v>154</v>
      </c>
      <c r="B71" s="76"/>
      <c r="C71" s="79" t="s">
        <v>31</v>
      </c>
      <c r="D71" s="79"/>
      <c r="E71" s="80" t="s">
        <v>151</v>
      </c>
      <c r="F71" s="55">
        <v>12</v>
      </c>
      <c r="G71" s="184"/>
      <c r="H71" s="185"/>
      <c r="I71" s="186"/>
      <c r="J71" s="186"/>
      <c r="K71" s="186"/>
      <c r="L71" s="186"/>
    </row>
    <row r="72" spans="1:12" s="187" customFormat="1" x14ac:dyDescent="0.3">
      <c r="A72" s="300"/>
      <c r="B72" s="79"/>
      <c r="C72" s="79"/>
      <c r="D72" s="79"/>
      <c r="E72" s="80"/>
      <c r="F72" s="55"/>
      <c r="G72" s="184"/>
      <c r="H72" s="185"/>
      <c r="I72" s="186"/>
      <c r="J72" s="186"/>
      <c r="K72" s="186"/>
      <c r="L72" s="186"/>
    </row>
    <row r="73" spans="1:12" s="187" customFormat="1" x14ac:dyDescent="0.3">
      <c r="A73" s="300" t="s">
        <v>155</v>
      </c>
      <c r="B73" s="76"/>
      <c r="C73" s="79" t="s">
        <v>32</v>
      </c>
      <c r="D73" s="79"/>
      <c r="E73" s="80" t="s">
        <v>151</v>
      </c>
      <c r="F73" s="55">
        <v>12</v>
      </c>
      <c r="G73" s="184"/>
      <c r="H73" s="185"/>
      <c r="I73" s="186"/>
      <c r="J73" s="186"/>
      <c r="K73" s="186"/>
      <c r="L73" s="186"/>
    </row>
    <row r="74" spans="1:12" s="187" customFormat="1" x14ac:dyDescent="0.3">
      <c r="A74" s="300"/>
      <c r="B74" s="79"/>
      <c r="C74" s="76"/>
      <c r="D74" s="76"/>
      <c r="E74" s="76"/>
      <c r="F74" s="55"/>
      <c r="G74" s="184"/>
      <c r="H74" s="185"/>
      <c r="I74" s="186"/>
      <c r="J74" s="186"/>
      <c r="K74" s="186"/>
      <c r="L74" s="186"/>
    </row>
    <row r="75" spans="1:12" s="56" customFormat="1" ht="25" x14ac:dyDescent="0.3">
      <c r="A75" s="300" t="s">
        <v>156</v>
      </c>
      <c r="B75" s="5"/>
      <c r="C75" s="79" t="s">
        <v>33</v>
      </c>
      <c r="D75" s="79"/>
      <c r="E75" s="80" t="s">
        <v>151</v>
      </c>
      <c r="F75" s="55">
        <v>12</v>
      </c>
      <c r="G75" s="184"/>
      <c r="H75" s="5"/>
    </row>
    <row r="76" spans="1:12" s="187" customFormat="1" x14ac:dyDescent="0.3">
      <c r="A76" s="300"/>
      <c r="B76" s="79"/>
      <c r="C76" s="79"/>
      <c r="D76" s="79"/>
      <c r="E76" s="80"/>
      <c r="F76" s="55"/>
      <c r="G76" s="184"/>
      <c r="H76" s="185"/>
      <c r="I76" s="186"/>
      <c r="J76" s="186"/>
      <c r="K76" s="186"/>
      <c r="L76" s="186"/>
    </row>
    <row r="77" spans="1:12" s="187" customFormat="1" x14ac:dyDescent="0.3">
      <c r="A77" s="300" t="s">
        <v>157</v>
      </c>
      <c r="B77" s="76"/>
      <c r="C77" s="79" t="s">
        <v>34</v>
      </c>
      <c r="D77" s="79"/>
      <c r="E77" s="80" t="s">
        <v>151</v>
      </c>
      <c r="F77" s="55">
        <v>12</v>
      </c>
      <c r="G77" s="184"/>
      <c r="H77" s="185"/>
      <c r="I77" s="186"/>
      <c r="J77" s="186"/>
      <c r="K77" s="186"/>
      <c r="L77" s="186"/>
    </row>
    <row r="78" spans="1:12" s="187" customFormat="1" x14ac:dyDescent="0.3">
      <c r="A78" s="300"/>
      <c r="B78" s="79"/>
      <c r="C78" s="76"/>
      <c r="D78" s="76"/>
      <c r="E78" s="76"/>
      <c r="F78" s="55"/>
      <c r="G78" s="184"/>
      <c r="H78" s="185"/>
      <c r="I78" s="186"/>
      <c r="J78" s="186"/>
      <c r="K78" s="186"/>
      <c r="L78" s="186"/>
    </row>
    <row r="79" spans="1:12" s="187" customFormat="1" x14ac:dyDescent="0.3">
      <c r="A79" s="300" t="s">
        <v>158</v>
      </c>
      <c r="B79" s="79"/>
      <c r="C79" s="79" t="s">
        <v>35</v>
      </c>
      <c r="D79" s="79"/>
      <c r="E79" s="80" t="s">
        <v>151</v>
      </c>
      <c r="F79" s="55">
        <v>12</v>
      </c>
      <c r="G79" s="184"/>
      <c r="H79" s="185"/>
      <c r="I79" s="186"/>
      <c r="J79" s="186"/>
      <c r="K79" s="186"/>
      <c r="L79" s="186"/>
    </row>
    <row r="80" spans="1:12" s="187" customFormat="1" x14ac:dyDescent="0.3">
      <c r="A80" s="300"/>
      <c r="B80" s="76"/>
      <c r="C80" s="76"/>
      <c r="D80" s="76"/>
      <c r="E80" s="76"/>
      <c r="F80" s="55"/>
      <c r="G80" s="184"/>
      <c r="H80" s="185"/>
      <c r="I80" s="186"/>
      <c r="J80" s="186"/>
      <c r="K80" s="186"/>
      <c r="L80" s="186"/>
    </row>
    <row r="81" spans="1:12" s="187" customFormat="1" x14ac:dyDescent="0.3">
      <c r="A81" s="300" t="s">
        <v>159</v>
      </c>
      <c r="B81" s="79"/>
      <c r="C81" s="79" t="s">
        <v>36</v>
      </c>
      <c r="D81" s="79"/>
      <c r="E81" s="80" t="s">
        <v>151</v>
      </c>
      <c r="F81" s="55">
        <v>12</v>
      </c>
      <c r="G81" s="184"/>
      <c r="H81" s="185"/>
      <c r="I81" s="186"/>
      <c r="J81" s="186"/>
      <c r="K81" s="186"/>
      <c r="L81" s="186"/>
    </row>
    <row r="82" spans="1:12" s="187" customFormat="1" x14ac:dyDescent="0.3">
      <c r="A82" s="55"/>
      <c r="B82" s="76"/>
      <c r="C82" s="76"/>
      <c r="D82" s="76"/>
      <c r="E82" s="76"/>
      <c r="F82" s="55"/>
      <c r="G82" s="184"/>
      <c r="H82" s="185"/>
      <c r="I82" s="186"/>
      <c r="J82" s="186"/>
      <c r="K82" s="186"/>
      <c r="L82" s="186"/>
    </row>
    <row r="83" spans="1:12" s="187" customFormat="1" ht="25" x14ac:dyDescent="0.3">
      <c r="A83" s="300" t="s">
        <v>164</v>
      </c>
      <c r="B83" s="191" t="s">
        <v>160</v>
      </c>
      <c r="C83" s="79" t="s">
        <v>161</v>
      </c>
      <c r="D83" s="79"/>
      <c r="E83" s="80" t="s">
        <v>151</v>
      </c>
      <c r="F83" s="55">
        <v>12</v>
      </c>
      <c r="G83" s="184"/>
      <c r="H83" s="185"/>
      <c r="I83" s="186"/>
      <c r="J83" s="186"/>
      <c r="K83" s="186"/>
      <c r="L83" s="186"/>
    </row>
    <row r="84" spans="1:12" s="187" customFormat="1" x14ac:dyDescent="0.3">
      <c r="A84" s="300"/>
      <c r="B84" s="191"/>
      <c r="C84" s="79"/>
      <c r="D84" s="79"/>
      <c r="E84" s="80"/>
      <c r="F84" s="55"/>
      <c r="G84" s="184"/>
      <c r="H84" s="185"/>
      <c r="I84" s="186"/>
      <c r="J84" s="186"/>
      <c r="K84" s="186"/>
      <c r="L84" s="186"/>
    </row>
    <row r="85" spans="1:12" s="187" customFormat="1" x14ac:dyDescent="0.3">
      <c r="A85" s="300"/>
      <c r="B85" s="191"/>
      <c r="C85" s="79"/>
      <c r="D85" s="79"/>
      <c r="E85" s="80"/>
      <c r="F85" s="55"/>
      <c r="G85" s="184"/>
      <c r="H85" s="185"/>
      <c r="I85" s="186"/>
      <c r="J85" s="186"/>
      <c r="K85" s="186"/>
      <c r="L85" s="186"/>
    </row>
    <row r="86" spans="1:12" s="187" customFormat="1" x14ac:dyDescent="0.3">
      <c r="A86" s="55"/>
      <c r="B86" s="76"/>
      <c r="C86" s="76"/>
      <c r="D86" s="76"/>
      <c r="E86" s="76"/>
      <c r="F86" s="55"/>
      <c r="G86" s="184"/>
      <c r="H86" s="185"/>
      <c r="I86" s="186"/>
      <c r="J86" s="186"/>
      <c r="K86" s="186"/>
      <c r="L86" s="186"/>
    </row>
    <row r="87" spans="1:12" s="56" customFormat="1" ht="25.15" customHeight="1" x14ac:dyDescent="0.3">
      <c r="A87" s="83" t="s">
        <v>16</v>
      </c>
      <c r="B87" s="77"/>
      <c r="C87" s="77"/>
      <c r="D87" s="77"/>
      <c r="E87" s="77"/>
      <c r="F87" s="77"/>
      <c r="G87" s="77"/>
      <c r="H87" s="101"/>
    </row>
    <row r="88" spans="1:12" s="56" customFormat="1" ht="16.899999999999999" customHeight="1" x14ac:dyDescent="0.3">
      <c r="A88" s="192"/>
      <c r="B88" s="78"/>
      <c r="C88" s="78" t="s">
        <v>17</v>
      </c>
      <c r="D88" s="78"/>
      <c r="E88" s="78"/>
      <c r="F88" s="78"/>
      <c r="G88" s="193"/>
      <c r="H88" s="147"/>
    </row>
    <row r="89" spans="1:12" s="187" customFormat="1" x14ac:dyDescent="0.3">
      <c r="A89" s="55"/>
      <c r="B89" s="76"/>
      <c r="C89" s="76"/>
      <c r="D89" s="76"/>
      <c r="E89" s="76"/>
      <c r="F89" s="55"/>
      <c r="G89" s="184"/>
      <c r="H89" s="185"/>
      <c r="I89" s="186"/>
      <c r="J89" s="186"/>
      <c r="K89" s="186"/>
      <c r="L89" s="186"/>
    </row>
    <row r="90" spans="1:12" s="187" customFormat="1" ht="25" x14ac:dyDescent="0.3">
      <c r="A90" s="300" t="s">
        <v>165</v>
      </c>
      <c r="B90" s="79" t="s">
        <v>162</v>
      </c>
      <c r="C90" s="79" t="s">
        <v>163</v>
      </c>
      <c r="D90" s="79"/>
      <c r="E90" s="80" t="s">
        <v>151</v>
      </c>
      <c r="F90" s="55">
        <v>12</v>
      </c>
      <c r="G90" s="184"/>
      <c r="H90" s="185"/>
      <c r="I90" s="186"/>
      <c r="J90" s="186"/>
      <c r="K90" s="186"/>
      <c r="L90" s="186"/>
    </row>
    <row r="91" spans="1:12" s="187" customFormat="1" x14ac:dyDescent="0.3">
      <c r="A91" s="300"/>
      <c r="B91" s="79"/>
      <c r="C91" s="79"/>
      <c r="D91" s="79"/>
      <c r="E91" s="80"/>
      <c r="F91" s="55"/>
      <c r="G91" s="198"/>
      <c r="H91" s="185"/>
      <c r="I91" s="186"/>
      <c r="J91" s="186"/>
      <c r="K91" s="186"/>
      <c r="L91" s="186"/>
    </row>
    <row r="92" spans="1:12" s="183" customFormat="1" ht="26" x14ac:dyDescent="0.3">
      <c r="A92" s="312" t="s">
        <v>43</v>
      </c>
      <c r="B92" s="179" t="s">
        <v>166</v>
      </c>
      <c r="C92" s="179" t="s">
        <v>38</v>
      </c>
      <c r="D92" s="179"/>
      <c r="E92" s="82"/>
      <c r="F92" s="55"/>
      <c r="G92" s="180"/>
      <c r="H92" s="181"/>
      <c r="I92" s="182"/>
      <c r="J92" s="182"/>
      <c r="K92" s="182"/>
      <c r="L92" s="182"/>
    </row>
    <row r="93" spans="1:12" s="187" customFormat="1" x14ac:dyDescent="0.3">
      <c r="A93" s="55"/>
      <c r="B93" s="76"/>
      <c r="C93" s="76"/>
      <c r="D93" s="76"/>
      <c r="E93" s="76"/>
      <c r="F93" s="55"/>
      <c r="G93" s="184"/>
      <c r="H93" s="185"/>
      <c r="I93" s="186"/>
      <c r="J93" s="186"/>
      <c r="K93" s="186"/>
      <c r="L93" s="186"/>
    </row>
    <row r="94" spans="1:12" s="187" customFormat="1" x14ac:dyDescent="0.3">
      <c r="A94" s="300" t="s">
        <v>44</v>
      </c>
      <c r="B94" s="79"/>
      <c r="C94" s="79" t="s">
        <v>167</v>
      </c>
      <c r="D94" s="79"/>
      <c r="E94" s="80" t="s">
        <v>168</v>
      </c>
      <c r="F94" s="55">
        <v>1</v>
      </c>
      <c r="G94" s="184">
        <f>8000*12</f>
        <v>96000</v>
      </c>
      <c r="H94" s="185"/>
      <c r="I94" s="186"/>
      <c r="J94" s="186"/>
      <c r="K94" s="186"/>
      <c r="L94" s="186"/>
    </row>
    <row r="95" spans="1:12" s="187" customFormat="1" x14ac:dyDescent="0.3">
      <c r="A95" s="55"/>
      <c r="B95" s="76"/>
      <c r="C95" s="76"/>
      <c r="D95" s="76"/>
      <c r="E95" s="76"/>
      <c r="F95" s="55"/>
      <c r="G95" s="184"/>
      <c r="H95" s="185"/>
      <c r="I95" s="186"/>
      <c r="J95" s="186"/>
      <c r="K95" s="186"/>
      <c r="L95" s="186"/>
    </row>
    <row r="96" spans="1:12" s="187" customFormat="1" x14ac:dyDescent="0.3">
      <c r="A96" s="300" t="s">
        <v>45</v>
      </c>
      <c r="B96" s="79"/>
      <c r="C96" s="79" t="s">
        <v>169</v>
      </c>
      <c r="D96" s="79"/>
      <c r="E96" s="80" t="s">
        <v>168</v>
      </c>
      <c r="F96" s="55">
        <v>1</v>
      </c>
      <c r="G96" s="184">
        <v>36000</v>
      </c>
      <c r="H96" s="185"/>
      <c r="I96" s="186"/>
      <c r="J96" s="186"/>
      <c r="K96" s="186"/>
      <c r="L96" s="186"/>
    </row>
    <row r="97" spans="1:12" s="187" customFormat="1" x14ac:dyDescent="0.3">
      <c r="A97" s="55"/>
      <c r="B97" s="76"/>
      <c r="C97" s="76"/>
      <c r="D97" s="76"/>
      <c r="E97" s="76"/>
      <c r="F97" s="55"/>
      <c r="G97" s="184"/>
      <c r="H97" s="185"/>
      <c r="I97" s="186"/>
      <c r="J97" s="186"/>
      <c r="K97" s="186"/>
      <c r="L97" s="186"/>
    </row>
    <row r="98" spans="1:12" s="187" customFormat="1" ht="25" x14ac:dyDescent="0.3">
      <c r="A98" s="300" t="s">
        <v>173</v>
      </c>
      <c r="B98" s="79"/>
      <c r="C98" s="79" t="s">
        <v>170</v>
      </c>
      <c r="D98" s="79"/>
      <c r="E98" s="80" t="s">
        <v>1</v>
      </c>
      <c r="F98" s="55"/>
      <c r="G98" s="184">
        <f>G94+G96</f>
        <v>132000</v>
      </c>
      <c r="H98" s="185"/>
      <c r="I98" s="186"/>
      <c r="J98" s="186"/>
      <c r="K98" s="186"/>
      <c r="L98" s="186"/>
    </row>
    <row r="99" spans="1:12" s="187" customFormat="1" x14ac:dyDescent="0.3">
      <c r="A99" s="55"/>
      <c r="B99" s="76"/>
      <c r="C99" s="76"/>
      <c r="D99" s="76"/>
      <c r="E99" s="76"/>
      <c r="F99" s="55"/>
      <c r="G99" s="184"/>
      <c r="H99" s="185"/>
      <c r="I99" s="186"/>
      <c r="J99" s="186"/>
      <c r="K99" s="186"/>
      <c r="L99" s="186"/>
    </row>
    <row r="100" spans="1:12" s="183" customFormat="1" ht="13" x14ac:dyDescent="0.3">
      <c r="A100" s="300" t="s">
        <v>174</v>
      </c>
      <c r="B100" s="179"/>
      <c r="C100" s="79" t="s">
        <v>171</v>
      </c>
      <c r="D100" s="179"/>
      <c r="E100" s="80" t="s">
        <v>168</v>
      </c>
      <c r="F100" s="55">
        <v>1</v>
      </c>
      <c r="G100" s="184">
        <v>200000</v>
      </c>
      <c r="H100" s="181"/>
      <c r="I100" s="182"/>
      <c r="J100" s="182"/>
      <c r="K100" s="182"/>
      <c r="L100" s="182"/>
    </row>
    <row r="101" spans="1:12" s="187" customFormat="1" x14ac:dyDescent="0.3">
      <c r="A101" s="55"/>
      <c r="B101" s="76"/>
      <c r="C101" s="76"/>
      <c r="D101" s="76"/>
      <c r="E101" s="76"/>
      <c r="F101" s="55"/>
      <c r="G101" s="184"/>
      <c r="H101" s="185"/>
      <c r="I101" s="186"/>
      <c r="J101" s="186"/>
      <c r="K101" s="186"/>
      <c r="L101" s="186"/>
    </row>
    <row r="102" spans="1:12" s="183" customFormat="1" ht="25" x14ac:dyDescent="0.3">
      <c r="A102" s="300" t="s">
        <v>175</v>
      </c>
      <c r="B102" s="179"/>
      <c r="C102" s="79" t="s">
        <v>172</v>
      </c>
      <c r="D102" s="179"/>
      <c r="E102" s="80" t="s">
        <v>1</v>
      </c>
      <c r="F102" s="55"/>
      <c r="G102" s="184">
        <f>G100</f>
        <v>200000</v>
      </c>
      <c r="H102" s="181"/>
      <c r="I102" s="182"/>
      <c r="J102" s="182"/>
      <c r="K102" s="182"/>
      <c r="L102" s="182"/>
    </row>
    <row r="103" spans="1:12" s="187" customFormat="1" x14ac:dyDescent="0.3">
      <c r="A103" s="55"/>
      <c r="B103" s="76"/>
      <c r="C103" s="76"/>
      <c r="D103" s="76"/>
      <c r="E103" s="76"/>
      <c r="F103" s="55"/>
      <c r="G103" s="184"/>
      <c r="H103" s="185"/>
      <c r="I103" s="186"/>
      <c r="J103" s="186"/>
      <c r="K103" s="186"/>
      <c r="L103" s="186"/>
    </row>
    <row r="104" spans="1:12" s="187" customFormat="1" ht="25" x14ac:dyDescent="0.3">
      <c r="A104" s="300" t="s">
        <v>176</v>
      </c>
      <c r="B104" s="79"/>
      <c r="C104" s="194" t="s">
        <v>192</v>
      </c>
      <c r="D104" s="79"/>
      <c r="E104" s="80" t="s">
        <v>168</v>
      </c>
      <c r="F104" s="55">
        <v>1</v>
      </c>
      <c r="G104" s="184">
        <v>100000</v>
      </c>
      <c r="H104" s="185"/>
      <c r="I104" s="186"/>
      <c r="J104" s="186"/>
      <c r="K104" s="186"/>
      <c r="L104" s="186"/>
    </row>
    <row r="105" spans="1:12" s="187" customFormat="1" x14ac:dyDescent="0.3">
      <c r="A105" s="55"/>
      <c r="B105" s="76"/>
      <c r="C105" s="76"/>
      <c r="D105" s="76"/>
      <c r="E105" s="76"/>
      <c r="F105" s="55"/>
      <c r="G105" s="184"/>
      <c r="H105" s="185"/>
      <c r="I105" s="186"/>
      <c r="J105" s="186"/>
      <c r="K105" s="186"/>
      <c r="L105" s="186"/>
    </row>
    <row r="106" spans="1:12" s="187" customFormat="1" ht="31.9" customHeight="1" x14ac:dyDescent="0.3">
      <c r="A106" s="300" t="s">
        <v>177</v>
      </c>
      <c r="B106" s="79"/>
      <c r="C106" s="79" t="s">
        <v>193</v>
      </c>
      <c r="D106" s="79"/>
      <c r="E106" s="80" t="s">
        <v>1</v>
      </c>
      <c r="F106" s="55"/>
      <c r="G106" s="184">
        <f>G104</f>
        <v>100000</v>
      </c>
      <c r="H106" s="185"/>
      <c r="I106" s="186"/>
      <c r="J106" s="186"/>
      <c r="K106" s="186"/>
      <c r="L106" s="186"/>
    </row>
    <row r="107" spans="1:12" s="187" customFormat="1" x14ac:dyDescent="0.3">
      <c r="A107" s="300"/>
      <c r="B107" s="79"/>
      <c r="C107" s="79"/>
      <c r="D107" s="79"/>
      <c r="E107" s="80"/>
      <c r="F107" s="55"/>
      <c r="G107" s="184"/>
      <c r="H107" s="185"/>
      <c r="I107" s="186"/>
      <c r="J107" s="186"/>
      <c r="K107" s="186"/>
      <c r="L107" s="186"/>
    </row>
    <row r="108" spans="1:12" s="187" customFormat="1" ht="13" x14ac:dyDescent="0.3">
      <c r="A108" s="300"/>
      <c r="B108" s="195" t="s">
        <v>178</v>
      </c>
      <c r="C108" s="195" t="s">
        <v>377</v>
      </c>
      <c r="D108" s="79"/>
      <c r="E108" s="80"/>
      <c r="F108" s="55"/>
      <c r="G108" s="184"/>
      <c r="H108" s="185"/>
      <c r="I108" s="186"/>
      <c r="J108" s="186"/>
      <c r="K108" s="186"/>
      <c r="L108" s="186"/>
    </row>
    <row r="109" spans="1:12" s="187" customFormat="1" x14ac:dyDescent="0.3">
      <c r="A109" s="300"/>
      <c r="B109" s="79"/>
      <c r="C109" s="79"/>
      <c r="D109" s="79"/>
      <c r="E109" s="80"/>
      <c r="F109" s="55"/>
      <c r="G109" s="184"/>
      <c r="H109" s="185"/>
      <c r="I109" s="186"/>
      <c r="J109" s="186"/>
      <c r="K109" s="186"/>
      <c r="L109" s="186"/>
    </row>
    <row r="110" spans="1:12" s="187" customFormat="1" ht="61.15" customHeight="1" x14ac:dyDescent="0.3">
      <c r="A110" s="300" t="s">
        <v>179</v>
      </c>
      <c r="B110" s="79"/>
      <c r="C110" s="194" t="s">
        <v>191</v>
      </c>
      <c r="D110" s="79"/>
      <c r="E110" s="80" t="s">
        <v>168</v>
      </c>
      <c r="F110" s="55">
        <v>1</v>
      </c>
      <c r="G110" s="184">
        <v>120000</v>
      </c>
      <c r="H110" s="185"/>
      <c r="I110" s="186"/>
      <c r="J110" s="186"/>
      <c r="K110" s="186"/>
      <c r="L110" s="186"/>
    </row>
    <row r="111" spans="1:12" s="187" customFormat="1" x14ac:dyDescent="0.3">
      <c r="A111" s="300"/>
      <c r="B111" s="79"/>
      <c r="C111" s="79"/>
      <c r="D111" s="79"/>
      <c r="E111" s="76"/>
      <c r="F111" s="55"/>
      <c r="G111" s="184"/>
      <c r="H111" s="185"/>
      <c r="I111" s="186"/>
      <c r="J111" s="186"/>
      <c r="K111" s="186"/>
      <c r="L111" s="186"/>
    </row>
    <row r="112" spans="1:12" s="187" customFormat="1" ht="25" x14ac:dyDescent="0.3">
      <c r="A112" s="300" t="s">
        <v>180</v>
      </c>
      <c r="B112" s="79"/>
      <c r="C112" s="79" t="s">
        <v>194</v>
      </c>
      <c r="D112" s="79"/>
      <c r="E112" s="80" t="s">
        <v>1</v>
      </c>
      <c r="F112" s="296"/>
      <c r="G112" s="184">
        <f>G110</f>
        <v>120000</v>
      </c>
      <c r="H112" s="185"/>
      <c r="I112" s="186"/>
      <c r="J112" s="186"/>
      <c r="K112" s="186"/>
      <c r="L112" s="186"/>
    </row>
    <row r="113" spans="1:12" s="187" customFormat="1" x14ac:dyDescent="0.3">
      <c r="A113" s="300"/>
      <c r="B113" s="79"/>
      <c r="C113" s="79"/>
      <c r="D113" s="79"/>
      <c r="E113" s="80"/>
      <c r="F113" s="55"/>
      <c r="G113" s="184"/>
      <c r="H113" s="185"/>
      <c r="I113" s="186"/>
      <c r="J113" s="186"/>
      <c r="K113" s="186"/>
      <c r="L113" s="186"/>
    </row>
    <row r="114" spans="1:12" s="187" customFormat="1" ht="26" x14ac:dyDescent="0.3">
      <c r="A114" s="300" t="s">
        <v>181</v>
      </c>
      <c r="B114" s="79"/>
      <c r="C114" s="179" t="s">
        <v>451</v>
      </c>
      <c r="D114" s="79"/>
      <c r="E114" s="80"/>
      <c r="F114" s="55"/>
      <c r="G114" s="184"/>
      <c r="H114" s="185"/>
      <c r="I114" s="186"/>
      <c r="J114" s="186"/>
      <c r="K114" s="186"/>
      <c r="L114" s="186"/>
    </row>
    <row r="115" spans="1:12" s="187" customFormat="1" ht="13" x14ac:dyDescent="0.3">
      <c r="A115" s="300"/>
      <c r="B115" s="79"/>
      <c r="C115" s="179"/>
      <c r="D115" s="79"/>
      <c r="E115" s="80"/>
      <c r="F115" s="55"/>
      <c r="G115" s="184"/>
      <c r="H115" s="185"/>
      <c r="I115" s="186"/>
      <c r="J115" s="186"/>
      <c r="K115" s="186"/>
      <c r="L115" s="186"/>
    </row>
    <row r="116" spans="1:12" s="187" customFormat="1" ht="50" x14ac:dyDescent="0.3">
      <c r="A116" s="300" t="s">
        <v>182</v>
      </c>
      <c r="B116" s="79"/>
      <c r="C116" s="79" t="s">
        <v>195</v>
      </c>
      <c r="D116" s="79"/>
      <c r="E116" s="80" t="s">
        <v>168</v>
      </c>
      <c r="F116" s="55">
        <v>1</v>
      </c>
      <c r="G116" s="184">
        <v>500000</v>
      </c>
      <c r="H116" s="185"/>
      <c r="I116" s="186"/>
      <c r="J116" s="186"/>
      <c r="K116" s="186"/>
      <c r="L116" s="186"/>
    </row>
    <row r="117" spans="1:12" s="187" customFormat="1" x14ac:dyDescent="0.3">
      <c r="A117" s="300"/>
      <c r="B117" s="79"/>
      <c r="C117" s="79"/>
      <c r="D117" s="79"/>
      <c r="E117" s="80"/>
      <c r="F117" s="55"/>
      <c r="G117" s="184"/>
      <c r="H117" s="185"/>
      <c r="I117" s="186"/>
      <c r="J117" s="186"/>
      <c r="K117" s="186"/>
      <c r="L117" s="186"/>
    </row>
    <row r="118" spans="1:12" s="187" customFormat="1" ht="25" x14ac:dyDescent="0.3">
      <c r="A118" s="300" t="s">
        <v>183</v>
      </c>
      <c r="B118" s="79"/>
      <c r="C118" s="79" t="s">
        <v>197</v>
      </c>
      <c r="D118" s="79"/>
      <c r="E118" s="80" t="s">
        <v>1</v>
      </c>
      <c r="F118" s="55"/>
      <c r="G118" s="184">
        <f>G116</f>
        <v>500000</v>
      </c>
      <c r="H118" s="185"/>
      <c r="I118" s="186"/>
      <c r="J118" s="186"/>
      <c r="K118" s="186"/>
      <c r="L118" s="186"/>
    </row>
    <row r="119" spans="1:12" s="187" customFormat="1" x14ac:dyDescent="0.3">
      <c r="A119" s="300"/>
      <c r="B119" s="79"/>
      <c r="C119" s="79"/>
      <c r="D119" s="79"/>
      <c r="E119" s="80"/>
      <c r="F119" s="55"/>
      <c r="G119" s="184"/>
      <c r="H119" s="185"/>
      <c r="I119" s="186"/>
      <c r="J119" s="186"/>
      <c r="K119" s="186"/>
      <c r="L119" s="186"/>
    </row>
    <row r="120" spans="1:12" s="187" customFormat="1" ht="25" x14ac:dyDescent="0.3">
      <c r="A120" s="300" t="s">
        <v>184</v>
      </c>
      <c r="B120" s="79"/>
      <c r="C120" s="79" t="s">
        <v>196</v>
      </c>
      <c r="D120" s="79"/>
      <c r="E120" s="80" t="s">
        <v>168</v>
      </c>
      <c r="F120" s="55">
        <v>1</v>
      </c>
      <c r="G120" s="184">
        <v>120000</v>
      </c>
      <c r="H120" s="185"/>
      <c r="I120" s="186"/>
      <c r="J120" s="186"/>
      <c r="K120" s="186"/>
      <c r="L120" s="186"/>
    </row>
    <row r="121" spans="1:12" s="187" customFormat="1" x14ac:dyDescent="0.3">
      <c r="A121" s="300"/>
      <c r="B121" s="79"/>
      <c r="C121" s="79"/>
      <c r="D121" s="79"/>
      <c r="E121" s="80"/>
      <c r="F121" s="55"/>
      <c r="G121" s="184"/>
      <c r="H121" s="185"/>
      <c r="I121" s="186"/>
      <c r="J121" s="186"/>
      <c r="K121" s="186"/>
      <c r="L121" s="186"/>
    </row>
    <row r="122" spans="1:12" s="56" customFormat="1" ht="25.15" customHeight="1" x14ac:dyDescent="0.3">
      <c r="A122" s="83" t="s">
        <v>16</v>
      </c>
      <c r="B122" s="77"/>
      <c r="C122" s="77"/>
      <c r="D122" s="77"/>
      <c r="E122" s="77"/>
      <c r="F122" s="77"/>
      <c r="G122" s="77"/>
      <c r="H122" s="101"/>
    </row>
    <row r="123" spans="1:12" s="56" customFormat="1" ht="16.899999999999999" customHeight="1" x14ac:dyDescent="0.3">
      <c r="A123" s="192"/>
      <c r="B123" s="78"/>
      <c r="C123" s="78" t="s">
        <v>17</v>
      </c>
      <c r="D123" s="78"/>
      <c r="E123" s="78"/>
      <c r="F123" s="78"/>
      <c r="G123" s="193"/>
      <c r="H123" s="147"/>
    </row>
    <row r="124" spans="1:12" s="187" customFormat="1" x14ac:dyDescent="0.3">
      <c r="A124" s="188"/>
      <c r="B124" s="79"/>
      <c r="C124" s="79"/>
      <c r="D124" s="79"/>
      <c r="E124" s="80"/>
      <c r="F124" s="55"/>
      <c r="G124" s="184"/>
      <c r="H124" s="185"/>
      <c r="I124" s="186"/>
      <c r="J124" s="186"/>
      <c r="K124" s="186"/>
      <c r="L124" s="186"/>
    </row>
    <row r="125" spans="1:12" s="187" customFormat="1" ht="25" x14ac:dyDescent="0.3">
      <c r="A125" s="300" t="s">
        <v>185</v>
      </c>
      <c r="B125" s="79"/>
      <c r="C125" s="79" t="s">
        <v>198</v>
      </c>
      <c r="D125" s="79"/>
      <c r="E125" s="80" t="s">
        <v>1</v>
      </c>
      <c r="F125" s="296"/>
      <c r="G125" s="184">
        <f>G120</f>
        <v>120000</v>
      </c>
      <c r="H125" s="185"/>
      <c r="I125" s="186"/>
      <c r="J125" s="186"/>
      <c r="K125" s="186"/>
      <c r="L125" s="186"/>
    </row>
    <row r="126" spans="1:12" s="187" customFormat="1" ht="13" x14ac:dyDescent="0.3">
      <c r="A126" s="188"/>
      <c r="B126" s="79"/>
      <c r="C126" s="79"/>
      <c r="D126" s="79"/>
      <c r="E126" s="80"/>
      <c r="F126" s="55"/>
      <c r="G126" s="180"/>
      <c r="H126" s="185"/>
      <c r="I126" s="186"/>
      <c r="J126" s="186"/>
      <c r="K126" s="186"/>
      <c r="L126" s="186"/>
    </row>
    <row r="127" spans="1:12" s="187" customFormat="1" x14ac:dyDescent="0.3">
      <c r="A127" s="300" t="s">
        <v>186</v>
      </c>
      <c r="B127" s="79"/>
      <c r="C127" s="79" t="s">
        <v>199</v>
      </c>
      <c r="D127" s="79"/>
      <c r="E127" s="80" t="s">
        <v>168</v>
      </c>
      <c r="F127" s="55">
        <v>1</v>
      </c>
      <c r="G127" s="184">
        <v>250000</v>
      </c>
      <c r="H127" s="185"/>
      <c r="I127" s="186"/>
      <c r="J127" s="186"/>
      <c r="K127" s="186"/>
      <c r="L127" s="186"/>
    </row>
    <row r="128" spans="1:12" s="187" customFormat="1" x14ac:dyDescent="0.3">
      <c r="A128" s="188"/>
      <c r="B128" s="79"/>
      <c r="C128" s="79"/>
      <c r="D128" s="79"/>
      <c r="E128" s="80"/>
      <c r="F128" s="55"/>
      <c r="G128" s="184"/>
      <c r="H128" s="185"/>
      <c r="I128" s="186"/>
      <c r="J128" s="186"/>
      <c r="K128" s="186"/>
      <c r="L128" s="186"/>
    </row>
    <row r="129" spans="1:12" s="187" customFormat="1" ht="25" x14ac:dyDescent="0.3">
      <c r="A129" s="300" t="s">
        <v>187</v>
      </c>
      <c r="B129" s="79"/>
      <c r="C129" s="79" t="s">
        <v>200</v>
      </c>
      <c r="D129" s="79"/>
      <c r="E129" s="80" t="s">
        <v>1</v>
      </c>
      <c r="F129" s="296"/>
      <c r="G129" s="184">
        <f>G127</f>
        <v>250000</v>
      </c>
      <c r="H129" s="185"/>
      <c r="I129" s="186"/>
      <c r="J129" s="186"/>
      <c r="K129" s="186"/>
      <c r="L129" s="186"/>
    </row>
    <row r="130" spans="1:12" s="187" customFormat="1" x14ac:dyDescent="0.3">
      <c r="A130" s="300"/>
      <c r="B130" s="79"/>
      <c r="C130" s="79"/>
      <c r="D130" s="79"/>
      <c r="E130" s="80"/>
      <c r="F130" s="55"/>
      <c r="G130" s="184"/>
      <c r="H130" s="185"/>
      <c r="I130" s="186"/>
      <c r="J130" s="186"/>
      <c r="K130" s="186"/>
      <c r="L130" s="186"/>
    </row>
    <row r="131" spans="1:12" s="187" customFormat="1" ht="13" x14ac:dyDescent="0.3">
      <c r="A131" s="300"/>
      <c r="B131" s="79"/>
      <c r="C131" s="179" t="s">
        <v>190</v>
      </c>
      <c r="D131" s="79"/>
      <c r="E131" s="80"/>
      <c r="F131" s="55"/>
      <c r="G131" s="184"/>
      <c r="H131" s="185"/>
      <c r="I131" s="186"/>
      <c r="J131" s="186"/>
      <c r="K131" s="186"/>
      <c r="L131" s="186"/>
    </row>
    <row r="132" spans="1:12" s="187" customFormat="1" x14ac:dyDescent="0.3">
      <c r="A132" s="300"/>
      <c r="B132" s="79"/>
      <c r="C132" s="79"/>
      <c r="D132" s="79"/>
      <c r="E132" s="80"/>
      <c r="F132" s="55"/>
      <c r="G132" s="184"/>
      <c r="H132" s="185"/>
      <c r="I132" s="186"/>
      <c r="J132" s="186"/>
      <c r="K132" s="186"/>
      <c r="L132" s="186"/>
    </row>
    <row r="133" spans="1:12" s="187" customFormat="1" ht="37.5" x14ac:dyDescent="0.3">
      <c r="A133" s="300" t="s">
        <v>188</v>
      </c>
      <c r="B133" s="79"/>
      <c r="C133" s="79" t="s">
        <v>244</v>
      </c>
      <c r="D133" s="79"/>
      <c r="E133" s="80" t="s">
        <v>168</v>
      </c>
      <c r="F133" s="55">
        <v>1</v>
      </c>
      <c r="G133" s="184">
        <v>120000</v>
      </c>
      <c r="H133" s="185"/>
      <c r="I133" s="186"/>
      <c r="J133" s="186"/>
      <c r="K133" s="186"/>
      <c r="L133" s="186"/>
    </row>
    <row r="134" spans="1:12" s="187" customFormat="1" x14ac:dyDescent="0.3">
      <c r="A134" s="300"/>
      <c r="B134" s="79"/>
      <c r="C134" s="79"/>
      <c r="D134" s="79"/>
      <c r="E134" s="80"/>
      <c r="F134" s="55"/>
      <c r="G134" s="184"/>
      <c r="H134" s="185"/>
      <c r="I134" s="186"/>
      <c r="J134" s="186"/>
      <c r="K134" s="186"/>
      <c r="L134" s="186"/>
    </row>
    <row r="135" spans="1:12" s="187" customFormat="1" ht="25" x14ac:dyDescent="0.3">
      <c r="A135" s="300" t="s">
        <v>189</v>
      </c>
      <c r="B135" s="79"/>
      <c r="C135" s="79" t="s">
        <v>201</v>
      </c>
      <c r="D135" s="79"/>
      <c r="E135" s="80" t="s">
        <v>1</v>
      </c>
      <c r="F135" s="296"/>
      <c r="G135" s="184">
        <f>G133</f>
        <v>120000</v>
      </c>
      <c r="H135" s="185"/>
      <c r="I135" s="186"/>
      <c r="J135" s="186"/>
      <c r="K135" s="186"/>
      <c r="L135" s="186"/>
    </row>
    <row r="136" spans="1:12" s="187" customFormat="1" x14ac:dyDescent="0.3">
      <c r="A136" s="300"/>
      <c r="B136" s="76"/>
      <c r="C136" s="76"/>
      <c r="D136" s="76"/>
      <c r="E136" s="76"/>
      <c r="F136" s="55"/>
      <c r="G136" s="184"/>
      <c r="H136" s="185"/>
      <c r="I136" s="186"/>
      <c r="J136" s="186"/>
      <c r="K136" s="186"/>
      <c r="L136" s="186"/>
    </row>
    <row r="137" spans="1:12" s="183" customFormat="1" ht="13" x14ac:dyDescent="0.3">
      <c r="A137" s="312" t="s">
        <v>295</v>
      </c>
      <c r="B137" s="196" t="s">
        <v>293</v>
      </c>
      <c r="C137" s="189" t="s">
        <v>294</v>
      </c>
      <c r="D137" s="189"/>
      <c r="E137" s="82"/>
      <c r="F137" s="55"/>
      <c r="G137" s="180"/>
      <c r="H137" s="181"/>
      <c r="I137" s="182"/>
      <c r="J137" s="182"/>
      <c r="K137" s="182"/>
      <c r="L137" s="182"/>
    </row>
    <row r="138" spans="1:12" s="187" customFormat="1" x14ac:dyDescent="0.3">
      <c r="A138" s="55"/>
      <c r="B138" s="79"/>
      <c r="C138" s="76"/>
      <c r="D138" s="76"/>
      <c r="E138" s="80"/>
      <c r="F138" s="55"/>
      <c r="G138" s="184"/>
      <c r="H138" s="185"/>
      <c r="I138" s="186"/>
      <c r="J138" s="186"/>
      <c r="K138" s="186"/>
      <c r="L138" s="186"/>
    </row>
    <row r="139" spans="1:12" s="183" customFormat="1" ht="27.65" customHeight="1" x14ac:dyDescent="0.3">
      <c r="A139" s="312" t="s">
        <v>448</v>
      </c>
      <c r="B139" s="318" t="s">
        <v>303</v>
      </c>
      <c r="C139" s="56" t="s">
        <v>304</v>
      </c>
      <c r="D139" s="179"/>
      <c r="E139" s="80" t="s">
        <v>291</v>
      </c>
      <c r="F139" s="55">
        <v>1</v>
      </c>
      <c r="G139" s="184"/>
      <c r="H139" s="181"/>
      <c r="I139" s="182"/>
      <c r="J139" s="182"/>
      <c r="K139" s="182"/>
      <c r="L139" s="182"/>
    </row>
    <row r="140" spans="1:12" s="187" customFormat="1" x14ac:dyDescent="0.3">
      <c r="A140" s="188"/>
      <c r="B140" s="79"/>
      <c r="C140" s="79"/>
      <c r="D140" s="79"/>
      <c r="E140" s="80"/>
      <c r="F140" s="57"/>
      <c r="G140" s="184"/>
      <c r="H140" s="185"/>
      <c r="I140" s="186"/>
      <c r="J140" s="186"/>
      <c r="K140" s="186"/>
      <c r="L140" s="186"/>
    </row>
    <row r="141" spans="1:12" s="187" customFormat="1" x14ac:dyDescent="0.3">
      <c r="A141" s="188"/>
      <c r="B141" s="79"/>
      <c r="C141" s="79"/>
      <c r="D141" s="79"/>
      <c r="E141" s="80"/>
      <c r="F141" s="55"/>
      <c r="G141" s="184"/>
      <c r="H141" s="185"/>
      <c r="I141" s="186"/>
      <c r="J141" s="186"/>
      <c r="K141" s="186"/>
      <c r="L141" s="186"/>
    </row>
    <row r="142" spans="1:12" s="187" customFormat="1" x14ac:dyDescent="0.3">
      <c r="A142" s="188"/>
      <c r="B142" s="79"/>
      <c r="C142" s="79"/>
      <c r="D142" s="79"/>
      <c r="E142" s="80"/>
      <c r="F142" s="55"/>
      <c r="G142" s="184"/>
      <c r="H142" s="185"/>
      <c r="I142" s="186"/>
      <c r="J142" s="186"/>
      <c r="K142" s="186"/>
      <c r="L142" s="186"/>
    </row>
    <row r="143" spans="1:12" s="187" customFormat="1" x14ac:dyDescent="0.3">
      <c r="A143" s="188"/>
      <c r="B143" s="79"/>
      <c r="C143" s="79"/>
      <c r="D143" s="79"/>
      <c r="E143" s="80"/>
      <c r="F143" s="55"/>
      <c r="G143" s="184"/>
      <c r="H143" s="185"/>
      <c r="I143" s="186"/>
      <c r="J143" s="186"/>
      <c r="K143" s="186"/>
      <c r="L143" s="186"/>
    </row>
    <row r="144" spans="1:12" s="187" customFormat="1" x14ac:dyDescent="0.3">
      <c r="A144" s="188"/>
      <c r="B144" s="79"/>
      <c r="C144" s="79"/>
      <c r="D144" s="79"/>
      <c r="E144" s="80"/>
      <c r="F144" s="55"/>
      <c r="G144" s="184"/>
      <c r="H144" s="185"/>
      <c r="I144" s="186"/>
      <c r="J144" s="186"/>
      <c r="K144" s="186"/>
      <c r="L144" s="186"/>
    </row>
    <row r="145" spans="1:12" s="187" customFormat="1" x14ac:dyDescent="0.3">
      <c r="A145" s="188"/>
      <c r="B145" s="79"/>
      <c r="C145" s="79"/>
      <c r="D145" s="79"/>
      <c r="E145" s="80"/>
      <c r="F145" s="55"/>
      <c r="G145" s="184"/>
      <c r="H145" s="185"/>
      <c r="I145" s="186"/>
      <c r="J145" s="186"/>
      <c r="K145" s="186"/>
      <c r="L145" s="186"/>
    </row>
    <row r="146" spans="1:12" s="187" customFormat="1" x14ac:dyDescent="0.3">
      <c r="A146" s="188"/>
      <c r="B146" s="79"/>
      <c r="C146" s="79"/>
      <c r="D146" s="79"/>
      <c r="E146" s="80"/>
      <c r="F146" s="55"/>
      <c r="G146" s="184"/>
      <c r="H146" s="185"/>
      <c r="I146" s="186"/>
      <c r="J146" s="186"/>
      <c r="K146" s="186"/>
      <c r="L146" s="186"/>
    </row>
    <row r="147" spans="1:12" s="187" customFormat="1" x14ac:dyDescent="0.3">
      <c r="A147" s="188"/>
      <c r="B147" s="79"/>
      <c r="C147" s="79"/>
      <c r="D147" s="79"/>
      <c r="E147" s="80"/>
      <c r="F147" s="55"/>
      <c r="G147" s="184"/>
      <c r="H147" s="185"/>
      <c r="I147" s="186"/>
      <c r="J147" s="186"/>
      <c r="K147" s="186"/>
      <c r="L147" s="186"/>
    </row>
    <row r="148" spans="1:12" s="187" customFormat="1" x14ac:dyDescent="0.3">
      <c r="A148" s="188"/>
      <c r="B148" s="79"/>
      <c r="C148" s="79"/>
      <c r="D148" s="79"/>
      <c r="E148" s="80"/>
      <c r="F148" s="55"/>
      <c r="G148" s="184"/>
      <c r="H148" s="185"/>
      <c r="I148" s="186"/>
      <c r="J148" s="186"/>
      <c r="K148" s="186"/>
      <c r="L148" s="186"/>
    </row>
    <row r="149" spans="1:12" s="187" customFormat="1" x14ac:dyDescent="0.3">
      <c r="A149" s="188"/>
      <c r="B149" s="79"/>
      <c r="C149" s="79"/>
      <c r="D149" s="79"/>
      <c r="E149" s="80"/>
      <c r="F149" s="55"/>
      <c r="G149" s="184"/>
      <c r="H149" s="185"/>
      <c r="I149" s="186"/>
      <c r="J149" s="186"/>
      <c r="K149" s="186"/>
      <c r="L149" s="186"/>
    </row>
    <row r="150" spans="1:12" s="187" customFormat="1" x14ac:dyDescent="0.3">
      <c r="A150" s="188"/>
      <c r="B150" s="79"/>
      <c r="C150" s="79"/>
      <c r="D150" s="79"/>
      <c r="E150" s="80"/>
      <c r="F150" s="55"/>
      <c r="G150" s="184"/>
      <c r="H150" s="185"/>
      <c r="I150" s="186"/>
      <c r="J150" s="186"/>
      <c r="K150" s="186"/>
      <c r="L150" s="186"/>
    </row>
    <row r="151" spans="1:12" s="187" customFormat="1" x14ac:dyDescent="0.3">
      <c r="A151" s="188"/>
      <c r="B151" s="79"/>
      <c r="C151" s="79"/>
      <c r="D151" s="79"/>
      <c r="E151" s="80"/>
      <c r="F151" s="55"/>
      <c r="G151" s="184"/>
      <c r="H151" s="185"/>
      <c r="I151" s="186"/>
      <c r="J151" s="186"/>
      <c r="K151" s="186"/>
      <c r="L151" s="186"/>
    </row>
    <row r="152" spans="1:12" s="187" customFormat="1" x14ac:dyDescent="0.3">
      <c r="A152" s="188"/>
      <c r="B152" s="79"/>
      <c r="C152" s="79"/>
      <c r="D152" s="79"/>
      <c r="E152" s="80"/>
      <c r="F152" s="55"/>
      <c r="G152" s="184"/>
      <c r="H152" s="185"/>
      <c r="I152" s="186"/>
      <c r="J152" s="186"/>
      <c r="K152" s="186"/>
      <c r="L152" s="186"/>
    </row>
    <row r="153" spans="1:12" s="187" customFormat="1" x14ac:dyDescent="0.3">
      <c r="A153" s="188"/>
      <c r="B153" s="79"/>
      <c r="C153" s="79"/>
      <c r="D153" s="79"/>
      <c r="E153" s="80"/>
      <c r="F153" s="55"/>
      <c r="G153" s="184"/>
      <c r="H153" s="185"/>
      <c r="I153" s="186"/>
      <c r="J153" s="186"/>
      <c r="K153" s="186"/>
      <c r="L153" s="186"/>
    </row>
    <row r="154" spans="1:12" s="187" customFormat="1" x14ac:dyDescent="0.3">
      <c r="A154" s="188"/>
      <c r="B154" s="79"/>
      <c r="C154" s="79"/>
      <c r="D154" s="79"/>
      <c r="E154" s="80"/>
      <c r="F154" s="55"/>
      <c r="G154" s="184"/>
      <c r="H154" s="185"/>
      <c r="I154" s="186"/>
      <c r="J154" s="186"/>
      <c r="K154" s="186"/>
      <c r="L154" s="186"/>
    </row>
    <row r="155" spans="1:12" s="187" customFormat="1" x14ac:dyDescent="0.3">
      <c r="A155" s="188"/>
      <c r="B155" s="79"/>
      <c r="C155" s="79"/>
      <c r="D155" s="79"/>
      <c r="E155" s="80"/>
      <c r="F155" s="55"/>
      <c r="G155" s="184"/>
      <c r="H155" s="185"/>
      <c r="I155" s="186"/>
      <c r="J155" s="186"/>
      <c r="K155" s="186"/>
      <c r="L155" s="186"/>
    </row>
    <row r="156" spans="1:12" s="187" customFormat="1" x14ac:dyDescent="0.3">
      <c r="A156" s="188"/>
      <c r="B156" s="79"/>
      <c r="C156" s="79"/>
      <c r="D156" s="79"/>
      <c r="E156" s="80"/>
      <c r="F156" s="55"/>
      <c r="G156" s="184"/>
      <c r="H156" s="185"/>
      <c r="I156" s="186"/>
      <c r="J156" s="186"/>
      <c r="K156" s="186"/>
      <c r="L156" s="186"/>
    </row>
    <row r="157" spans="1:12" s="187" customFormat="1" x14ac:dyDescent="0.3">
      <c r="A157" s="188"/>
      <c r="B157" s="76"/>
      <c r="C157" s="76"/>
      <c r="D157" s="76"/>
      <c r="E157" s="76"/>
      <c r="F157" s="55"/>
      <c r="G157" s="184"/>
      <c r="H157" s="185"/>
      <c r="I157" s="186"/>
      <c r="J157" s="186"/>
      <c r="K157" s="186"/>
      <c r="L157" s="186"/>
    </row>
    <row r="158" spans="1:12" s="187" customFormat="1" x14ac:dyDescent="0.3">
      <c r="A158" s="188"/>
      <c r="B158" s="79"/>
      <c r="C158" s="79"/>
      <c r="D158" s="79"/>
      <c r="E158" s="80"/>
      <c r="F158" s="55"/>
      <c r="G158" s="184"/>
      <c r="H158" s="185"/>
      <c r="I158" s="186"/>
      <c r="J158" s="186"/>
      <c r="K158" s="186"/>
      <c r="L158" s="186"/>
    </row>
    <row r="159" spans="1:12" s="187" customFormat="1" x14ac:dyDescent="0.3">
      <c r="A159" s="188"/>
      <c r="B159" s="79"/>
      <c r="C159" s="79"/>
      <c r="D159" s="79"/>
      <c r="E159" s="80"/>
      <c r="F159" s="55"/>
      <c r="G159" s="184"/>
      <c r="H159" s="185"/>
      <c r="I159" s="186"/>
      <c r="J159" s="186"/>
      <c r="K159" s="186"/>
      <c r="L159" s="186"/>
    </row>
    <row r="160" spans="1:12" s="187" customFormat="1" x14ac:dyDescent="0.3">
      <c r="A160" s="188"/>
      <c r="B160" s="79"/>
      <c r="C160" s="79"/>
      <c r="D160" s="79"/>
      <c r="E160" s="80"/>
      <c r="F160" s="55"/>
      <c r="G160" s="184"/>
      <c r="H160" s="185"/>
      <c r="I160" s="186"/>
      <c r="J160" s="186"/>
      <c r="K160" s="186"/>
      <c r="L160" s="186"/>
    </row>
    <row r="161" spans="1:12" s="187" customFormat="1" x14ac:dyDescent="0.3">
      <c r="A161" s="188"/>
      <c r="B161" s="79"/>
      <c r="C161" s="79"/>
      <c r="D161" s="79"/>
      <c r="E161" s="80"/>
      <c r="F161" s="55"/>
      <c r="G161" s="184"/>
      <c r="H161" s="185"/>
      <c r="I161" s="186"/>
      <c r="J161" s="186"/>
      <c r="K161" s="186"/>
      <c r="L161" s="186"/>
    </row>
    <row r="162" spans="1:12" s="187" customFormat="1" x14ac:dyDescent="0.3">
      <c r="A162" s="188"/>
      <c r="B162" s="79"/>
      <c r="C162" s="79"/>
      <c r="D162" s="79"/>
      <c r="E162" s="80"/>
      <c r="F162" s="55"/>
      <c r="G162" s="184"/>
      <c r="H162" s="185"/>
      <c r="I162" s="186"/>
      <c r="J162" s="186"/>
      <c r="K162" s="186"/>
      <c r="L162" s="186"/>
    </row>
    <row r="163" spans="1:12" s="187" customFormat="1" x14ac:dyDescent="0.3">
      <c r="A163" s="188"/>
      <c r="B163" s="79"/>
      <c r="C163" s="79"/>
      <c r="D163" s="79"/>
      <c r="E163" s="80"/>
      <c r="F163" s="55"/>
      <c r="G163" s="184"/>
      <c r="H163" s="185"/>
      <c r="I163" s="186"/>
      <c r="J163" s="186"/>
      <c r="K163" s="186"/>
      <c r="L163" s="186"/>
    </row>
    <row r="164" spans="1:12" s="187" customFormat="1" x14ac:dyDescent="0.3">
      <c r="A164" s="188"/>
      <c r="B164" s="79"/>
      <c r="C164" s="79"/>
      <c r="D164" s="79"/>
      <c r="E164" s="80"/>
      <c r="F164" s="55"/>
      <c r="G164" s="184"/>
      <c r="H164" s="185"/>
      <c r="I164" s="186"/>
      <c r="J164" s="186"/>
      <c r="K164" s="186"/>
      <c r="L164" s="186"/>
    </row>
    <row r="165" spans="1:12" s="187" customFormat="1" x14ac:dyDescent="0.3">
      <c r="A165" s="188"/>
      <c r="B165" s="79"/>
      <c r="C165" s="79"/>
      <c r="D165" s="79"/>
      <c r="E165" s="80"/>
      <c r="F165" s="55"/>
      <c r="G165" s="184"/>
      <c r="H165" s="185"/>
      <c r="I165" s="186"/>
      <c r="J165" s="186"/>
      <c r="K165" s="186"/>
      <c r="L165" s="186"/>
    </row>
    <row r="166" spans="1:12" s="187" customFormat="1" x14ac:dyDescent="0.3">
      <c r="A166" s="188"/>
      <c r="B166" s="79"/>
      <c r="C166" s="79"/>
      <c r="D166" s="79"/>
      <c r="E166" s="80"/>
      <c r="F166" s="57"/>
      <c r="G166" s="184"/>
      <c r="H166" s="185"/>
      <c r="I166" s="186"/>
      <c r="J166" s="186"/>
      <c r="K166" s="186"/>
      <c r="L166" s="186"/>
    </row>
    <row r="167" spans="1:12" s="56" customFormat="1" ht="25.15" customHeight="1" x14ac:dyDescent="0.3">
      <c r="A167" s="75" t="s">
        <v>46</v>
      </c>
      <c r="B167" s="74"/>
      <c r="C167" s="74"/>
      <c r="D167" s="74"/>
      <c r="E167" s="74"/>
      <c r="F167" s="74"/>
      <c r="G167" s="74"/>
      <c r="H167" s="101"/>
    </row>
  </sheetData>
  <mergeCells count="1">
    <mergeCell ref="A1:H1"/>
  </mergeCells>
  <phoneticPr fontId="2" type="noConversion"/>
  <pageMargins left="0.70866141732283472" right="0.11811023622047245" top="0.74803149606299213" bottom="0.74803149606299213" header="0.31496062992125984" footer="0.31496062992125984"/>
  <pageSetup paperSize="9" scale="94" orientation="portrait" r:id="rId1"/>
  <rowBreaks count="2" manualBreakCount="2">
    <brk id="46" max="7" man="1"/>
    <brk id="8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5"/>
  <sheetViews>
    <sheetView view="pageBreakPreview" zoomScaleNormal="100" zoomScaleSheetLayoutView="100" workbookViewId="0">
      <selection activeCell="H132" sqref="H132"/>
    </sheetView>
  </sheetViews>
  <sheetFormatPr defaultColWidth="8.796875" defaultRowHeight="12.5" x14ac:dyDescent="0.3"/>
  <cols>
    <col min="1" max="1" width="9.19921875" style="1" customWidth="1"/>
    <col min="2" max="2" width="9.5" style="1" customWidth="1"/>
    <col min="3" max="3" width="35.796875" style="1" customWidth="1"/>
    <col min="4" max="4" width="3.796875" style="173" bestFit="1" customWidth="1"/>
    <col min="5" max="5" width="7.19921875" style="1" customWidth="1"/>
    <col min="6" max="6" width="9.19921875" style="132" customWidth="1"/>
    <col min="7" max="7" width="16.796875" style="98" customWidth="1"/>
    <col min="8" max="8" width="20.796875" style="98" customWidth="1"/>
    <col min="9" max="9" width="17.69921875" style="1" customWidth="1"/>
    <col min="10" max="16384" width="8.796875" style="1"/>
  </cols>
  <sheetData>
    <row r="1" spans="1:11" ht="76.150000000000006" customHeight="1" x14ac:dyDescent="0.3">
      <c r="A1" s="354" t="s">
        <v>405</v>
      </c>
      <c r="B1" s="355"/>
      <c r="C1" s="355"/>
      <c r="D1" s="355"/>
      <c r="E1" s="355"/>
      <c r="F1" s="355"/>
      <c r="G1" s="355"/>
      <c r="H1" s="356"/>
    </row>
    <row r="2" spans="1:11" ht="30" customHeight="1" x14ac:dyDescent="0.3">
      <c r="A2" s="136" t="s">
        <v>7</v>
      </c>
      <c r="B2" s="137" t="s">
        <v>8</v>
      </c>
      <c r="C2" s="138" t="s">
        <v>9</v>
      </c>
      <c r="D2" s="138" t="s">
        <v>6</v>
      </c>
      <c r="E2" s="138" t="s">
        <v>10</v>
      </c>
      <c r="F2" s="138" t="s">
        <v>11</v>
      </c>
      <c r="G2" s="178" t="s">
        <v>12</v>
      </c>
      <c r="H2" s="140" t="s">
        <v>13</v>
      </c>
    </row>
    <row r="3" spans="1:11" s="206" customFormat="1" ht="29.25" customHeight="1" x14ac:dyDescent="0.3">
      <c r="A3" s="199"/>
      <c r="B3" s="200" t="s">
        <v>108</v>
      </c>
      <c r="C3" s="14" t="s">
        <v>57</v>
      </c>
      <c r="D3" s="201"/>
      <c r="E3" s="202"/>
      <c r="F3" s="203"/>
      <c r="G3" s="204"/>
      <c r="H3" s="205"/>
    </row>
    <row r="4" spans="1:11" s="16" customFormat="1" ht="13" x14ac:dyDescent="0.3">
      <c r="A4" s="141"/>
      <c r="B4" s="200"/>
      <c r="C4" s="207"/>
      <c r="D4" s="208"/>
      <c r="E4" s="10"/>
      <c r="F4" s="209"/>
      <c r="G4" s="210"/>
      <c r="H4" s="211"/>
      <c r="I4" s="212"/>
      <c r="J4" s="212"/>
    </row>
    <row r="5" spans="1:11" s="19" customFormat="1" ht="13" x14ac:dyDescent="0.3">
      <c r="A5" s="49" t="s">
        <v>53</v>
      </c>
      <c r="B5" s="200"/>
      <c r="C5" s="10" t="s">
        <v>47</v>
      </c>
      <c r="D5" s="13"/>
      <c r="E5" s="10"/>
      <c r="F5" s="209"/>
      <c r="G5" s="213"/>
      <c r="H5" s="214"/>
      <c r="I5" s="215"/>
      <c r="J5" s="215"/>
    </row>
    <row r="6" spans="1:11" s="16" customFormat="1" x14ac:dyDescent="0.25">
      <c r="A6" s="48"/>
      <c r="B6" s="13"/>
      <c r="C6" s="10"/>
      <c r="D6" s="13"/>
      <c r="E6" s="10"/>
      <c r="F6" s="209"/>
      <c r="G6" s="210"/>
      <c r="H6" s="211"/>
      <c r="I6" s="212"/>
      <c r="J6" s="212"/>
      <c r="K6" s="216"/>
    </row>
    <row r="7" spans="1:11" s="16" customFormat="1" ht="40.9" customHeight="1" x14ac:dyDescent="0.25">
      <c r="A7" s="49" t="s">
        <v>54</v>
      </c>
      <c r="B7" s="261" t="s">
        <v>55</v>
      </c>
      <c r="C7" s="33" t="s">
        <v>202</v>
      </c>
      <c r="D7" s="13"/>
      <c r="E7" s="10"/>
      <c r="F7" s="348"/>
      <c r="G7" s="210"/>
      <c r="H7" s="211"/>
      <c r="I7" s="212"/>
      <c r="J7" s="212"/>
      <c r="K7" s="216"/>
    </row>
    <row r="8" spans="1:11" s="16" customFormat="1" ht="13" x14ac:dyDescent="0.3">
      <c r="A8" s="48"/>
      <c r="B8" s="217"/>
      <c r="C8" s="200"/>
      <c r="D8" s="13"/>
      <c r="E8" s="10"/>
      <c r="F8" s="348"/>
      <c r="G8" s="210"/>
      <c r="H8" s="211"/>
      <c r="I8" s="212"/>
      <c r="J8" s="212"/>
      <c r="K8" s="216"/>
    </row>
    <row r="9" spans="1:11" s="16" customFormat="1" x14ac:dyDescent="0.25">
      <c r="A9" s="141" t="s">
        <v>204</v>
      </c>
      <c r="B9" s="217"/>
      <c r="C9" s="217" t="s">
        <v>203</v>
      </c>
      <c r="D9" s="13"/>
      <c r="E9" s="218" t="s">
        <v>103</v>
      </c>
      <c r="F9" s="349">
        <v>20000</v>
      </c>
      <c r="G9" s="210"/>
      <c r="H9" s="211"/>
      <c r="I9" s="212"/>
      <c r="J9" s="212"/>
    </row>
    <row r="10" spans="1:11" s="16" customFormat="1" x14ac:dyDescent="0.25">
      <c r="A10" s="141"/>
      <c r="B10" s="218"/>
      <c r="C10" s="10"/>
      <c r="D10" s="13"/>
      <c r="E10" s="218"/>
      <c r="F10" s="349"/>
      <c r="G10" s="210"/>
      <c r="H10" s="211"/>
      <c r="I10" s="212"/>
      <c r="J10" s="212"/>
      <c r="K10" s="216"/>
    </row>
    <row r="11" spans="1:11" s="16" customFormat="1" x14ac:dyDescent="0.25">
      <c r="A11" s="141" t="s">
        <v>205</v>
      </c>
      <c r="B11" s="217"/>
      <c r="C11" s="217" t="s">
        <v>203</v>
      </c>
      <c r="D11" s="13" t="s">
        <v>110</v>
      </c>
      <c r="E11" s="218" t="s">
        <v>103</v>
      </c>
      <c r="F11" s="349">
        <v>10000</v>
      </c>
      <c r="G11" s="210"/>
      <c r="H11" s="211"/>
      <c r="I11" s="212"/>
      <c r="J11" s="212"/>
    </row>
    <row r="12" spans="1:11" s="16" customFormat="1" x14ac:dyDescent="0.25">
      <c r="A12" s="141"/>
      <c r="B12" s="218"/>
      <c r="C12" s="10"/>
      <c r="D12" s="13"/>
      <c r="E12" s="218"/>
      <c r="F12" s="349"/>
      <c r="G12" s="210"/>
      <c r="H12" s="211"/>
      <c r="I12" s="212"/>
      <c r="J12" s="212"/>
      <c r="K12" s="216"/>
    </row>
    <row r="13" spans="1:11" s="16" customFormat="1" ht="26" x14ac:dyDescent="0.3">
      <c r="A13" s="302" t="s">
        <v>60</v>
      </c>
      <c r="B13" s="261" t="s">
        <v>206</v>
      </c>
      <c r="C13" s="200" t="s">
        <v>208</v>
      </c>
      <c r="D13" s="13"/>
      <c r="E13" s="218"/>
      <c r="F13" s="349"/>
      <c r="G13" s="210"/>
      <c r="H13" s="211"/>
      <c r="I13" s="212"/>
      <c r="J13" s="212"/>
      <c r="K13" s="216"/>
    </row>
    <row r="14" spans="1:11" s="16" customFormat="1" x14ac:dyDescent="0.25">
      <c r="A14" s="141"/>
      <c r="B14" s="218"/>
      <c r="C14" s="10"/>
      <c r="D14" s="13"/>
      <c r="E14" s="218"/>
      <c r="F14" s="349"/>
      <c r="G14" s="210"/>
      <c r="H14" s="211"/>
      <c r="I14" s="212"/>
      <c r="J14" s="212"/>
      <c r="K14" s="216"/>
    </row>
    <row r="15" spans="1:11" s="16" customFormat="1" ht="16.899999999999999" customHeight="1" x14ac:dyDescent="0.25">
      <c r="A15" s="141" t="s">
        <v>61</v>
      </c>
      <c r="B15" s="218"/>
      <c r="C15" s="10" t="s">
        <v>207</v>
      </c>
      <c r="D15" s="13" t="s">
        <v>111</v>
      </c>
      <c r="E15" s="218" t="s">
        <v>14</v>
      </c>
      <c r="F15" s="349">
        <v>100</v>
      </c>
      <c r="G15" s="210"/>
      <c r="H15" s="211"/>
      <c r="I15" s="212"/>
      <c r="J15" s="212"/>
      <c r="K15" s="216"/>
    </row>
    <row r="16" spans="1:11" s="16" customFormat="1" x14ac:dyDescent="0.25">
      <c r="A16" s="141"/>
      <c r="B16" s="218"/>
      <c r="C16" s="10"/>
      <c r="D16" s="13"/>
      <c r="E16" s="218"/>
      <c r="F16" s="349"/>
      <c r="G16" s="210"/>
      <c r="H16" s="211"/>
      <c r="I16" s="212"/>
      <c r="J16" s="212"/>
      <c r="K16" s="216"/>
    </row>
    <row r="17" spans="1:11" s="16" customFormat="1" ht="13.15" customHeight="1" x14ac:dyDescent="0.25">
      <c r="A17" s="141" t="s">
        <v>62</v>
      </c>
      <c r="B17" s="218"/>
      <c r="C17" s="10" t="s">
        <v>209</v>
      </c>
      <c r="D17" s="13" t="s">
        <v>111</v>
      </c>
      <c r="E17" s="218" t="s">
        <v>14</v>
      </c>
      <c r="F17" s="349">
        <v>50</v>
      </c>
      <c r="G17" s="210"/>
      <c r="H17" s="211"/>
      <c r="I17" s="212"/>
      <c r="J17" s="212"/>
      <c r="K17" s="216"/>
    </row>
    <row r="18" spans="1:11" s="16" customFormat="1" x14ac:dyDescent="0.25">
      <c r="A18" s="141"/>
      <c r="B18" s="218"/>
      <c r="C18" s="10"/>
      <c r="D18" s="13"/>
      <c r="E18" s="218"/>
      <c r="F18" s="349"/>
      <c r="G18" s="210"/>
      <c r="H18" s="211"/>
      <c r="I18" s="212"/>
      <c r="J18" s="212"/>
      <c r="K18" s="216"/>
    </row>
    <row r="19" spans="1:11" s="206" customFormat="1" ht="52" x14ac:dyDescent="0.3">
      <c r="A19" s="141" t="s">
        <v>63</v>
      </c>
      <c r="B19" s="207"/>
      <c r="C19" s="207" t="s">
        <v>211</v>
      </c>
      <c r="D19" s="13"/>
      <c r="E19" s="10"/>
      <c r="F19" s="13"/>
      <c r="G19" s="219"/>
      <c r="H19" s="220"/>
    </row>
    <row r="20" spans="1:11" s="206" customFormat="1" ht="13" x14ac:dyDescent="0.3">
      <c r="A20" s="141"/>
      <c r="B20" s="207"/>
      <c r="C20" s="207"/>
      <c r="D20" s="13"/>
      <c r="E20" s="10"/>
      <c r="F20" s="13"/>
      <c r="G20" s="322"/>
      <c r="H20" s="220"/>
    </row>
    <row r="21" spans="1:11" s="187" customFormat="1" ht="25" x14ac:dyDescent="0.3">
      <c r="A21" s="141" t="s">
        <v>212</v>
      </c>
      <c r="B21" s="9" t="s">
        <v>210</v>
      </c>
      <c r="C21" s="29" t="s">
        <v>59</v>
      </c>
      <c r="D21" s="12" t="s">
        <v>111</v>
      </c>
      <c r="E21" s="9" t="s">
        <v>103</v>
      </c>
      <c r="F21" s="337">
        <v>900</v>
      </c>
      <c r="G21" s="91"/>
      <c r="H21" s="88"/>
      <c r="I21" s="186"/>
      <c r="J21" s="186"/>
    </row>
    <row r="22" spans="1:11" s="16" customFormat="1" x14ac:dyDescent="0.25">
      <c r="A22" s="141"/>
      <c r="B22" s="218"/>
      <c r="C22" s="10"/>
      <c r="D22" s="13"/>
      <c r="E22" s="218"/>
      <c r="F22" s="349"/>
      <c r="G22" s="221"/>
      <c r="H22" s="211"/>
      <c r="I22" s="212"/>
      <c r="J22" s="212"/>
    </row>
    <row r="23" spans="1:11" s="16" customFormat="1" ht="15.5" x14ac:dyDescent="0.4">
      <c r="A23" s="50"/>
      <c r="B23" s="223"/>
      <c r="C23" s="207"/>
      <c r="D23" s="218"/>
      <c r="E23" s="224"/>
      <c r="F23" s="350"/>
      <c r="G23" s="221"/>
      <c r="H23" s="211"/>
      <c r="I23" s="212"/>
      <c r="J23" s="212"/>
    </row>
    <row r="24" spans="1:11" s="16" customFormat="1" ht="15.5" x14ac:dyDescent="0.4">
      <c r="A24" s="50"/>
      <c r="B24" s="226"/>
      <c r="C24" s="217"/>
      <c r="D24" s="218"/>
      <c r="E24" s="224"/>
      <c r="F24" s="350"/>
      <c r="G24" s="210"/>
      <c r="H24" s="211"/>
      <c r="I24" s="212"/>
      <c r="J24" s="212"/>
    </row>
    <row r="25" spans="1:11" s="16" customFormat="1" x14ac:dyDescent="0.25">
      <c r="A25" s="222"/>
      <c r="B25" s="226"/>
      <c r="C25" s="217"/>
      <c r="D25" s="218"/>
      <c r="E25" s="218"/>
      <c r="F25" s="350"/>
      <c r="G25" s="210"/>
      <c r="H25" s="211"/>
      <c r="I25" s="212"/>
      <c r="J25" s="212"/>
    </row>
    <row r="26" spans="1:11" s="16" customFormat="1" ht="15.5" x14ac:dyDescent="0.4">
      <c r="A26" s="222"/>
      <c r="B26" s="226"/>
      <c r="C26" s="217"/>
      <c r="D26" s="218"/>
      <c r="E26" s="224"/>
      <c r="F26" s="350"/>
      <c r="G26" s="210"/>
      <c r="H26" s="211"/>
      <c r="I26" s="212"/>
      <c r="J26" s="212"/>
    </row>
    <row r="27" spans="1:11" s="16" customFormat="1" ht="15.5" x14ac:dyDescent="0.4">
      <c r="A27" s="222"/>
      <c r="B27" s="226"/>
      <c r="C27" s="217"/>
      <c r="D27" s="218"/>
      <c r="E27" s="224"/>
      <c r="F27" s="350"/>
      <c r="G27" s="210"/>
      <c r="H27" s="211"/>
      <c r="I27" s="212"/>
      <c r="J27" s="212"/>
    </row>
    <row r="28" spans="1:11" s="16" customFormat="1" ht="15.5" x14ac:dyDescent="0.4">
      <c r="A28" s="222"/>
      <c r="B28" s="226"/>
      <c r="C28" s="217"/>
      <c r="D28" s="218"/>
      <c r="E28" s="224"/>
      <c r="F28" s="225"/>
      <c r="G28" s="210"/>
      <c r="H28" s="211"/>
      <c r="I28" s="212"/>
      <c r="J28" s="212"/>
    </row>
    <row r="29" spans="1:11" s="16" customFormat="1" ht="15.5" x14ac:dyDescent="0.4">
      <c r="A29" s="222"/>
      <c r="B29" s="226"/>
      <c r="C29" s="217"/>
      <c r="D29" s="218"/>
      <c r="E29" s="224"/>
      <c r="F29" s="225"/>
      <c r="G29" s="210"/>
      <c r="H29" s="211"/>
      <c r="I29" s="212"/>
      <c r="J29" s="212"/>
    </row>
    <row r="30" spans="1:11" s="16" customFormat="1" ht="15.5" x14ac:dyDescent="0.4">
      <c r="A30" s="222"/>
      <c r="B30" s="226"/>
      <c r="C30" s="217"/>
      <c r="D30" s="218"/>
      <c r="E30" s="224"/>
      <c r="F30" s="225"/>
      <c r="G30" s="210"/>
      <c r="H30" s="211"/>
      <c r="I30" s="212"/>
      <c r="J30" s="212"/>
    </row>
    <row r="31" spans="1:11" s="16" customFormat="1" ht="15.5" x14ac:dyDescent="0.4">
      <c r="A31" s="222"/>
      <c r="B31" s="226"/>
      <c r="C31" s="217"/>
      <c r="D31" s="218"/>
      <c r="E31" s="224"/>
      <c r="F31" s="225"/>
      <c r="G31" s="210"/>
      <c r="H31" s="211"/>
      <c r="I31" s="212"/>
      <c r="J31" s="212"/>
    </row>
    <row r="32" spans="1:11" s="16" customFormat="1" ht="15.5" x14ac:dyDescent="0.4">
      <c r="A32" s="222"/>
      <c r="B32" s="226"/>
      <c r="C32" s="217"/>
      <c r="D32" s="218"/>
      <c r="E32" s="224"/>
      <c r="F32" s="225"/>
      <c r="G32" s="210"/>
      <c r="H32" s="211"/>
      <c r="I32" s="212"/>
      <c r="J32" s="212"/>
    </row>
    <row r="33" spans="1:10" s="16" customFormat="1" ht="25.15" customHeight="1" x14ac:dyDescent="0.4">
      <c r="A33" s="222"/>
      <c r="B33" s="226"/>
      <c r="C33" s="217"/>
      <c r="D33" s="218"/>
      <c r="E33" s="224"/>
      <c r="F33" s="225"/>
      <c r="G33" s="210"/>
      <c r="H33" s="211"/>
      <c r="I33" s="212"/>
      <c r="J33" s="212"/>
    </row>
    <row r="34" spans="1:10" s="16" customFormat="1" ht="15.5" x14ac:dyDescent="0.4">
      <c r="A34" s="222"/>
      <c r="B34" s="226"/>
      <c r="C34" s="217"/>
      <c r="D34" s="218"/>
      <c r="E34" s="224"/>
      <c r="F34" s="225"/>
      <c r="G34" s="210"/>
      <c r="H34" s="211"/>
      <c r="I34" s="212"/>
      <c r="J34" s="212"/>
    </row>
    <row r="35" spans="1:10" s="16" customFormat="1" ht="15.5" x14ac:dyDescent="0.4">
      <c r="A35" s="222"/>
      <c r="B35" s="226"/>
      <c r="C35" s="217"/>
      <c r="D35" s="218"/>
      <c r="E35" s="224"/>
      <c r="F35" s="225"/>
      <c r="G35" s="210"/>
      <c r="H35" s="211"/>
      <c r="I35" s="212"/>
      <c r="J35" s="212"/>
    </row>
    <row r="36" spans="1:10" s="16" customFormat="1" ht="15.5" x14ac:dyDescent="0.4">
      <c r="A36" s="222"/>
      <c r="B36" s="226"/>
      <c r="C36" s="217"/>
      <c r="D36" s="218"/>
      <c r="E36" s="224"/>
      <c r="F36" s="225"/>
      <c r="G36" s="210"/>
      <c r="H36" s="211"/>
      <c r="I36" s="212"/>
      <c r="J36" s="212"/>
    </row>
    <row r="37" spans="1:10" s="16" customFormat="1" ht="15.5" x14ac:dyDescent="0.4">
      <c r="A37" s="222"/>
      <c r="B37" s="226"/>
      <c r="C37" s="217"/>
      <c r="D37" s="218"/>
      <c r="E37" s="224"/>
      <c r="F37" s="225"/>
      <c r="G37" s="210"/>
      <c r="H37" s="211"/>
      <c r="I37" s="212"/>
      <c r="J37" s="212"/>
    </row>
    <row r="38" spans="1:10" s="16" customFormat="1" ht="15.5" x14ac:dyDescent="0.4">
      <c r="A38" s="222"/>
      <c r="B38" s="226"/>
      <c r="C38" s="217"/>
      <c r="D38" s="218"/>
      <c r="E38" s="224"/>
      <c r="F38" s="225"/>
      <c r="G38" s="210"/>
      <c r="H38" s="211"/>
      <c r="I38" s="212"/>
      <c r="J38" s="212"/>
    </row>
    <row r="39" spans="1:10" s="16" customFormat="1" ht="15.5" x14ac:dyDescent="0.4">
      <c r="A39" s="222"/>
      <c r="B39" s="226"/>
      <c r="C39" s="217"/>
      <c r="D39" s="218"/>
      <c r="E39" s="224"/>
      <c r="F39" s="225"/>
      <c r="G39" s="210"/>
      <c r="H39" s="211"/>
      <c r="I39" s="212"/>
      <c r="J39" s="212"/>
    </row>
    <row r="40" spans="1:10" s="16" customFormat="1" x14ac:dyDescent="0.25">
      <c r="A40" s="227"/>
      <c r="B40" s="217"/>
      <c r="C40" s="228"/>
      <c r="D40" s="229"/>
      <c r="E40" s="229"/>
      <c r="F40" s="225"/>
      <c r="G40" s="210"/>
      <c r="H40" s="211"/>
      <c r="I40" s="212"/>
      <c r="J40" s="212"/>
    </row>
    <row r="41" spans="1:10" s="16" customFormat="1" x14ac:dyDescent="0.25">
      <c r="A41" s="227"/>
      <c r="B41" s="217"/>
      <c r="C41" s="321"/>
      <c r="D41" s="229"/>
      <c r="E41" s="229"/>
      <c r="F41" s="225"/>
      <c r="G41" s="210"/>
      <c r="H41" s="211"/>
      <c r="I41" s="212"/>
      <c r="J41" s="212"/>
    </row>
    <row r="42" spans="1:10" s="16" customFormat="1" x14ac:dyDescent="0.25">
      <c r="A42" s="230"/>
      <c r="B42" s="217"/>
      <c r="C42" s="231"/>
      <c r="D42" s="229"/>
      <c r="E42" s="229"/>
      <c r="F42" s="232"/>
      <c r="G42" s="210"/>
      <c r="H42" s="211"/>
      <c r="I42" s="212"/>
      <c r="J42" s="212"/>
    </row>
    <row r="43" spans="1:10" s="56" customFormat="1" ht="24.75" customHeight="1" x14ac:dyDescent="0.3">
      <c r="A43" s="309" t="s">
        <v>46</v>
      </c>
      <c r="B43" s="323"/>
      <c r="C43" s="323"/>
      <c r="D43" s="323"/>
      <c r="E43" s="323"/>
      <c r="F43" s="323"/>
      <c r="G43" s="324"/>
      <c r="H43" s="325"/>
    </row>
    <row r="44" spans="1:10" s="56" customFormat="1" ht="16.899999999999999" customHeight="1" x14ac:dyDescent="0.3">
      <c r="A44" s="150"/>
      <c r="B44" s="150"/>
      <c r="C44" s="150"/>
      <c r="D44" s="152"/>
      <c r="E44" s="150"/>
      <c r="F44" s="281"/>
      <c r="G44" s="166"/>
      <c r="H44" s="151"/>
    </row>
    <row r="45" spans="1:10" s="187" customFormat="1" x14ac:dyDescent="0.3">
      <c r="A45" s="282"/>
      <c r="B45" s="118"/>
      <c r="C45" s="283"/>
      <c r="D45" s="284"/>
      <c r="E45" s="284"/>
      <c r="F45" s="285"/>
      <c r="G45" s="100"/>
      <c r="H45" s="156"/>
      <c r="I45" s="186"/>
      <c r="J45" s="186"/>
    </row>
    <row r="47" spans="1:10" s="16" customFormat="1" x14ac:dyDescent="0.25">
      <c r="A47" s="286"/>
      <c r="B47" s="287"/>
      <c r="C47" s="288"/>
      <c r="D47" s="289"/>
      <c r="E47" s="289"/>
      <c r="F47" s="290"/>
      <c r="G47" s="280"/>
      <c r="H47" s="291"/>
      <c r="I47" s="212"/>
      <c r="J47" s="212"/>
    </row>
    <row r="48" spans="1:10" s="16" customFormat="1" x14ac:dyDescent="0.25">
      <c r="A48" s="286"/>
      <c r="B48" s="287"/>
      <c r="C48" s="288"/>
      <c r="D48" s="289"/>
      <c r="E48" s="289"/>
      <c r="F48" s="290"/>
      <c r="G48" s="280"/>
      <c r="H48" s="291"/>
      <c r="I48" s="212"/>
      <c r="J48" s="212"/>
    </row>
    <row r="49" spans="1:10" s="16" customFormat="1" x14ac:dyDescent="0.25">
      <c r="A49" s="286"/>
      <c r="B49" s="287"/>
      <c r="C49" s="288"/>
      <c r="D49" s="289"/>
      <c r="E49" s="289"/>
      <c r="F49" s="290"/>
      <c r="G49" s="280"/>
      <c r="H49" s="291"/>
      <c r="I49" s="212"/>
      <c r="J49" s="212"/>
    </row>
    <row r="50" spans="1:10" s="16" customFormat="1" x14ac:dyDescent="0.25">
      <c r="A50" s="286"/>
      <c r="B50" s="287"/>
      <c r="C50" s="288"/>
      <c r="D50" s="289"/>
      <c r="E50" s="289"/>
      <c r="F50" s="290"/>
      <c r="G50" s="280"/>
      <c r="H50" s="291"/>
      <c r="I50" s="212"/>
      <c r="J50" s="212"/>
    </row>
    <row r="51" spans="1:10" s="16" customFormat="1" x14ac:dyDescent="0.25">
      <c r="A51" s="286"/>
      <c r="B51" s="287"/>
      <c r="C51" s="288"/>
      <c r="D51" s="289"/>
      <c r="E51" s="289"/>
      <c r="F51" s="290"/>
      <c r="G51" s="280"/>
      <c r="H51" s="291"/>
      <c r="I51" s="212"/>
      <c r="J51" s="212"/>
    </row>
    <row r="52" spans="1:10" s="16" customFormat="1" x14ac:dyDescent="0.25">
      <c r="A52" s="286"/>
      <c r="B52" s="287"/>
      <c r="C52" s="288"/>
      <c r="D52" s="289"/>
      <c r="E52" s="289"/>
      <c r="F52" s="290"/>
      <c r="G52" s="280"/>
      <c r="H52" s="291"/>
      <c r="I52" s="212"/>
      <c r="J52" s="212"/>
    </row>
    <row r="53" spans="1:10" s="16" customFormat="1" x14ac:dyDescent="0.25">
      <c r="A53" s="286"/>
      <c r="B53" s="287"/>
      <c r="C53" s="288"/>
      <c r="D53" s="289"/>
      <c r="E53" s="289"/>
      <c r="F53" s="290"/>
      <c r="G53" s="280"/>
      <c r="H53" s="291"/>
      <c r="I53" s="212"/>
      <c r="J53" s="212"/>
    </row>
    <row r="54" spans="1:10" s="16" customFormat="1" x14ac:dyDescent="0.25">
      <c r="A54" s="286"/>
      <c r="B54" s="287"/>
      <c r="C54" s="288"/>
      <c r="D54" s="289"/>
      <c r="E54" s="289"/>
      <c r="F54" s="290"/>
      <c r="G54" s="280"/>
      <c r="H54" s="291"/>
      <c r="I54" s="212"/>
      <c r="J54" s="212"/>
    </row>
    <row r="55" spans="1:10" s="16" customFormat="1" x14ac:dyDescent="0.25">
      <c r="A55" s="286"/>
      <c r="B55" s="287"/>
      <c r="C55" s="288"/>
      <c r="D55" s="289"/>
      <c r="E55" s="289"/>
      <c r="F55" s="290"/>
      <c r="G55" s="280"/>
      <c r="H55" s="291"/>
      <c r="I55" s="212"/>
      <c r="J55" s="212"/>
    </row>
    <row r="56" spans="1:10" s="16" customFormat="1" x14ac:dyDescent="0.25">
      <c r="A56" s="286"/>
      <c r="B56" s="287"/>
      <c r="C56" s="288"/>
      <c r="D56" s="289"/>
      <c r="E56" s="289"/>
      <c r="F56" s="290"/>
      <c r="G56" s="280"/>
      <c r="H56" s="291"/>
      <c r="I56" s="212"/>
      <c r="J56" s="212"/>
    </row>
    <row r="57" spans="1:10" s="16" customFormat="1" x14ac:dyDescent="0.25">
      <c r="A57" s="286"/>
      <c r="B57" s="287"/>
      <c r="C57" s="288"/>
      <c r="D57" s="289"/>
      <c r="E57" s="289"/>
      <c r="F57" s="290"/>
      <c r="G57" s="280"/>
      <c r="H57" s="291"/>
      <c r="I57" s="212"/>
      <c r="J57" s="212"/>
    </row>
    <row r="58" spans="1:10" s="16" customFormat="1" x14ac:dyDescent="0.25">
      <c r="A58" s="286"/>
      <c r="B58" s="287"/>
      <c r="C58" s="288"/>
      <c r="D58" s="289"/>
      <c r="E58" s="289"/>
      <c r="F58" s="290"/>
      <c r="G58" s="280"/>
      <c r="H58" s="291"/>
      <c r="I58" s="212"/>
      <c r="J58" s="212"/>
    </row>
    <row r="59" spans="1:10" s="16" customFormat="1" x14ac:dyDescent="0.25">
      <c r="A59" s="286"/>
      <c r="B59" s="287"/>
      <c r="C59" s="288"/>
      <c r="D59" s="289"/>
      <c r="E59" s="289"/>
      <c r="F59" s="290"/>
      <c r="G59" s="280"/>
      <c r="H59" s="291"/>
      <c r="I59" s="212"/>
      <c r="J59" s="212"/>
    </row>
    <row r="60" spans="1:10" s="16" customFormat="1" x14ac:dyDescent="0.25">
      <c r="A60" s="286"/>
      <c r="B60" s="287"/>
      <c r="C60" s="288"/>
      <c r="D60" s="289"/>
      <c r="E60" s="289"/>
      <c r="F60" s="290"/>
      <c r="G60" s="280"/>
      <c r="H60" s="291"/>
      <c r="I60" s="212"/>
      <c r="J60" s="212"/>
    </row>
    <row r="61" spans="1:10" s="16" customFormat="1" x14ac:dyDescent="0.25">
      <c r="A61" s="286"/>
      <c r="B61" s="287"/>
      <c r="C61" s="288"/>
      <c r="D61" s="289"/>
      <c r="E61" s="289"/>
      <c r="F61" s="290"/>
      <c r="G61" s="280"/>
      <c r="H61" s="291"/>
      <c r="I61" s="212"/>
      <c r="J61" s="212"/>
    </row>
    <row r="62" spans="1:10" s="16" customFormat="1" x14ac:dyDescent="0.25">
      <c r="A62" s="286"/>
      <c r="B62" s="287"/>
      <c r="C62" s="288"/>
      <c r="D62" s="289"/>
      <c r="E62" s="289"/>
      <c r="F62" s="290"/>
      <c r="G62" s="280"/>
      <c r="H62" s="291"/>
      <c r="I62" s="212"/>
      <c r="J62" s="212"/>
    </row>
    <row r="63" spans="1:10" s="16" customFormat="1" x14ac:dyDescent="0.25">
      <c r="A63" s="286"/>
      <c r="B63" s="287"/>
      <c r="C63" s="288"/>
      <c r="D63" s="289"/>
      <c r="E63" s="289"/>
      <c r="F63" s="290"/>
      <c r="G63" s="280"/>
      <c r="H63" s="291"/>
      <c r="I63" s="212"/>
      <c r="J63" s="212"/>
    </row>
    <row r="64" spans="1:10" s="16" customFormat="1" x14ac:dyDescent="0.25">
      <c r="A64" s="286"/>
      <c r="B64" s="287"/>
      <c r="C64" s="288"/>
      <c r="D64" s="289"/>
      <c r="E64" s="289"/>
      <c r="F64" s="290"/>
      <c r="G64" s="280"/>
      <c r="H64" s="291"/>
      <c r="I64" s="212"/>
      <c r="J64" s="212"/>
    </row>
    <row r="65" spans="1:10" s="16" customFormat="1" x14ac:dyDescent="0.25">
      <c r="A65" s="286"/>
      <c r="B65" s="287"/>
      <c r="C65" s="288"/>
      <c r="D65" s="289"/>
      <c r="E65" s="289"/>
      <c r="F65" s="290"/>
      <c r="G65" s="280"/>
      <c r="H65" s="291"/>
      <c r="I65" s="212"/>
      <c r="J65" s="212"/>
    </row>
    <row r="66" spans="1:10" s="16" customFormat="1" x14ac:dyDescent="0.25">
      <c r="A66" s="286"/>
      <c r="B66" s="287"/>
      <c r="C66" s="288"/>
      <c r="D66" s="289"/>
      <c r="E66" s="289"/>
      <c r="F66" s="290"/>
      <c r="G66" s="280"/>
      <c r="H66" s="291"/>
      <c r="I66" s="212"/>
      <c r="J66" s="212"/>
    </row>
    <row r="67" spans="1:10" s="16" customFormat="1" x14ac:dyDescent="0.25">
      <c r="A67" s="286"/>
      <c r="B67" s="287"/>
      <c r="C67" s="288"/>
      <c r="D67" s="289"/>
      <c r="E67" s="289"/>
      <c r="F67" s="290"/>
      <c r="G67" s="280"/>
      <c r="H67" s="291"/>
      <c r="I67" s="212"/>
      <c r="J67" s="212"/>
    </row>
    <row r="68" spans="1:10" s="16" customFormat="1" x14ac:dyDescent="0.25">
      <c r="A68" s="286"/>
      <c r="B68" s="287"/>
      <c r="C68" s="288"/>
      <c r="D68" s="289"/>
      <c r="E68" s="289"/>
      <c r="F68" s="290"/>
      <c r="G68" s="280"/>
      <c r="H68" s="291"/>
      <c r="I68" s="212"/>
      <c r="J68" s="212"/>
    </row>
    <row r="69" spans="1:10" s="16" customFormat="1" x14ac:dyDescent="0.25">
      <c r="A69" s="286"/>
      <c r="B69" s="287"/>
      <c r="C69" s="288"/>
      <c r="D69" s="289"/>
      <c r="E69" s="289"/>
      <c r="F69" s="290"/>
      <c r="G69" s="280"/>
      <c r="H69" s="291"/>
      <c r="I69" s="212"/>
      <c r="J69" s="212"/>
    </row>
    <row r="70" spans="1:10" s="16" customFormat="1" x14ac:dyDescent="0.25">
      <c r="A70" s="286"/>
      <c r="B70" s="287"/>
      <c r="C70" s="288"/>
      <c r="D70" s="289"/>
      <c r="E70" s="289"/>
      <c r="F70" s="290"/>
      <c r="G70" s="280"/>
      <c r="H70" s="291"/>
      <c r="I70" s="212"/>
      <c r="J70" s="212"/>
    </row>
    <row r="71" spans="1:10" s="16" customFormat="1" x14ac:dyDescent="0.25">
      <c r="A71" s="286"/>
      <c r="B71" s="287"/>
      <c r="C71" s="288"/>
      <c r="D71" s="289"/>
      <c r="E71" s="289"/>
      <c r="F71" s="290"/>
      <c r="G71" s="280"/>
      <c r="H71" s="291"/>
      <c r="I71" s="212"/>
      <c r="J71" s="212"/>
    </row>
    <row r="72" spans="1:10" s="16" customFormat="1" x14ac:dyDescent="0.25">
      <c r="A72" s="286"/>
      <c r="B72" s="287"/>
      <c r="C72" s="288"/>
      <c r="D72" s="289"/>
      <c r="E72" s="289"/>
      <c r="F72" s="290"/>
      <c r="G72" s="280"/>
      <c r="H72" s="291"/>
      <c r="I72" s="212"/>
      <c r="J72" s="212"/>
    </row>
    <row r="73" spans="1:10" s="16" customFormat="1" x14ac:dyDescent="0.25">
      <c r="A73" s="286"/>
      <c r="B73" s="287"/>
      <c r="C73" s="288"/>
      <c r="D73" s="289"/>
      <c r="E73" s="289"/>
      <c r="F73" s="290"/>
      <c r="G73" s="280"/>
      <c r="H73" s="291"/>
      <c r="I73" s="212"/>
      <c r="J73" s="212"/>
    </row>
    <row r="74" spans="1:10" s="16" customFormat="1" x14ac:dyDescent="0.25">
      <c r="A74" s="286"/>
      <c r="B74" s="287"/>
      <c r="C74" s="288"/>
      <c r="D74" s="289"/>
      <c r="E74" s="289"/>
      <c r="F74" s="290"/>
      <c r="G74" s="280"/>
      <c r="H74" s="291"/>
      <c r="I74" s="212"/>
      <c r="J74" s="212"/>
    </row>
    <row r="75" spans="1:10" s="16" customFormat="1" x14ac:dyDescent="0.25">
      <c r="A75" s="286"/>
      <c r="B75" s="287"/>
      <c r="C75" s="288"/>
      <c r="D75" s="289"/>
      <c r="E75" s="289"/>
      <c r="F75" s="290"/>
      <c r="G75" s="280"/>
      <c r="H75" s="291"/>
      <c r="I75" s="212"/>
      <c r="J75" s="212"/>
    </row>
    <row r="76" spans="1:10" s="16" customFormat="1" x14ac:dyDescent="0.25">
      <c r="A76" s="286"/>
      <c r="B76" s="287"/>
      <c r="C76" s="288"/>
      <c r="D76" s="289"/>
      <c r="E76" s="289"/>
      <c r="F76" s="290"/>
      <c r="G76" s="280"/>
      <c r="H76" s="291"/>
      <c r="I76" s="212"/>
      <c r="J76" s="212"/>
    </row>
    <row r="77" spans="1:10" s="16" customFormat="1" x14ac:dyDescent="0.25">
      <c r="A77" s="286"/>
      <c r="B77" s="287"/>
      <c r="C77" s="288"/>
      <c r="D77" s="289"/>
      <c r="E77" s="289"/>
      <c r="F77" s="290"/>
      <c r="G77" s="280"/>
      <c r="H77" s="291"/>
      <c r="I77" s="212"/>
      <c r="J77" s="212"/>
    </row>
    <row r="78" spans="1:10" s="16" customFormat="1" x14ac:dyDescent="0.25">
      <c r="A78" s="286"/>
      <c r="B78" s="287"/>
      <c r="C78" s="288"/>
      <c r="D78" s="289"/>
      <c r="E78" s="289"/>
      <c r="F78" s="290"/>
      <c r="G78" s="280"/>
      <c r="H78" s="291"/>
      <c r="I78" s="212"/>
      <c r="J78" s="212"/>
    </row>
    <row r="79" spans="1:10" s="16" customFormat="1" x14ac:dyDescent="0.25">
      <c r="A79" s="286"/>
      <c r="B79" s="287"/>
      <c r="C79" s="288"/>
      <c r="D79" s="289"/>
      <c r="E79" s="289"/>
      <c r="F79" s="290"/>
      <c r="G79" s="280"/>
      <c r="H79" s="291"/>
      <c r="I79" s="212"/>
      <c r="J79" s="212"/>
    </row>
    <row r="80" spans="1:10" s="16" customFormat="1" x14ac:dyDescent="0.25">
      <c r="A80" s="286"/>
      <c r="B80" s="287"/>
      <c r="C80" s="288"/>
      <c r="D80" s="289"/>
      <c r="E80" s="289"/>
      <c r="F80" s="290"/>
      <c r="G80" s="280"/>
      <c r="H80" s="291"/>
      <c r="I80" s="212"/>
      <c r="J80" s="212"/>
    </row>
    <row r="81" spans="1:10" s="16" customFormat="1" x14ac:dyDescent="0.25">
      <c r="A81" s="286"/>
      <c r="B81" s="287"/>
      <c r="C81" s="288"/>
      <c r="D81" s="289"/>
      <c r="E81" s="289"/>
      <c r="F81" s="290"/>
      <c r="G81" s="280"/>
      <c r="H81" s="291"/>
      <c r="I81" s="212"/>
      <c r="J81" s="212"/>
    </row>
    <row r="82" spans="1:10" s="16" customFormat="1" x14ac:dyDescent="0.25">
      <c r="A82" s="286"/>
      <c r="B82" s="287"/>
      <c r="C82" s="288"/>
      <c r="D82" s="289"/>
      <c r="E82" s="289"/>
      <c r="F82" s="290"/>
      <c r="G82" s="280"/>
      <c r="H82" s="291"/>
      <c r="I82" s="212"/>
      <c r="J82" s="212"/>
    </row>
    <row r="83" spans="1:10" s="16" customFormat="1" x14ac:dyDescent="0.25">
      <c r="A83" s="286"/>
      <c r="B83" s="287"/>
      <c r="C83" s="288"/>
      <c r="D83" s="289"/>
      <c r="E83" s="289"/>
      <c r="F83" s="290"/>
      <c r="G83" s="280"/>
      <c r="H83" s="291"/>
      <c r="I83" s="212"/>
      <c r="J83" s="212"/>
    </row>
    <row r="84" spans="1:10" s="16" customFormat="1" x14ac:dyDescent="0.25">
      <c r="A84" s="286"/>
      <c r="B84" s="287"/>
      <c r="C84" s="288"/>
      <c r="D84" s="289"/>
      <c r="E84" s="289"/>
      <c r="F84" s="290"/>
      <c r="G84" s="280"/>
      <c r="H84" s="291"/>
      <c r="I84" s="212"/>
      <c r="J84" s="212"/>
    </row>
    <row r="85" spans="1:10" s="16" customFormat="1" x14ac:dyDescent="0.25">
      <c r="A85" s="286"/>
      <c r="B85" s="287"/>
      <c r="C85" s="288"/>
      <c r="D85" s="289"/>
      <c r="E85" s="289"/>
      <c r="F85" s="290"/>
      <c r="G85" s="280"/>
      <c r="H85" s="291"/>
      <c r="I85" s="212"/>
      <c r="J85" s="212"/>
    </row>
    <row r="86" spans="1:10" s="16" customFormat="1" x14ac:dyDescent="0.25">
      <c r="A86" s="286"/>
      <c r="B86" s="287"/>
      <c r="C86" s="288"/>
      <c r="D86" s="289"/>
      <c r="E86" s="289"/>
      <c r="F86" s="290"/>
      <c r="G86" s="280"/>
      <c r="H86" s="291"/>
      <c r="I86" s="212"/>
      <c r="J86" s="212"/>
    </row>
    <row r="87" spans="1:10" s="16" customFormat="1" x14ac:dyDescent="0.25">
      <c r="A87" s="286"/>
      <c r="B87" s="287"/>
      <c r="C87" s="288"/>
      <c r="D87" s="289"/>
      <c r="E87" s="289"/>
      <c r="F87" s="290"/>
      <c r="G87" s="280"/>
      <c r="H87" s="291"/>
      <c r="I87" s="212"/>
      <c r="J87" s="212"/>
    </row>
    <row r="88" spans="1:10" s="16" customFormat="1" x14ac:dyDescent="0.25">
      <c r="A88" s="286"/>
      <c r="B88" s="287"/>
      <c r="C88" s="288"/>
      <c r="D88" s="289"/>
      <c r="E88" s="289"/>
      <c r="F88" s="290"/>
      <c r="G88" s="280"/>
      <c r="H88" s="291"/>
      <c r="I88" s="212"/>
      <c r="J88" s="212"/>
    </row>
    <row r="89" spans="1:10" s="16" customFormat="1" x14ac:dyDescent="0.25">
      <c r="A89" s="286"/>
      <c r="B89" s="287"/>
      <c r="C89" s="288"/>
      <c r="D89" s="289"/>
      <c r="E89" s="289"/>
      <c r="F89" s="290"/>
      <c r="G89" s="280"/>
      <c r="H89" s="291"/>
      <c r="I89" s="212"/>
      <c r="J89" s="212"/>
    </row>
    <row r="90" spans="1:10" s="16" customFormat="1" x14ac:dyDescent="0.25">
      <c r="A90" s="286"/>
      <c r="B90" s="287"/>
      <c r="C90" s="288"/>
      <c r="D90" s="289"/>
      <c r="E90" s="289"/>
      <c r="F90" s="290"/>
      <c r="G90" s="280"/>
      <c r="H90" s="291"/>
      <c r="I90" s="212"/>
      <c r="J90" s="212"/>
    </row>
    <row r="91" spans="1:10" s="16" customFormat="1" x14ac:dyDescent="0.25">
      <c r="A91" s="286"/>
      <c r="B91" s="287"/>
      <c r="C91" s="288"/>
      <c r="D91" s="289"/>
      <c r="E91" s="289"/>
      <c r="F91" s="290"/>
      <c r="G91" s="280"/>
      <c r="H91" s="291"/>
      <c r="I91" s="212"/>
      <c r="J91" s="212"/>
    </row>
    <row r="92" spans="1:10" s="16" customFormat="1" x14ac:dyDescent="0.25">
      <c r="A92" s="286"/>
      <c r="B92" s="287"/>
      <c r="C92" s="288"/>
      <c r="D92" s="289"/>
      <c r="E92" s="289"/>
      <c r="F92" s="290"/>
      <c r="G92" s="280"/>
      <c r="H92" s="291"/>
      <c r="I92" s="212"/>
      <c r="J92" s="212"/>
    </row>
    <row r="93" spans="1:10" s="16" customFormat="1" x14ac:dyDescent="0.25">
      <c r="A93" s="286"/>
      <c r="B93" s="287"/>
      <c r="C93" s="288"/>
      <c r="D93" s="289"/>
      <c r="E93" s="289"/>
      <c r="F93" s="290"/>
      <c r="G93" s="280"/>
      <c r="H93" s="291"/>
      <c r="I93" s="212"/>
      <c r="J93" s="212"/>
    </row>
    <row r="94" spans="1:10" s="16" customFormat="1" x14ac:dyDescent="0.25">
      <c r="A94" s="286"/>
      <c r="B94" s="287"/>
      <c r="C94" s="288"/>
      <c r="D94" s="289"/>
      <c r="E94" s="289"/>
      <c r="F94" s="290"/>
      <c r="G94" s="280"/>
      <c r="H94" s="291"/>
      <c r="I94" s="212"/>
      <c r="J94" s="212"/>
    </row>
    <row r="95" spans="1:10" s="16" customFormat="1" x14ac:dyDescent="0.25">
      <c r="A95" s="286"/>
      <c r="B95" s="287"/>
      <c r="C95" s="288"/>
      <c r="D95" s="289"/>
      <c r="E95" s="289"/>
      <c r="F95" s="290"/>
      <c r="G95" s="280"/>
      <c r="H95" s="291"/>
      <c r="I95" s="212"/>
      <c r="J95" s="212"/>
    </row>
    <row r="96" spans="1:10" s="16" customFormat="1" x14ac:dyDescent="0.25">
      <c r="A96" s="286"/>
      <c r="B96" s="287"/>
      <c r="C96" s="288"/>
      <c r="D96" s="289"/>
      <c r="E96" s="289"/>
      <c r="F96" s="290"/>
      <c r="G96" s="280"/>
      <c r="H96" s="291"/>
      <c r="I96" s="212"/>
      <c r="J96" s="212"/>
    </row>
    <row r="97" spans="1:10" s="16" customFormat="1" x14ac:dyDescent="0.25">
      <c r="A97" s="286"/>
      <c r="B97" s="287"/>
      <c r="C97" s="288"/>
      <c r="D97" s="289"/>
      <c r="E97" s="289"/>
      <c r="F97" s="290"/>
      <c r="G97" s="280"/>
      <c r="H97" s="291"/>
      <c r="I97" s="212"/>
      <c r="J97" s="212"/>
    </row>
    <row r="98" spans="1:10" s="16" customFormat="1" x14ac:dyDescent="0.25">
      <c r="A98" s="286"/>
      <c r="B98" s="287"/>
      <c r="C98" s="288"/>
      <c r="D98" s="289"/>
      <c r="E98" s="289"/>
      <c r="F98" s="290"/>
      <c r="G98" s="280"/>
      <c r="H98" s="291"/>
      <c r="I98" s="212"/>
      <c r="J98" s="212"/>
    </row>
    <row r="125" spans="5:7" x14ac:dyDescent="0.3">
      <c r="E125" s="1">
        <v>270000</v>
      </c>
      <c r="F125" s="132">
        <v>1.1000000000000001</v>
      </c>
      <c r="G125" s="98">
        <f>E125*F125</f>
        <v>297000</v>
      </c>
    </row>
  </sheetData>
  <mergeCells count="1">
    <mergeCell ref="A1:H1"/>
  </mergeCells>
  <phoneticPr fontId="2" type="noConversion"/>
  <pageMargins left="0.70866141732283472" right="0.11811023622047245" top="0.74803149606299213" bottom="0.74803149606299213" header="0.31496062992125984" footer="0.31496062992125984"/>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7"/>
  <sheetViews>
    <sheetView view="pageBreakPreview" topLeftCell="A37" zoomScaleNormal="100" zoomScaleSheetLayoutView="100" workbookViewId="0">
      <selection activeCell="H132" sqref="H132"/>
    </sheetView>
  </sheetViews>
  <sheetFormatPr defaultColWidth="8.796875" defaultRowHeight="12.5" x14ac:dyDescent="0.3"/>
  <cols>
    <col min="1" max="1" width="9.19921875" style="1" customWidth="1"/>
    <col min="2" max="2" width="9.5" style="1" customWidth="1"/>
    <col min="3" max="3" width="35.796875" style="1" customWidth="1"/>
    <col min="4" max="4" width="3.796875" style="266" bestFit="1" customWidth="1"/>
    <col min="5" max="5" width="7.19921875" style="1" customWidth="1"/>
    <col min="6" max="6" width="9.19921875" style="246" customWidth="1"/>
    <col min="7" max="7" width="16.796875" style="98" customWidth="1"/>
    <col min="8" max="8" width="20.796875" style="98" customWidth="1"/>
    <col min="9" max="9" width="22" style="1" customWidth="1"/>
    <col min="10" max="16384" width="8.796875" style="1"/>
  </cols>
  <sheetData>
    <row r="1" spans="1:12" ht="76.150000000000006" customHeight="1" x14ac:dyDescent="0.3">
      <c r="A1" s="357" t="s">
        <v>406</v>
      </c>
      <c r="B1" s="358"/>
      <c r="C1" s="358"/>
      <c r="D1" s="358"/>
      <c r="E1" s="358"/>
      <c r="F1" s="358"/>
      <c r="G1" s="358"/>
      <c r="H1" s="359"/>
    </row>
    <row r="2" spans="1:12" ht="30" customHeight="1" x14ac:dyDescent="0.3">
      <c r="A2" s="65" t="s">
        <v>7</v>
      </c>
      <c r="B2" s="65" t="s">
        <v>8</v>
      </c>
      <c r="C2" s="2" t="s">
        <v>9</v>
      </c>
      <c r="D2" s="247" t="s">
        <v>6</v>
      </c>
      <c r="E2" s="2" t="s">
        <v>10</v>
      </c>
      <c r="F2" s="240" t="s">
        <v>11</v>
      </c>
      <c r="G2" s="84" t="s">
        <v>12</v>
      </c>
      <c r="H2" s="85" t="s">
        <v>13</v>
      </c>
    </row>
    <row r="3" spans="1:12" ht="29.25" customHeight="1" x14ac:dyDescent="0.3">
      <c r="A3" s="134"/>
      <c r="B3" s="4" t="s">
        <v>75</v>
      </c>
      <c r="C3" s="144" t="s">
        <v>109</v>
      </c>
      <c r="D3" s="134"/>
      <c r="E3" s="3"/>
      <c r="F3" s="175"/>
      <c r="G3" s="86"/>
      <c r="H3" s="86"/>
    </row>
    <row r="4" spans="1:12" s="16" customFormat="1" ht="13" x14ac:dyDescent="0.25">
      <c r="A4" s="314" t="s">
        <v>69</v>
      </c>
      <c r="B4" s="4"/>
      <c r="C4" s="28" t="s">
        <v>213</v>
      </c>
      <c r="D4" s="261"/>
      <c r="E4" s="33"/>
      <c r="F4" s="241"/>
      <c r="G4" s="87"/>
      <c r="H4" s="88" t="str">
        <f t="shared" ref="H4:H6" si="0">IF(G4="","",F4*G4)</f>
        <v/>
      </c>
      <c r="I4" s="15"/>
      <c r="J4" s="15"/>
      <c r="K4" s="15"/>
      <c r="L4" s="15"/>
    </row>
    <row r="5" spans="1:12" s="16" customFormat="1" ht="13" x14ac:dyDescent="0.25">
      <c r="A5" s="9"/>
      <c r="B5" s="29"/>
      <c r="C5" s="28"/>
      <c r="D5" s="34"/>
      <c r="E5" s="12"/>
      <c r="F5" s="176"/>
      <c r="G5" s="87"/>
      <c r="H5" s="88" t="str">
        <f t="shared" si="0"/>
        <v/>
      </c>
      <c r="I5" s="15"/>
      <c r="J5" s="15"/>
      <c r="K5" s="15"/>
      <c r="L5" s="15"/>
    </row>
    <row r="6" spans="1:12" s="16" customFormat="1" ht="25" x14ac:dyDescent="0.25">
      <c r="A6" s="6" t="s">
        <v>71</v>
      </c>
      <c r="B6" s="8" t="s">
        <v>64</v>
      </c>
      <c r="C6" s="8" t="s">
        <v>70</v>
      </c>
      <c r="D6" s="12"/>
      <c r="E6" s="5"/>
      <c r="F6" s="299"/>
      <c r="G6" s="87"/>
      <c r="H6" s="88" t="str">
        <f t="shared" si="0"/>
        <v/>
      </c>
      <c r="I6" s="15"/>
      <c r="J6" s="15"/>
      <c r="K6" s="15"/>
      <c r="L6" s="15"/>
    </row>
    <row r="7" spans="1:12" s="16" customFormat="1" x14ac:dyDescent="0.25">
      <c r="A7" s="13"/>
      <c r="B7" s="10"/>
      <c r="C7" s="8"/>
      <c r="D7" s="9"/>
      <c r="E7" s="5"/>
      <c r="F7" s="299"/>
      <c r="G7" s="87"/>
      <c r="H7" s="88"/>
      <c r="I7" s="15"/>
      <c r="J7" s="15"/>
      <c r="K7" s="15"/>
      <c r="L7" s="15"/>
    </row>
    <row r="8" spans="1:12" s="16" customFormat="1" ht="13.9" customHeight="1" x14ac:dyDescent="0.25">
      <c r="A8" s="12" t="s">
        <v>72</v>
      </c>
      <c r="B8" s="5"/>
      <c r="C8" s="8" t="s">
        <v>214</v>
      </c>
      <c r="D8" s="12"/>
      <c r="E8" s="9" t="s">
        <v>74</v>
      </c>
      <c r="F8" s="299">
        <v>75000</v>
      </c>
      <c r="G8" s="87"/>
      <c r="H8" s="88"/>
      <c r="I8" s="15"/>
      <c r="J8" s="15"/>
      <c r="K8" s="15"/>
      <c r="L8" s="15"/>
    </row>
    <row r="9" spans="1:12" s="16" customFormat="1" x14ac:dyDescent="0.25">
      <c r="A9" s="12"/>
      <c r="B9" s="5"/>
      <c r="C9" s="8"/>
      <c r="D9" s="12"/>
      <c r="E9" s="9"/>
      <c r="F9" s="299"/>
      <c r="G9" s="87"/>
      <c r="H9" s="88"/>
      <c r="I9" s="15"/>
      <c r="J9" s="15"/>
      <c r="K9" s="15"/>
      <c r="L9" s="15"/>
    </row>
    <row r="10" spans="1:12" s="16" customFormat="1" ht="14.5" x14ac:dyDescent="0.25">
      <c r="A10" s="12" t="s">
        <v>112</v>
      </c>
      <c r="B10" s="29" t="s">
        <v>15</v>
      </c>
      <c r="C10" s="5" t="s">
        <v>50</v>
      </c>
      <c r="D10" s="12"/>
      <c r="E10" s="12" t="s">
        <v>58</v>
      </c>
      <c r="F10" s="305">
        <v>35</v>
      </c>
      <c r="G10" s="87"/>
      <c r="H10" s="88"/>
      <c r="I10" s="295"/>
      <c r="J10" s="15"/>
      <c r="K10" s="15"/>
      <c r="L10" s="15"/>
    </row>
    <row r="11" spans="1:12" s="16" customFormat="1" x14ac:dyDescent="0.25">
      <c r="A11" s="141"/>
      <c r="B11" s="8"/>
      <c r="C11" s="8"/>
      <c r="D11" s="9"/>
      <c r="E11" s="5"/>
      <c r="F11" s="305"/>
      <c r="G11" s="87"/>
      <c r="H11" s="88"/>
      <c r="I11" s="295"/>
      <c r="J11" s="15"/>
      <c r="K11" s="15"/>
      <c r="L11" s="15"/>
    </row>
    <row r="12" spans="1:12" s="16" customFormat="1" ht="25" x14ac:dyDescent="0.25">
      <c r="A12" s="9" t="s">
        <v>215</v>
      </c>
      <c r="B12" s="29"/>
      <c r="C12" s="8" t="s">
        <v>76</v>
      </c>
      <c r="D12" s="9"/>
      <c r="E12" s="9" t="s">
        <v>105</v>
      </c>
      <c r="F12" s="340">
        <v>80</v>
      </c>
      <c r="G12" s="87"/>
      <c r="H12" s="88"/>
      <c r="I12" s="295"/>
      <c r="J12" s="15"/>
      <c r="K12" s="15"/>
      <c r="L12" s="15"/>
    </row>
    <row r="13" spans="1:12" s="16" customFormat="1" x14ac:dyDescent="0.25">
      <c r="A13" s="141"/>
      <c r="B13" s="8"/>
      <c r="C13" s="8"/>
      <c r="D13" s="9"/>
      <c r="E13" s="5"/>
      <c r="F13" s="305"/>
      <c r="G13" s="87"/>
      <c r="H13" s="88"/>
      <c r="I13" s="15"/>
      <c r="J13" s="15"/>
      <c r="K13" s="15"/>
      <c r="L13" s="15"/>
    </row>
    <row r="14" spans="1:12" s="16" customFormat="1" ht="37.5" x14ac:dyDescent="0.25">
      <c r="A14" s="12" t="s">
        <v>216</v>
      </c>
      <c r="B14" s="8"/>
      <c r="C14" s="7" t="s">
        <v>106</v>
      </c>
      <c r="D14" s="12"/>
      <c r="E14" s="12" t="s">
        <v>58</v>
      </c>
      <c r="F14" s="305">
        <v>80</v>
      </c>
      <c r="G14" s="87"/>
      <c r="H14" s="88"/>
      <c r="I14" s="15"/>
      <c r="J14" s="15"/>
      <c r="K14" s="15"/>
      <c r="L14" s="15"/>
    </row>
    <row r="15" spans="1:12" s="16" customFormat="1" x14ac:dyDescent="0.25">
      <c r="A15" s="141"/>
      <c r="B15" s="8"/>
      <c r="C15" s="8"/>
      <c r="D15" s="9"/>
      <c r="E15" s="5"/>
      <c r="F15" s="305"/>
      <c r="G15" s="87"/>
      <c r="H15" s="88"/>
      <c r="I15" s="15"/>
      <c r="J15" s="15"/>
      <c r="K15" s="15"/>
      <c r="L15" s="15"/>
    </row>
    <row r="16" spans="1:12" s="16" customFormat="1" ht="37.5" x14ac:dyDescent="0.25">
      <c r="A16" s="12" t="s">
        <v>217</v>
      </c>
      <c r="B16" s="8"/>
      <c r="C16" s="7" t="s">
        <v>107</v>
      </c>
      <c r="D16" s="12"/>
      <c r="E16" s="12" t="s">
        <v>58</v>
      </c>
      <c r="F16" s="305">
        <v>80</v>
      </c>
      <c r="G16" s="87"/>
      <c r="H16" s="88"/>
      <c r="I16" s="15"/>
      <c r="J16" s="15"/>
      <c r="K16" s="15"/>
      <c r="L16" s="15"/>
    </row>
    <row r="17" spans="1:12" s="16" customFormat="1" x14ac:dyDescent="0.25">
      <c r="A17" s="141"/>
      <c r="B17" s="8"/>
      <c r="C17" s="8"/>
      <c r="D17" s="9"/>
      <c r="E17" s="5"/>
      <c r="F17" s="299"/>
      <c r="G17" s="87"/>
      <c r="H17" s="88"/>
      <c r="I17" s="15"/>
      <c r="J17" s="15"/>
      <c r="K17" s="15"/>
      <c r="L17" s="15"/>
    </row>
    <row r="18" spans="1:12" s="16" customFormat="1" x14ac:dyDescent="0.25">
      <c r="A18" s="12" t="s">
        <v>218</v>
      </c>
      <c r="B18" s="8" t="s">
        <v>51</v>
      </c>
      <c r="C18" s="8" t="s">
        <v>52</v>
      </c>
      <c r="D18" s="9"/>
      <c r="E18" s="5"/>
      <c r="F18" s="299"/>
      <c r="G18" s="87"/>
      <c r="H18" s="88"/>
      <c r="I18" s="15"/>
      <c r="J18" s="15"/>
      <c r="K18" s="15"/>
      <c r="L18" s="15"/>
    </row>
    <row r="19" spans="1:12" s="19" customFormat="1" ht="13" x14ac:dyDescent="0.3">
      <c r="A19" s="141"/>
      <c r="B19" s="8"/>
      <c r="C19" s="8"/>
      <c r="D19" s="9"/>
      <c r="E19" s="5"/>
      <c r="F19" s="299"/>
      <c r="G19" s="89"/>
      <c r="H19" s="90"/>
      <c r="I19" s="18"/>
      <c r="J19" s="18"/>
      <c r="K19" s="18"/>
      <c r="L19" s="18"/>
    </row>
    <row r="20" spans="1:12" s="19" customFormat="1" ht="25" x14ac:dyDescent="0.3">
      <c r="A20" s="12" t="s">
        <v>219</v>
      </c>
      <c r="B20" s="7"/>
      <c r="C20" s="8" t="s">
        <v>77</v>
      </c>
      <c r="D20" s="12"/>
      <c r="E20" s="12" t="s">
        <v>58</v>
      </c>
      <c r="F20" s="340">
        <v>210</v>
      </c>
      <c r="G20" s="87"/>
      <c r="H20" s="88"/>
      <c r="I20" s="18"/>
      <c r="J20" s="18"/>
      <c r="K20" s="18"/>
      <c r="L20" s="18"/>
    </row>
    <row r="21" spans="1:12" s="16" customFormat="1" x14ac:dyDescent="0.25">
      <c r="A21" s="141"/>
      <c r="B21" s="7"/>
      <c r="C21" s="7"/>
      <c r="D21" s="12"/>
      <c r="E21" s="12"/>
      <c r="F21" s="345"/>
      <c r="G21" s="87"/>
      <c r="H21" s="88"/>
      <c r="I21" s="15"/>
      <c r="J21" s="15"/>
      <c r="K21" s="15"/>
      <c r="L21" s="15"/>
    </row>
    <row r="22" spans="1:12" s="16" customFormat="1" ht="26" x14ac:dyDescent="0.25">
      <c r="A22" s="34" t="s">
        <v>73</v>
      </c>
      <c r="B22" s="110" t="s">
        <v>222</v>
      </c>
      <c r="C22" s="112" t="s">
        <v>223</v>
      </c>
      <c r="D22" s="12"/>
      <c r="E22" s="12"/>
      <c r="F22" s="337"/>
      <c r="G22" s="87"/>
      <c r="H22" s="88"/>
      <c r="I22" s="15"/>
      <c r="J22" s="15"/>
      <c r="K22" s="15"/>
      <c r="L22" s="15"/>
    </row>
    <row r="23" spans="1:12" s="16" customFormat="1" ht="13" x14ac:dyDescent="0.25">
      <c r="A23" s="34"/>
      <c r="B23" s="46"/>
      <c r="C23" s="146"/>
      <c r="D23" s="12"/>
      <c r="E23" s="12"/>
      <c r="F23" s="337"/>
      <c r="G23" s="87"/>
      <c r="H23" s="88"/>
      <c r="I23" s="15"/>
      <c r="J23" s="15"/>
      <c r="K23" s="15"/>
      <c r="L23" s="15"/>
    </row>
    <row r="24" spans="1:12" s="16" customFormat="1" ht="25" x14ac:dyDescent="0.25">
      <c r="A24" s="12" t="s">
        <v>247</v>
      </c>
      <c r="B24" s="109" t="s">
        <v>221</v>
      </c>
      <c r="C24" s="326" t="s">
        <v>220</v>
      </c>
      <c r="D24" s="12"/>
      <c r="E24" s="12"/>
      <c r="F24" s="337"/>
      <c r="G24" s="87"/>
      <c r="H24" s="88"/>
      <c r="I24" s="15"/>
      <c r="J24" s="15"/>
      <c r="K24" s="15"/>
      <c r="L24" s="15"/>
    </row>
    <row r="25" spans="1:12" s="16" customFormat="1" x14ac:dyDescent="0.25">
      <c r="A25" s="12"/>
      <c r="B25" s="5"/>
      <c r="C25" s="29"/>
      <c r="D25" s="12"/>
      <c r="E25" s="12"/>
      <c r="F25" s="337"/>
      <c r="G25" s="87"/>
      <c r="H25" s="88"/>
      <c r="I25" s="15"/>
      <c r="J25" s="15"/>
      <c r="K25" s="15"/>
      <c r="L25" s="15"/>
    </row>
    <row r="26" spans="1:12" s="16" customFormat="1" ht="25" x14ac:dyDescent="0.25">
      <c r="A26" s="12" t="s">
        <v>248</v>
      </c>
      <c r="B26" s="5"/>
      <c r="C26" s="29" t="s">
        <v>224</v>
      </c>
      <c r="D26" s="12"/>
      <c r="E26" s="12" t="s">
        <v>58</v>
      </c>
      <c r="F26" s="337">
        <v>50</v>
      </c>
      <c r="G26" s="87"/>
      <c r="H26" s="88"/>
      <c r="I26" s="15"/>
      <c r="J26" s="15"/>
      <c r="K26" s="15"/>
      <c r="L26" s="15"/>
    </row>
    <row r="27" spans="1:12" s="16" customFormat="1" x14ac:dyDescent="0.25">
      <c r="A27" s="12"/>
      <c r="B27" s="5"/>
      <c r="C27" s="29"/>
      <c r="D27" s="12"/>
      <c r="E27" s="12"/>
      <c r="F27" s="337"/>
      <c r="G27" s="87"/>
      <c r="H27" s="88"/>
      <c r="I27" s="15"/>
      <c r="J27" s="15"/>
      <c r="K27" s="15"/>
      <c r="L27" s="15"/>
    </row>
    <row r="28" spans="1:12" s="16" customFormat="1" ht="37.5" x14ac:dyDescent="0.25">
      <c r="A28" s="12" t="s">
        <v>249</v>
      </c>
      <c r="B28" s="5"/>
      <c r="C28" s="109" t="s">
        <v>225</v>
      </c>
      <c r="D28" s="12"/>
      <c r="E28" s="12" t="s">
        <v>58</v>
      </c>
      <c r="F28" s="337">
        <v>50</v>
      </c>
      <c r="G28" s="87"/>
      <c r="H28" s="88"/>
      <c r="I28" s="15"/>
      <c r="J28" s="15"/>
      <c r="K28" s="15"/>
      <c r="L28" s="15"/>
    </row>
    <row r="29" spans="1:12" s="16" customFormat="1" ht="13" x14ac:dyDescent="0.25">
      <c r="A29" s="34"/>
      <c r="B29" s="46"/>
      <c r="C29" s="146"/>
      <c r="D29" s="12"/>
      <c r="E29" s="12"/>
      <c r="F29" s="337"/>
      <c r="G29" s="87"/>
      <c r="H29" s="88"/>
      <c r="I29" s="15"/>
      <c r="J29" s="15"/>
      <c r="K29" s="15"/>
      <c r="L29" s="15"/>
    </row>
    <row r="30" spans="1:12" s="16" customFormat="1" ht="13" x14ac:dyDescent="0.25">
      <c r="A30" s="34"/>
      <c r="B30" s="46"/>
      <c r="C30" s="146"/>
      <c r="D30" s="12"/>
      <c r="E30" s="12"/>
      <c r="F30" s="337"/>
      <c r="G30" s="87"/>
      <c r="H30" s="88"/>
      <c r="I30" s="15"/>
      <c r="J30" s="15"/>
      <c r="K30" s="15"/>
      <c r="L30" s="15"/>
    </row>
    <row r="31" spans="1:12" s="16" customFormat="1" ht="13" x14ac:dyDescent="0.25">
      <c r="A31" s="34"/>
      <c r="B31" s="46"/>
      <c r="C31" s="146"/>
      <c r="D31" s="12"/>
      <c r="E31" s="12"/>
      <c r="F31" s="129"/>
      <c r="G31" s="87"/>
      <c r="H31" s="88"/>
      <c r="I31" s="15"/>
      <c r="J31" s="15"/>
      <c r="K31" s="15"/>
      <c r="L31" s="15"/>
    </row>
    <row r="32" spans="1:12" s="16" customFormat="1" ht="13" x14ac:dyDescent="0.25">
      <c r="A32" s="34"/>
      <c r="B32" s="46"/>
      <c r="C32" s="146"/>
      <c r="D32" s="12"/>
      <c r="E32" s="12"/>
      <c r="F32" s="129"/>
      <c r="G32" s="87"/>
      <c r="H32" s="88"/>
      <c r="I32" s="15"/>
      <c r="J32" s="15"/>
      <c r="K32" s="15"/>
      <c r="L32" s="15"/>
    </row>
    <row r="33" spans="1:12" s="16" customFormat="1" ht="13" x14ac:dyDescent="0.25">
      <c r="A33" s="34"/>
      <c r="B33" s="46"/>
      <c r="C33" s="146"/>
      <c r="D33" s="12"/>
      <c r="E33" s="12"/>
      <c r="F33" s="129"/>
      <c r="G33" s="87"/>
      <c r="H33" s="88"/>
      <c r="I33" s="15"/>
      <c r="J33" s="15"/>
      <c r="K33" s="15"/>
      <c r="L33" s="15"/>
    </row>
    <row r="34" spans="1:12" s="16" customFormat="1" ht="13" x14ac:dyDescent="0.25">
      <c r="A34" s="34"/>
      <c r="B34" s="46"/>
      <c r="C34" s="146"/>
      <c r="D34" s="12"/>
      <c r="E34" s="12"/>
      <c r="F34" s="129"/>
      <c r="G34" s="87"/>
      <c r="H34" s="88"/>
      <c r="I34" s="15"/>
      <c r="J34" s="15"/>
      <c r="K34" s="15"/>
      <c r="L34" s="15"/>
    </row>
    <row r="35" spans="1:12" s="16" customFormat="1" ht="13" x14ac:dyDescent="0.25">
      <c r="A35" s="34"/>
      <c r="B35" s="46"/>
      <c r="C35" s="146"/>
      <c r="D35" s="12"/>
      <c r="E35" s="12"/>
      <c r="F35" s="129"/>
      <c r="G35" s="87"/>
      <c r="H35" s="88"/>
      <c r="I35" s="15"/>
      <c r="J35" s="15"/>
      <c r="K35" s="15"/>
      <c r="L35" s="15"/>
    </row>
    <row r="36" spans="1:12" s="16" customFormat="1" ht="13" x14ac:dyDescent="0.25">
      <c r="A36" s="34"/>
      <c r="B36" s="46"/>
      <c r="C36" s="146"/>
      <c r="D36" s="12"/>
      <c r="E36" s="12"/>
      <c r="F36" s="129"/>
      <c r="G36" s="87"/>
      <c r="H36" s="88"/>
      <c r="I36" s="15"/>
      <c r="J36" s="15"/>
      <c r="K36" s="15"/>
      <c r="L36" s="15"/>
    </row>
    <row r="37" spans="1:12" s="16" customFormat="1" ht="13" x14ac:dyDescent="0.25">
      <c r="A37" s="34"/>
      <c r="B37" s="46"/>
      <c r="C37" s="146"/>
      <c r="D37" s="12"/>
      <c r="E37" s="12"/>
      <c r="F37" s="129"/>
      <c r="G37" s="87"/>
      <c r="H37" s="88"/>
      <c r="I37" s="15"/>
      <c r="J37" s="15"/>
      <c r="K37" s="15"/>
      <c r="L37" s="15"/>
    </row>
    <row r="38" spans="1:12" s="16" customFormat="1" ht="13" x14ac:dyDescent="0.25">
      <c r="A38" s="34"/>
      <c r="B38" s="46"/>
      <c r="C38" s="146"/>
      <c r="D38" s="12"/>
      <c r="E38" s="12"/>
      <c r="F38" s="129"/>
      <c r="G38" s="87"/>
      <c r="H38" s="88"/>
      <c r="I38" s="15"/>
      <c r="J38" s="15"/>
      <c r="K38" s="15"/>
      <c r="L38" s="15"/>
    </row>
    <row r="39" spans="1:12" s="16" customFormat="1" ht="13" x14ac:dyDescent="0.25">
      <c r="A39" s="34"/>
      <c r="B39" s="46"/>
      <c r="C39" s="146"/>
      <c r="D39" s="12"/>
      <c r="E39" s="12"/>
      <c r="F39" s="129"/>
      <c r="G39" s="87"/>
      <c r="H39" s="88"/>
      <c r="I39" s="15"/>
      <c r="J39" s="15"/>
      <c r="K39" s="15"/>
      <c r="L39" s="15"/>
    </row>
    <row r="40" spans="1:12" s="16" customFormat="1" ht="13" x14ac:dyDescent="0.25">
      <c r="A40" s="34"/>
      <c r="B40" s="46"/>
      <c r="C40" s="146"/>
      <c r="D40" s="12"/>
      <c r="E40" s="12"/>
      <c r="F40" s="129"/>
      <c r="G40" s="87"/>
      <c r="H40" s="88"/>
      <c r="I40" s="15"/>
      <c r="J40" s="15"/>
      <c r="K40" s="15"/>
      <c r="L40" s="15"/>
    </row>
    <row r="41" spans="1:12" s="16" customFormat="1" ht="13" x14ac:dyDescent="0.25">
      <c r="A41" s="34"/>
      <c r="B41" s="46"/>
      <c r="C41" s="146"/>
      <c r="D41" s="12"/>
      <c r="E41" s="12"/>
      <c r="F41" s="129"/>
      <c r="G41" s="87"/>
      <c r="H41" s="88"/>
      <c r="I41" s="15"/>
      <c r="J41" s="15"/>
      <c r="K41" s="15"/>
      <c r="L41" s="15"/>
    </row>
    <row r="42" spans="1:12" s="56" customFormat="1" ht="22.9" customHeight="1" x14ac:dyDescent="0.3">
      <c r="A42" s="83" t="s">
        <v>16</v>
      </c>
      <c r="B42" s="77"/>
      <c r="C42" s="77"/>
      <c r="D42" s="262"/>
      <c r="E42" s="77"/>
      <c r="F42" s="242"/>
      <c r="G42" s="92"/>
      <c r="H42" s="93"/>
    </row>
    <row r="43" spans="1:12" ht="18.649999999999999" customHeight="1" x14ac:dyDescent="0.25">
      <c r="A43" s="24"/>
      <c r="B43" s="25"/>
      <c r="C43" s="26" t="s">
        <v>17</v>
      </c>
      <c r="D43" s="234"/>
      <c r="E43" s="78"/>
      <c r="F43" s="243"/>
      <c r="G43" s="94"/>
      <c r="H43" s="99"/>
    </row>
    <row r="44" spans="1:12" s="19" customFormat="1" ht="26" x14ac:dyDescent="0.3">
      <c r="A44" s="302" t="s">
        <v>250</v>
      </c>
      <c r="B44" s="110" t="s">
        <v>226</v>
      </c>
      <c r="C44" s="115" t="s">
        <v>227</v>
      </c>
      <c r="D44" s="12"/>
      <c r="E44" s="5"/>
      <c r="F44" s="176"/>
      <c r="G44" s="91"/>
      <c r="H44" s="88"/>
      <c r="I44" s="18"/>
      <c r="J44" s="18"/>
      <c r="K44" s="18"/>
      <c r="L44" s="18"/>
    </row>
    <row r="45" spans="1:12" s="16" customFormat="1" x14ac:dyDescent="0.25">
      <c r="A45" s="12"/>
      <c r="B45" s="29"/>
      <c r="C45" s="29"/>
      <c r="D45" s="12"/>
      <c r="E45" s="5"/>
      <c r="F45" s="176"/>
      <c r="G45" s="87"/>
      <c r="H45" s="88"/>
      <c r="I45" s="15"/>
      <c r="J45" s="15"/>
      <c r="K45" s="15"/>
      <c r="L45" s="15"/>
    </row>
    <row r="46" spans="1:12" s="16" customFormat="1" ht="25" x14ac:dyDescent="0.25">
      <c r="A46" s="12"/>
      <c r="B46" s="114" t="s">
        <v>228</v>
      </c>
      <c r="C46" s="29" t="s">
        <v>229</v>
      </c>
      <c r="D46" s="12"/>
      <c r="E46" s="12"/>
      <c r="F46" s="337"/>
      <c r="G46" s="87"/>
      <c r="H46" s="88"/>
      <c r="I46" s="15"/>
      <c r="J46" s="15"/>
      <c r="K46" s="15"/>
      <c r="L46" s="15"/>
    </row>
    <row r="47" spans="1:12" s="16" customFormat="1" x14ac:dyDescent="0.25">
      <c r="A47" s="12"/>
      <c r="B47" s="29"/>
      <c r="C47" s="29"/>
      <c r="D47" s="12"/>
      <c r="E47" s="12"/>
      <c r="F47" s="337"/>
      <c r="G47" s="87"/>
      <c r="H47" s="88"/>
      <c r="I47" s="15"/>
      <c r="J47" s="15"/>
      <c r="K47" s="15"/>
      <c r="L47" s="15"/>
    </row>
    <row r="48" spans="1:12" s="16" customFormat="1" x14ac:dyDescent="0.25">
      <c r="A48" s="12" t="s">
        <v>385</v>
      </c>
      <c r="B48" s="29"/>
      <c r="C48" s="116" t="s">
        <v>230</v>
      </c>
      <c r="D48" s="12" t="s">
        <v>111</v>
      </c>
      <c r="E48" s="9" t="s">
        <v>14</v>
      </c>
      <c r="F48" s="337">
        <v>30</v>
      </c>
      <c r="G48" s="87"/>
      <c r="H48" s="88"/>
      <c r="I48" s="15"/>
      <c r="J48" s="15"/>
      <c r="K48" s="15"/>
      <c r="L48" s="15"/>
    </row>
    <row r="49" spans="1:12" s="16" customFormat="1" x14ac:dyDescent="0.25">
      <c r="A49" s="12"/>
      <c r="B49" s="29"/>
      <c r="C49" s="116"/>
      <c r="D49" s="12"/>
      <c r="E49" s="12"/>
      <c r="F49" s="337"/>
      <c r="G49" s="87"/>
      <c r="H49" s="88"/>
      <c r="I49" s="15"/>
      <c r="J49" s="15"/>
      <c r="K49" s="15"/>
      <c r="L49" s="15"/>
    </row>
    <row r="50" spans="1:12" s="16" customFormat="1" x14ac:dyDescent="0.25">
      <c r="A50" s="12" t="s">
        <v>386</v>
      </c>
      <c r="B50" s="29"/>
      <c r="C50" s="116" t="s">
        <v>231</v>
      </c>
      <c r="D50" s="9" t="s">
        <v>111</v>
      </c>
      <c r="E50" s="9" t="s">
        <v>14</v>
      </c>
      <c r="F50" s="340">
        <v>30</v>
      </c>
      <c r="G50" s="87"/>
      <c r="H50" s="88"/>
      <c r="I50" s="15"/>
      <c r="J50" s="15"/>
      <c r="K50" s="15"/>
      <c r="L50" s="15"/>
    </row>
    <row r="51" spans="1:12" s="16" customFormat="1" x14ac:dyDescent="0.25">
      <c r="A51" s="12"/>
      <c r="B51" s="31"/>
      <c r="C51" s="116"/>
      <c r="D51" s="30"/>
      <c r="E51" s="30"/>
      <c r="F51" s="345"/>
      <c r="G51" s="87"/>
      <c r="H51" s="88"/>
      <c r="I51" s="15"/>
      <c r="J51" s="15"/>
      <c r="K51" s="15"/>
      <c r="L51" s="15"/>
    </row>
    <row r="52" spans="1:12" s="16" customFormat="1" x14ac:dyDescent="0.25">
      <c r="A52" s="12" t="s">
        <v>387</v>
      </c>
      <c r="B52" s="9"/>
      <c r="C52" s="116" t="s">
        <v>233</v>
      </c>
      <c r="D52" s="12" t="s">
        <v>111</v>
      </c>
      <c r="E52" s="9" t="s">
        <v>14</v>
      </c>
      <c r="F52" s="340">
        <v>20</v>
      </c>
      <c r="G52" s="87"/>
      <c r="H52" s="88"/>
      <c r="I52" s="15"/>
      <c r="J52" s="15"/>
      <c r="K52" s="15"/>
      <c r="L52" s="15"/>
    </row>
    <row r="53" spans="1:12" s="16" customFormat="1" x14ac:dyDescent="0.25">
      <c r="A53" s="12"/>
      <c r="B53" s="29"/>
      <c r="C53" s="116"/>
      <c r="D53" s="12"/>
      <c r="E53" s="12"/>
      <c r="F53" s="340"/>
      <c r="G53" s="87"/>
      <c r="H53" s="88"/>
      <c r="I53" s="15"/>
      <c r="J53" s="15"/>
      <c r="K53" s="15"/>
      <c r="L53" s="15"/>
    </row>
    <row r="54" spans="1:12" s="16" customFormat="1" x14ac:dyDescent="0.25">
      <c r="A54" s="12" t="s">
        <v>388</v>
      </c>
      <c r="B54" s="5"/>
      <c r="C54" s="116" t="s">
        <v>243</v>
      </c>
      <c r="D54" s="12" t="s">
        <v>111</v>
      </c>
      <c r="E54" s="9" t="s">
        <v>14</v>
      </c>
      <c r="F54" s="340">
        <v>20</v>
      </c>
      <c r="G54" s="87"/>
      <c r="H54" s="88"/>
      <c r="I54" s="15"/>
      <c r="J54" s="15"/>
      <c r="K54" s="15"/>
      <c r="L54" s="15"/>
    </row>
    <row r="55" spans="1:12" s="16" customFormat="1" x14ac:dyDescent="0.25">
      <c r="A55" s="12"/>
      <c r="B55" s="5"/>
      <c r="C55" s="5"/>
      <c r="D55" s="12"/>
      <c r="E55" s="9"/>
      <c r="F55" s="337"/>
      <c r="G55" s="95"/>
      <c r="H55" s="88"/>
      <c r="I55" s="15"/>
      <c r="J55" s="15"/>
      <c r="K55" s="15"/>
      <c r="L55" s="15"/>
    </row>
    <row r="56" spans="1:12" s="19" customFormat="1" ht="25" x14ac:dyDescent="0.3">
      <c r="A56" s="12"/>
      <c r="B56" s="114" t="s">
        <v>234</v>
      </c>
      <c r="C56" s="116" t="s">
        <v>235</v>
      </c>
      <c r="D56" s="9"/>
      <c r="E56" s="12"/>
      <c r="F56" s="299"/>
      <c r="G56" s="87"/>
      <c r="H56" s="88"/>
      <c r="I56" s="18"/>
      <c r="J56" s="18"/>
      <c r="K56" s="18"/>
      <c r="L56" s="18"/>
    </row>
    <row r="57" spans="1:12" s="16" customFormat="1" x14ac:dyDescent="0.25">
      <c r="A57" s="12"/>
      <c r="B57" s="5"/>
      <c r="C57" s="5"/>
      <c r="D57" s="12"/>
      <c r="E57" s="12"/>
      <c r="F57" s="299"/>
      <c r="G57" s="87"/>
      <c r="H57" s="88"/>
      <c r="I57" s="15"/>
      <c r="J57" s="15"/>
      <c r="K57" s="15"/>
      <c r="L57" s="15"/>
    </row>
    <row r="58" spans="1:12" s="16" customFormat="1" x14ac:dyDescent="0.25">
      <c r="A58" s="12" t="s">
        <v>389</v>
      </c>
      <c r="B58" s="5"/>
      <c r="C58" s="116" t="s">
        <v>230</v>
      </c>
      <c r="D58" s="12" t="s">
        <v>111</v>
      </c>
      <c r="E58" s="9" t="s">
        <v>14</v>
      </c>
      <c r="F58" s="337">
        <v>30</v>
      </c>
      <c r="G58" s="87"/>
      <c r="H58" s="88"/>
      <c r="I58" s="15"/>
      <c r="J58" s="15"/>
      <c r="K58" s="15"/>
      <c r="L58" s="15"/>
    </row>
    <row r="59" spans="1:12" s="16" customFormat="1" x14ac:dyDescent="0.25">
      <c r="A59" s="12"/>
      <c r="B59" s="5"/>
      <c r="C59" s="116"/>
      <c r="D59" s="12"/>
      <c r="E59" s="12"/>
      <c r="F59" s="337"/>
      <c r="G59" s="87"/>
      <c r="H59" s="88"/>
      <c r="I59" s="15"/>
      <c r="J59" s="15"/>
      <c r="K59" s="15"/>
      <c r="L59" s="15"/>
    </row>
    <row r="60" spans="1:12" s="16" customFormat="1" ht="13" x14ac:dyDescent="0.25">
      <c r="A60" s="12" t="s">
        <v>390</v>
      </c>
      <c r="B60" s="5"/>
      <c r="C60" s="116" t="s">
        <v>231</v>
      </c>
      <c r="D60" s="9" t="s">
        <v>111</v>
      </c>
      <c r="E60" s="9" t="s">
        <v>14</v>
      </c>
      <c r="F60" s="299">
        <v>30</v>
      </c>
      <c r="G60" s="89"/>
      <c r="H60" s="90"/>
      <c r="I60" s="15"/>
      <c r="J60" s="15"/>
      <c r="K60" s="15"/>
      <c r="L60" s="15"/>
    </row>
    <row r="61" spans="1:12" s="16" customFormat="1" x14ac:dyDescent="0.25">
      <c r="A61" s="12"/>
      <c r="B61" s="5"/>
      <c r="C61" s="116"/>
      <c r="D61" s="30"/>
      <c r="E61" s="30"/>
      <c r="F61" s="305"/>
      <c r="G61" s="87"/>
      <c r="H61" s="88"/>
      <c r="I61" s="15"/>
      <c r="J61" s="15"/>
      <c r="K61" s="15"/>
      <c r="L61" s="15"/>
    </row>
    <row r="62" spans="1:12" s="16" customFormat="1" ht="25" x14ac:dyDescent="0.25">
      <c r="A62" s="12" t="s">
        <v>391</v>
      </c>
      <c r="B62" s="12"/>
      <c r="C62" s="116" t="s">
        <v>232</v>
      </c>
      <c r="D62" s="12" t="s">
        <v>111</v>
      </c>
      <c r="E62" s="9" t="s">
        <v>14</v>
      </c>
      <c r="F62" s="305">
        <v>20</v>
      </c>
      <c r="G62" s="87"/>
      <c r="H62" s="88"/>
      <c r="I62" s="15"/>
      <c r="J62" s="15"/>
      <c r="K62" s="15"/>
      <c r="L62" s="15"/>
    </row>
    <row r="63" spans="1:12" s="19" customFormat="1" ht="13" x14ac:dyDescent="0.3">
      <c r="A63" s="12"/>
      <c r="B63" s="5"/>
      <c r="C63" s="116"/>
      <c r="D63" s="12"/>
      <c r="E63" s="12"/>
      <c r="F63" s="305"/>
      <c r="G63" s="87"/>
      <c r="H63" s="88"/>
      <c r="I63" s="18"/>
      <c r="J63" s="18"/>
      <c r="K63" s="18"/>
      <c r="L63" s="18"/>
    </row>
    <row r="64" spans="1:12" s="16" customFormat="1" x14ac:dyDescent="0.25">
      <c r="A64" s="12" t="s">
        <v>392</v>
      </c>
      <c r="B64" s="119"/>
      <c r="C64" s="121" t="s">
        <v>243</v>
      </c>
      <c r="D64" s="12" t="s">
        <v>111</v>
      </c>
      <c r="E64" s="9" t="s">
        <v>14</v>
      </c>
      <c r="F64" s="305">
        <v>2500</v>
      </c>
      <c r="G64" s="87"/>
      <c r="H64" s="88"/>
      <c r="I64" s="15"/>
      <c r="J64" s="15"/>
      <c r="K64" s="15"/>
      <c r="L64" s="15"/>
    </row>
    <row r="65" spans="1:12" s="16" customFormat="1" x14ac:dyDescent="0.25">
      <c r="A65" s="12"/>
      <c r="B65" s="120"/>
      <c r="C65" s="60"/>
      <c r="D65" s="12"/>
      <c r="E65" s="5"/>
      <c r="F65" s="305"/>
      <c r="G65" s="87"/>
      <c r="H65" s="88"/>
      <c r="I65" s="15"/>
      <c r="J65" s="15"/>
      <c r="K65" s="15"/>
      <c r="L65" s="15"/>
    </row>
    <row r="66" spans="1:12" s="16" customFormat="1" ht="37.5" x14ac:dyDescent="0.25">
      <c r="A66" s="12" t="s">
        <v>393</v>
      </c>
      <c r="B66" s="118" t="s">
        <v>305</v>
      </c>
      <c r="C66" s="60" t="s">
        <v>242</v>
      </c>
      <c r="D66" s="12" t="s">
        <v>111</v>
      </c>
      <c r="E66" s="12" t="s">
        <v>58</v>
      </c>
      <c r="F66" s="346">
        <v>20</v>
      </c>
      <c r="G66" s="87"/>
      <c r="H66" s="88"/>
      <c r="I66" s="15"/>
      <c r="J66" s="15"/>
      <c r="K66" s="15"/>
      <c r="L66" s="15"/>
    </row>
    <row r="67" spans="1:12" s="16" customFormat="1" x14ac:dyDescent="0.25">
      <c r="A67" s="12"/>
      <c r="B67" s="118"/>
      <c r="C67" s="60"/>
      <c r="D67" s="12"/>
      <c r="E67" s="5"/>
      <c r="F67" s="305"/>
      <c r="G67" s="87"/>
      <c r="H67" s="88"/>
      <c r="I67" s="15"/>
      <c r="J67" s="15"/>
      <c r="K67" s="15"/>
      <c r="L67" s="15"/>
    </row>
    <row r="68" spans="1:12" s="16" customFormat="1" ht="26" x14ac:dyDescent="0.25">
      <c r="A68" s="302" t="s">
        <v>384</v>
      </c>
      <c r="B68" s="110" t="s">
        <v>236</v>
      </c>
      <c r="C68" s="111" t="s">
        <v>237</v>
      </c>
      <c r="D68" s="12"/>
      <c r="E68" s="5"/>
      <c r="F68" s="305"/>
      <c r="G68" s="89"/>
      <c r="H68" s="90"/>
      <c r="I68" s="15"/>
      <c r="J68" s="15"/>
      <c r="K68" s="15"/>
      <c r="L68" s="15"/>
    </row>
    <row r="69" spans="1:12" s="16" customFormat="1" x14ac:dyDescent="0.25">
      <c r="A69" s="12"/>
      <c r="B69" s="38"/>
      <c r="C69" s="60"/>
      <c r="D69" s="12"/>
      <c r="E69" s="46"/>
      <c r="F69" s="347"/>
      <c r="G69" s="87"/>
      <c r="H69" s="88"/>
      <c r="I69" s="15"/>
      <c r="J69" s="15"/>
      <c r="K69" s="15"/>
      <c r="L69" s="15"/>
    </row>
    <row r="70" spans="1:12" s="16" customFormat="1" ht="25" x14ac:dyDescent="0.25">
      <c r="A70" s="310"/>
      <c r="B70" s="114" t="s">
        <v>238</v>
      </c>
      <c r="C70" s="60" t="s">
        <v>239</v>
      </c>
      <c r="D70" s="263"/>
      <c r="E70" s="47"/>
      <c r="F70" s="347"/>
      <c r="G70" s="89"/>
      <c r="H70" s="90"/>
      <c r="I70" s="15"/>
      <c r="J70" s="15"/>
      <c r="K70" s="15"/>
      <c r="L70" s="15"/>
    </row>
    <row r="71" spans="1:12" s="16" customFormat="1" x14ac:dyDescent="0.25">
      <c r="A71" s="310"/>
      <c r="B71" s="117"/>
      <c r="C71" s="54"/>
      <c r="D71" s="264"/>
      <c r="E71" s="107"/>
      <c r="F71" s="347"/>
      <c r="G71" s="87"/>
      <c r="H71" s="88"/>
      <c r="I71" s="15"/>
      <c r="J71" s="15"/>
      <c r="K71" s="15"/>
      <c r="L71" s="15"/>
    </row>
    <row r="72" spans="1:12" s="16" customFormat="1" ht="14.5" x14ac:dyDescent="0.25">
      <c r="A72" s="310" t="s">
        <v>394</v>
      </c>
      <c r="B72" s="117"/>
      <c r="C72" s="54" t="s">
        <v>240</v>
      </c>
      <c r="D72" s="264" t="s">
        <v>111</v>
      </c>
      <c r="E72" s="9" t="s">
        <v>74</v>
      </c>
      <c r="F72" s="346">
        <v>400</v>
      </c>
      <c r="G72" s="87"/>
      <c r="H72" s="88"/>
      <c r="I72" s="15"/>
      <c r="J72" s="15"/>
      <c r="K72" s="15"/>
      <c r="L72" s="15"/>
    </row>
    <row r="73" spans="1:12" s="16" customFormat="1" x14ac:dyDescent="0.25">
      <c r="A73" s="310"/>
      <c r="B73" s="54"/>
      <c r="C73" s="54"/>
      <c r="D73" s="264"/>
      <c r="E73" s="107"/>
      <c r="F73" s="346"/>
      <c r="G73" s="87"/>
      <c r="H73" s="88"/>
      <c r="I73" s="15"/>
      <c r="J73" s="15"/>
      <c r="K73" s="15"/>
      <c r="L73" s="15"/>
    </row>
    <row r="74" spans="1:12" s="16" customFormat="1" x14ac:dyDescent="0.25">
      <c r="A74" s="310" t="s">
        <v>460</v>
      </c>
      <c r="B74" s="5" t="s">
        <v>412</v>
      </c>
      <c r="C74" s="5" t="s">
        <v>413</v>
      </c>
      <c r="D74" s="12"/>
      <c r="E74" s="9" t="s">
        <v>274</v>
      </c>
      <c r="F74" s="346">
        <v>3000</v>
      </c>
      <c r="G74" s="87"/>
      <c r="H74" s="88"/>
      <c r="I74" s="15"/>
      <c r="J74" s="15"/>
      <c r="K74" s="15"/>
      <c r="L74" s="15"/>
    </row>
    <row r="75" spans="1:12" s="16" customFormat="1" x14ac:dyDescent="0.25">
      <c r="A75" s="310"/>
      <c r="B75" s="114"/>
      <c r="C75" s="54"/>
      <c r="D75" s="264"/>
      <c r="E75" s="107"/>
      <c r="F75" s="346"/>
      <c r="G75" s="87"/>
      <c r="H75" s="88"/>
      <c r="I75" s="15"/>
      <c r="J75" s="15"/>
      <c r="K75" s="15"/>
      <c r="L75" s="15"/>
    </row>
    <row r="76" spans="1:12" s="16" customFormat="1" x14ac:dyDescent="0.25">
      <c r="A76" s="310"/>
      <c r="B76" s="114"/>
      <c r="C76" s="54"/>
      <c r="D76" s="264"/>
      <c r="E76" s="107"/>
      <c r="F76" s="346"/>
      <c r="G76" s="87"/>
      <c r="H76" s="88"/>
      <c r="I76" s="15"/>
      <c r="J76" s="15"/>
      <c r="K76" s="15"/>
      <c r="L76" s="15"/>
    </row>
    <row r="77" spans="1:12" s="16" customFormat="1" x14ac:dyDescent="0.25">
      <c r="A77" s="310"/>
      <c r="B77" s="114"/>
      <c r="C77" s="54"/>
      <c r="D77" s="264"/>
      <c r="E77" s="107"/>
      <c r="F77" s="346"/>
      <c r="G77" s="87"/>
      <c r="H77" s="88"/>
      <c r="I77" s="15"/>
      <c r="J77" s="15"/>
      <c r="K77" s="15"/>
      <c r="L77" s="15"/>
    </row>
    <row r="78" spans="1:12" s="16" customFormat="1" x14ac:dyDescent="0.25">
      <c r="A78" s="310"/>
      <c r="B78" s="114"/>
      <c r="C78" s="54"/>
      <c r="D78" s="264"/>
      <c r="E78" s="107"/>
      <c r="F78" s="346"/>
      <c r="G78" s="87"/>
      <c r="H78" s="88"/>
      <c r="I78" s="15"/>
      <c r="J78" s="15"/>
      <c r="K78" s="15"/>
      <c r="L78" s="15"/>
    </row>
    <row r="79" spans="1:12" s="16" customFormat="1" x14ac:dyDescent="0.25">
      <c r="A79" s="310"/>
      <c r="B79" s="114"/>
      <c r="C79" s="54"/>
      <c r="D79" s="264"/>
      <c r="E79" s="107"/>
      <c r="F79" s="346"/>
      <c r="G79" s="87"/>
      <c r="H79" s="88"/>
      <c r="I79" s="15"/>
      <c r="J79" s="15"/>
      <c r="K79" s="15"/>
      <c r="L79" s="15"/>
    </row>
    <row r="80" spans="1:12" s="16" customFormat="1" x14ac:dyDescent="0.25">
      <c r="A80" s="310"/>
      <c r="B80" s="114"/>
      <c r="C80" s="54"/>
      <c r="D80" s="264"/>
      <c r="E80" s="107"/>
      <c r="F80" s="346"/>
      <c r="G80" s="87"/>
      <c r="H80" s="88"/>
      <c r="I80" s="15"/>
      <c r="J80" s="15"/>
      <c r="K80" s="15"/>
      <c r="L80" s="15"/>
    </row>
    <row r="81" spans="1:12" s="16" customFormat="1" x14ac:dyDescent="0.25">
      <c r="A81" s="310"/>
      <c r="B81" s="114"/>
      <c r="C81" s="54"/>
      <c r="D81" s="264"/>
      <c r="E81" s="107"/>
      <c r="F81" s="346"/>
      <c r="G81" s="87"/>
      <c r="H81" s="88"/>
      <c r="I81" s="15"/>
      <c r="J81" s="15"/>
      <c r="K81" s="15"/>
      <c r="L81" s="15"/>
    </row>
    <row r="82" spans="1:12" s="16" customFormat="1" x14ac:dyDescent="0.25">
      <c r="A82" s="310"/>
      <c r="B82" s="114"/>
      <c r="C82" s="54"/>
      <c r="D82" s="264"/>
      <c r="E82" s="107"/>
      <c r="F82" s="236"/>
      <c r="G82" s="87"/>
      <c r="H82" s="88"/>
      <c r="I82" s="15"/>
      <c r="J82" s="15"/>
      <c r="K82" s="15"/>
      <c r="L82" s="15"/>
    </row>
    <row r="83" spans="1:12" s="16" customFormat="1" x14ac:dyDescent="0.25">
      <c r="A83" s="310"/>
      <c r="B83" s="114"/>
      <c r="C83" s="54"/>
      <c r="D83" s="264"/>
      <c r="E83" s="107"/>
      <c r="F83" s="236"/>
      <c r="G83" s="87"/>
      <c r="H83" s="88"/>
      <c r="I83" s="15"/>
      <c r="J83" s="15"/>
      <c r="K83" s="15"/>
      <c r="L83" s="15"/>
    </row>
    <row r="84" spans="1:12" s="16" customFormat="1" x14ac:dyDescent="0.25">
      <c r="A84" s="106"/>
      <c r="B84" s="54"/>
      <c r="C84" s="54"/>
      <c r="D84" s="264"/>
      <c r="E84" s="107"/>
      <c r="F84" s="236"/>
      <c r="G84" s="87"/>
      <c r="H84" s="88"/>
      <c r="I84" s="15"/>
      <c r="J84" s="15"/>
      <c r="K84" s="15"/>
      <c r="L84" s="15"/>
    </row>
    <row r="85" spans="1:12" s="56" customFormat="1" ht="25.15" customHeight="1" x14ac:dyDescent="0.3">
      <c r="A85" s="83" t="s">
        <v>16</v>
      </c>
      <c r="B85" s="77"/>
      <c r="C85" s="77"/>
      <c r="D85" s="262"/>
      <c r="E85" s="77"/>
      <c r="F85" s="242"/>
      <c r="G85" s="92"/>
      <c r="H85" s="93"/>
    </row>
    <row r="86" spans="1:12" ht="16.899999999999999" customHeight="1" x14ac:dyDescent="0.25">
      <c r="A86" s="24"/>
      <c r="B86" s="25"/>
      <c r="C86" s="26" t="s">
        <v>17</v>
      </c>
      <c r="D86" s="234"/>
      <c r="E86" s="78"/>
      <c r="F86" s="243"/>
      <c r="G86" s="94"/>
      <c r="H86" s="99"/>
    </row>
    <row r="87" spans="1:12" s="16" customFormat="1" x14ac:dyDescent="0.25">
      <c r="A87" s="17"/>
      <c r="B87" s="17"/>
      <c r="C87" s="17"/>
      <c r="D87" s="55"/>
      <c r="E87" s="76"/>
      <c r="F87" s="244"/>
      <c r="G87" s="87"/>
      <c r="H87" s="88"/>
      <c r="I87" s="15"/>
      <c r="J87" s="15"/>
      <c r="K87" s="15"/>
      <c r="L87" s="15"/>
    </row>
    <row r="88" spans="1:12" s="16" customFormat="1" ht="13" x14ac:dyDescent="0.25">
      <c r="A88" s="315" t="s">
        <v>395</v>
      </c>
      <c r="B88" s="28" t="s">
        <v>15</v>
      </c>
      <c r="C88" s="33" t="s">
        <v>400</v>
      </c>
      <c r="D88" s="12"/>
      <c r="E88" s="12"/>
      <c r="F88" s="177"/>
      <c r="G88" s="87"/>
      <c r="H88" s="88"/>
      <c r="I88" s="15"/>
      <c r="J88" s="15"/>
      <c r="K88" s="15"/>
      <c r="L88" s="15"/>
    </row>
    <row r="89" spans="1:12" s="16" customFormat="1" x14ac:dyDescent="0.25">
      <c r="A89" s="141"/>
      <c r="B89" s="8"/>
      <c r="C89" s="8"/>
      <c r="D89" s="9"/>
      <c r="E89" s="5"/>
      <c r="F89" s="305"/>
      <c r="G89" s="87"/>
      <c r="H89" s="88"/>
      <c r="I89" s="15"/>
      <c r="J89" s="15"/>
      <c r="K89" s="15"/>
      <c r="L89" s="15"/>
    </row>
    <row r="90" spans="1:12" s="16" customFormat="1" ht="25" x14ac:dyDescent="0.25">
      <c r="A90" s="9" t="s">
        <v>396</v>
      </c>
      <c r="B90" s="29"/>
      <c r="C90" s="8" t="s">
        <v>76</v>
      </c>
      <c r="D90" s="9"/>
      <c r="E90" s="9" t="s">
        <v>105</v>
      </c>
      <c r="F90" s="340">
        <v>1500</v>
      </c>
      <c r="G90" s="87"/>
      <c r="H90" s="88"/>
      <c r="I90" s="15"/>
      <c r="J90" s="15"/>
      <c r="K90" s="15"/>
      <c r="L90" s="15"/>
    </row>
    <row r="91" spans="1:12" s="16" customFormat="1" x14ac:dyDescent="0.25">
      <c r="A91" s="141"/>
      <c r="B91" s="8"/>
      <c r="C91" s="8"/>
      <c r="D91" s="9"/>
      <c r="E91" s="5"/>
      <c r="F91" s="305"/>
      <c r="G91" s="87"/>
      <c r="H91" s="88"/>
      <c r="I91" s="15"/>
      <c r="J91" s="15"/>
      <c r="K91" s="15"/>
      <c r="L91" s="15"/>
    </row>
    <row r="92" spans="1:12" s="16" customFormat="1" ht="37.5" x14ac:dyDescent="0.25">
      <c r="A92" s="9" t="s">
        <v>397</v>
      </c>
      <c r="B92" s="8"/>
      <c r="C92" s="7" t="s">
        <v>106</v>
      </c>
      <c r="D92" s="12"/>
      <c r="E92" s="12" t="s">
        <v>58</v>
      </c>
      <c r="F92" s="305">
        <v>350</v>
      </c>
      <c r="G92" s="87"/>
      <c r="H92" s="88"/>
      <c r="I92" s="15"/>
      <c r="J92" s="15"/>
      <c r="K92" s="15"/>
      <c r="L92" s="15"/>
    </row>
    <row r="93" spans="1:12" s="16" customFormat="1" x14ac:dyDescent="0.25">
      <c r="A93" s="141"/>
      <c r="B93" s="8"/>
      <c r="C93" s="8"/>
      <c r="D93" s="9"/>
      <c r="E93" s="5"/>
      <c r="F93" s="305"/>
      <c r="G93" s="87"/>
      <c r="H93" s="88"/>
      <c r="I93" s="15"/>
      <c r="J93" s="15"/>
      <c r="K93" s="15"/>
      <c r="L93" s="15"/>
    </row>
    <row r="94" spans="1:12" s="16" customFormat="1" ht="37.5" x14ac:dyDescent="0.25">
      <c r="A94" s="9" t="s">
        <v>398</v>
      </c>
      <c r="B94" s="8"/>
      <c r="C94" s="7" t="s">
        <v>107</v>
      </c>
      <c r="D94" s="12"/>
      <c r="E94" s="12" t="s">
        <v>58</v>
      </c>
      <c r="F94" s="305">
        <v>80</v>
      </c>
      <c r="G94" s="87"/>
      <c r="H94" s="88"/>
      <c r="I94" s="15"/>
      <c r="J94" s="15"/>
      <c r="K94" s="15"/>
      <c r="L94" s="15"/>
    </row>
    <row r="95" spans="1:12" s="16" customFormat="1" x14ac:dyDescent="0.25">
      <c r="A95" s="141"/>
      <c r="B95" s="8"/>
      <c r="C95" s="8"/>
      <c r="D95" s="9"/>
      <c r="E95" s="5"/>
      <c r="F95" s="299"/>
      <c r="G95" s="87"/>
      <c r="H95" s="88"/>
      <c r="I95" s="15"/>
      <c r="J95" s="15"/>
      <c r="K95" s="15"/>
      <c r="L95" s="15"/>
    </row>
    <row r="96" spans="1:12" s="16" customFormat="1" ht="13" x14ac:dyDescent="0.25">
      <c r="A96" s="302" t="s">
        <v>399</v>
      </c>
      <c r="B96" s="11" t="s">
        <v>51</v>
      </c>
      <c r="C96" s="11" t="s">
        <v>52</v>
      </c>
      <c r="D96" s="9"/>
      <c r="E96" s="5"/>
      <c r="F96" s="299"/>
      <c r="G96" s="87"/>
      <c r="H96" s="88"/>
      <c r="I96" s="15"/>
      <c r="J96" s="15"/>
      <c r="K96" s="15"/>
      <c r="L96" s="15"/>
    </row>
    <row r="97" spans="1:12" s="16" customFormat="1" x14ac:dyDescent="0.25">
      <c r="A97" s="141"/>
      <c r="B97" s="8"/>
      <c r="C97" s="8"/>
      <c r="D97" s="9"/>
      <c r="E97" s="5"/>
      <c r="F97" s="299"/>
      <c r="G97" s="87"/>
      <c r="H97" s="88"/>
      <c r="I97" s="15"/>
      <c r="J97" s="15"/>
      <c r="K97" s="15"/>
      <c r="L97" s="15"/>
    </row>
    <row r="98" spans="1:12" s="16" customFormat="1" ht="25" x14ac:dyDescent="0.25">
      <c r="A98" s="141" t="s">
        <v>401</v>
      </c>
      <c r="B98" s="7"/>
      <c r="C98" s="8" t="s">
        <v>77</v>
      </c>
      <c r="D98" s="12"/>
      <c r="E98" s="12" t="s">
        <v>58</v>
      </c>
      <c r="F98" s="340">
        <v>210</v>
      </c>
      <c r="G98" s="87"/>
      <c r="H98" s="88"/>
      <c r="I98" s="15"/>
      <c r="J98" s="15"/>
      <c r="K98" s="15"/>
      <c r="L98" s="15"/>
    </row>
    <row r="99" spans="1:12" s="16" customFormat="1" x14ac:dyDescent="0.25">
      <c r="A99" s="141"/>
      <c r="B99" s="7"/>
      <c r="C99" s="7"/>
      <c r="D99" s="12"/>
      <c r="E99" s="12"/>
      <c r="F99" s="341"/>
      <c r="G99" s="87"/>
      <c r="H99" s="88"/>
      <c r="I99" s="15"/>
      <c r="J99" s="15"/>
      <c r="K99" s="15"/>
      <c r="L99" s="15"/>
    </row>
    <row r="100" spans="1:12" s="19" customFormat="1" ht="13" x14ac:dyDescent="0.3">
      <c r="A100" s="302" t="s">
        <v>402</v>
      </c>
      <c r="B100" s="278"/>
      <c r="C100" s="11" t="s">
        <v>78</v>
      </c>
      <c r="D100" s="261"/>
      <c r="E100" s="261"/>
      <c r="F100" s="342"/>
      <c r="G100" s="89"/>
      <c r="H100" s="90"/>
      <c r="I100" s="18"/>
      <c r="J100" s="18"/>
      <c r="K100" s="18"/>
      <c r="L100" s="18"/>
    </row>
    <row r="101" spans="1:12" s="16" customFormat="1" x14ac:dyDescent="0.25">
      <c r="A101" s="141"/>
      <c r="B101" s="62"/>
      <c r="C101" s="36"/>
      <c r="D101" s="265"/>
      <c r="E101" s="9"/>
      <c r="F101" s="343"/>
      <c r="G101" s="87"/>
      <c r="H101" s="88"/>
      <c r="I101" s="15"/>
      <c r="J101" s="15"/>
      <c r="K101" s="15"/>
      <c r="L101" s="15"/>
    </row>
    <row r="102" spans="1:12" s="16" customFormat="1" ht="14.5" x14ac:dyDescent="0.25">
      <c r="A102" s="141" t="s">
        <v>403</v>
      </c>
      <c r="B102" s="1" t="s">
        <v>79</v>
      </c>
      <c r="C102" s="37" t="s">
        <v>80</v>
      </c>
      <c r="D102" s="266"/>
      <c r="E102" s="81" t="s">
        <v>58</v>
      </c>
      <c r="F102" s="344">
        <v>200</v>
      </c>
      <c r="G102" s="87"/>
      <c r="H102" s="88"/>
      <c r="I102" s="15"/>
      <c r="J102" s="15"/>
      <c r="K102" s="15"/>
      <c r="L102" s="15"/>
    </row>
    <row r="103" spans="1:12" s="16" customFormat="1" x14ac:dyDescent="0.25">
      <c r="A103" s="316"/>
      <c r="B103" s="21"/>
      <c r="C103" s="21"/>
      <c r="D103" s="80"/>
      <c r="E103" s="80"/>
      <c r="F103" s="303"/>
      <c r="G103" s="87"/>
      <c r="H103" s="88"/>
      <c r="I103" s="15"/>
      <c r="J103" s="15"/>
      <c r="K103" s="15"/>
      <c r="L103" s="15"/>
    </row>
    <row r="104" spans="1:12" s="16" customFormat="1" x14ac:dyDescent="0.25">
      <c r="A104" s="316"/>
      <c r="B104" s="21"/>
      <c r="C104" s="21"/>
      <c r="D104" s="80"/>
      <c r="E104" s="80"/>
      <c r="F104" s="303"/>
      <c r="G104" s="87"/>
      <c r="H104" s="88"/>
      <c r="I104" s="15"/>
      <c r="J104" s="15"/>
      <c r="K104" s="15"/>
      <c r="L104" s="15"/>
    </row>
    <row r="105" spans="1:12" s="16" customFormat="1" x14ac:dyDescent="0.25">
      <c r="A105" s="316"/>
      <c r="B105" s="21"/>
      <c r="C105" s="21"/>
      <c r="D105" s="80"/>
      <c r="E105" s="80"/>
      <c r="F105" s="303"/>
      <c r="G105" s="87"/>
      <c r="H105" s="88"/>
      <c r="I105" s="15"/>
      <c r="J105" s="15"/>
      <c r="K105" s="15"/>
      <c r="L105" s="15"/>
    </row>
    <row r="106" spans="1:12" s="16" customFormat="1" x14ac:dyDescent="0.25">
      <c r="A106" s="316"/>
      <c r="B106" s="21"/>
      <c r="C106" s="21"/>
      <c r="D106" s="80"/>
      <c r="E106" s="80"/>
      <c r="F106" s="303"/>
      <c r="G106" s="87"/>
      <c r="H106" s="88"/>
      <c r="I106" s="15"/>
      <c r="J106" s="15"/>
      <c r="K106" s="15"/>
      <c r="L106" s="15"/>
    </row>
    <row r="107" spans="1:12" s="16" customFormat="1" x14ac:dyDescent="0.25">
      <c r="A107" s="316"/>
      <c r="B107" s="17"/>
      <c r="C107" s="17"/>
      <c r="D107" s="55"/>
      <c r="E107" s="76"/>
      <c r="F107" s="303"/>
      <c r="G107" s="87"/>
      <c r="H107" s="88"/>
      <c r="I107" s="15"/>
      <c r="J107" s="15"/>
      <c r="K107" s="15"/>
      <c r="L107" s="15"/>
    </row>
    <row r="108" spans="1:12" s="16" customFormat="1" x14ac:dyDescent="0.25">
      <c r="A108" s="316"/>
      <c r="B108" s="21"/>
      <c r="C108" s="21"/>
      <c r="D108" s="80"/>
      <c r="E108" s="80"/>
      <c r="F108" s="303"/>
      <c r="G108" s="87"/>
      <c r="H108" s="88"/>
      <c r="I108" s="15"/>
      <c r="J108" s="15"/>
      <c r="K108" s="15"/>
      <c r="L108" s="15"/>
    </row>
    <row r="109" spans="1:12" s="16" customFormat="1" x14ac:dyDescent="0.25">
      <c r="A109" s="316"/>
      <c r="B109" s="21"/>
      <c r="C109" s="21"/>
      <c r="D109" s="80"/>
      <c r="E109" s="80"/>
      <c r="F109" s="303"/>
      <c r="G109" s="87"/>
      <c r="H109" s="88"/>
      <c r="I109" s="15"/>
      <c r="J109" s="15"/>
      <c r="K109" s="15"/>
      <c r="L109" s="15"/>
    </row>
    <row r="110" spans="1:12" s="16" customFormat="1" x14ac:dyDescent="0.25">
      <c r="A110" s="316"/>
      <c r="B110" s="21"/>
      <c r="C110" s="21"/>
      <c r="D110" s="80"/>
      <c r="E110" s="80"/>
      <c r="F110" s="303"/>
      <c r="G110" s="87"/>
      <c r="H110" s="88"/>
      <c r="I110" s="15"/>
      <c r="J110" s="15"/>
      <c r="K110" s="15"/>
      <c r="L110" s="15"/>
    </row>
    <row r="111" spans="1:12" s="16" customFormat="1" x14ac:dyDescent="0.25">
      <c r="A111" s="316"/>
      <c r="B111" s="17"/>
      <c r="C111" s="17"/>
      <c r="D111" s="55"/>
      <c r="E111" s="76"/>
      <c r="F111" s="303"/>
      <c r="G111" s="87"/>
      <c r="H111" s="88"/>
      <c r="I111" s="15"/>
      <c r="J111" s="15"/>
      <c r="K111" s="15"/>
      <c r="L111" s="15"/>
    </row>
    <row r="112" spans="1:12" s="16" customFormat="1" x14ac:dyDescent="0.25">
      <c r="A112" s="316"/>
      <c r="B112" s="21"/>
      <c r="C112" s="21"/>
      <c r="D112" s="80"/>
      <c r="E112" s="80"/>
      <c r="F112" s="303"/>
      <c r="G112" s="87"/>
      <c r="H112" s="88"/>
      <c r="I112" s="15"/>
      <c r="J112" s="15"/>
      <c r="K112" s="15"/>
      <c r="L112" s="15"/>
    </row>
    <row r="113" spans="1:12" s="16" customFormat="1" x14ac:dyDescent="0.25">
      <c r="A113" s="316"/>
      <c r="B113" s="17"/>
      <c r="C113" s="17"/>
      <c r="D113" s="55"/>
      <c r="E113" s="76"/>
      <c r="F113" s="244"/>
      <c r="G113" s="87"/>
      <c r="H113" s="88"/>
      <c r="I113" s="15"/>
      <c r="J113" s="15"/>
      <c r="K113" s="15"/>
      <c r="L113" s="15"/>
    </row>
    <row r="114" spans="1:12" s="16" customFormat="1" x14ac:dyDescent="0.25">
      <c r="A114" s="316"/>
      <c r="B114" s="21"/>
      <c r="C114" s="21"/>
      <c r="D114" s="80"/>
      <c r="E114" s="80"/>
      <c r="F114" s="244"/>
      <c r="G114" s="87"/>
      <c r="H114" s="88"/>
      <c r="I114" s="15"/>
      <c r="J114" s="15"/>
      <c r="K114" s="15"/>
      <c r="L114" s="15"/>
    </row>
    <row r="115" spans="1:12" s="16" customFormat="1" x14ac:dyDescent="0.25">
      <c r="A115" s="316"/>
      <c r="B115" s="27"/>
      <c r="C115" s="27"/>
      <c r="D115" s="80"/>
      <c r="E115" s="80"/>
      <c r="F115" s="244"/>
      <c r="G115" s="87"/>
      <c r="H115" s="88" t="str">
        <f t="shared" ref="H115" si="1">IF(G115="","",F115*G115)</f>
        <v/>
      </c>
      <c r="I115" s="15"/>
      <c r="J115" s="15"/>
      <c r="K115" s="15"/>
      <c r="L115" s="15"/>
    </row>
    <row r="116" spans="1:12" s="16" customFormat="1" x14ac:dyDescent="0.25">
      <c r="A116" s="316"/>
      <c r="B116" s="27"/>
      <c r="C116" s="27"/>
      <c r="D116" s="80"/>
      <c r="E116" s="80"/>
      <c r="F116" s="244"/>
      <c r="G116" s="87"/>
      <c r="H116" s="88"/>
      <c r="I116" s="15"/>
      <c r="J116" s="15"/>
      <c r="K116" s="15"/>
      <c r="L116" s="15"/>
    </row>
    <row r="117" spans="1:12" s="16" customFormat="1" x14ac:dyDescent="0.25">
      <c r="A117" s="316"/>
      <c r="B117" s="27"/>
      <c r="C117" s="27"/>
      <c r="D117" s="80"/>
      <c r="E117" s="80"/>
      <c r="F117" s="244"/>
      <c r="G117" s="87"/>
      <c r="H117" s="88"/>
      <c r="I117" s="15"/>
      <c r="J117" s="15"/>
      <c r="K117" s="15"/>
      <c r="L117" s="15"/>
    </row>
    <row r="118" spans="1:12" s="16" customFormat="1" x14ac:dyDescent="0.25">
      <c r="A118" s="316"/>
      <c r="B118" s="27"/>
      <c r="C118" s="27"/>
      <c r="D118" s="80"/>
      <c r="E118" s="80"/>
      <c r="F118" s="244"/>
      <c r="G118" s="87"/>
      <c r="H118" s="88"/>
      <c r="I118" s="15"/>
      <c r="J118" s="15"/>
      <c r="K118" s="15"/>
      <c r="L118" s="15"/>
    </row>
    <row r="119" spans="1:12" s="16" customFormat="1" x14ac:dyDescent="0.25">
      <c r="A119" s="316"/>
      <c r="B119" s="27"/>
      <c r="C119" s="27"/>
      <c r="D119" s="80"/>
      <c r="E119" s="80"/>
      <c r="F119" s="244"/>
      <c r="G119" s="87"/>
      <c r="H119" s="88"/>
      <c r="I119" s="15"/>
      <c r="J119" s="15"/>
      <c r="K119" s="15"/>
      <c r="L119" s="15"/>
    </row>
    <row r="120" spans="1:12" s="16" customFormat="1" x14ac:dyDescent="0.25">
      <c r="A120" s="316"/>
      <c r="B120" s="27"/>
      <c r="C120" s="27"/>
      <c r="D120" s="80"/>
      <c r="E120" s="80"/>
      <c r="F120" s="244"/>
      <c r="G120" s="87"/>
      <c r="H120" s="88"/>
      <c r="I120" s="15"/>
      <c r="J120" s="15"/>
      <c r="K120" s="15"/>
      <c r="L120" s="15"/>
    </row>
    <row r="121" spans="1:12" s="16" customFormat="1" x14ac:dyDescent="0.25">
      <c r="A121" s="316"/>
      <c r="B121" s="27"/>
      <c r="C121" s="27"/>
      <c r="D121" s="80"/>
      <c r="E121" s="80"/>
      <c r="F121" s="244"/>
      <c r="G121" s="87"/>
      <c r="H121" s="88"/>
      <c r="I121" s="15"/>
      <c r="J121" s="15"/>
      <c r="K121" s="15"/>
      <c r="L121" s="15"/>
    </row>
    <row r="122" spans="1:12" s="16" customFormat="1" x14ac:dyDescent="0.25">
      <c r="A122" s="316"/>
      <c r="B122" s="27"/>
      <c r="C122" s="27"/>
      <c r="D122" s="80"/>
      <c r="E122" s="80"/>
      <c r="F122" s="244"/>
      <c r="G122" s="87"/>
      <c r="H122" s="88"/>
      <c r="I122" s="15"/>
      <c r="J122" s="15"/>
      <c r="K122" s="15"/>
      <c r="L122" s="15"/>
    </row>
    <row r="123" spans="1:12" s="16" customFormat="1" x14ac:dyDescent="0.25">
      <c r="A123" s="316"/>
      <c r="B123" s="27"/>
      <c r="C123" s="27"/>
      <c r="D123" s="80"/>
      <c r="E123" s="80"/>
      <c r="F123" s="244"/>
      <c r="G123" s="87"/>
      <c r="H123" s="88"/>
      <c r="I123" s="15"/>
      <c r="J123" s="15"/>
      <c r="K123" s="15"/>
      <c r="L123" s="15"/>
    </row>
    <row r="124" spans="1:12" s="16" customFormat="1" x14ac:dyDescent="0.25">
      <c r="A124" s="316"/>
      <c r="B124" s="27"/>
      <c r="C124" s="27"/>
      <c r="D124" s="80"/>
      <c r="E124" s="80"/>
      <c r="F124" s="244"/>
      <c r="G124" s="87"/>
      <c r="H124" s="88"/>
      <c r="I124" s="15"/>
      <c r="J124" s="15"/>
      <c r="K124" s="15"/>
      <c r="L124" s="15"/>
    </row>
    <row r="125" spans="1:12" s="16" customFormat="1" x14ac:dyDescent="0.25">
      <c r="A125" s="316"/>
      <c r="B125" s="27"/>
      <c r="C125" s="27"/>
      <c r="D125" s="80"/>
      <c r="E125" s="80"/>
      <c r="F125" s="244"/>
      <c r="G125" s="87"/>
      <c r="H125" s="88"/>
      <c r="I125" s="15"/>
      <c r="J125" s="15"/>
      <c r="K125" s="15"/>
      <c r="L125" s="15"/>
    </row>
    <row r="126" spans="1:12" s="16" customFormat="1" x14ac:dyDescent="0.25">
      <c r="A126" s="316"/>
      <c r="B126" s="27"/>
      <c r="C126" s="27"/>
      <c r="D126" s="80"/>
      <c r="E126" s="80"/>
      <c r="F126" s="244"/>
      <c r="G126" s="87"/>
      <c r="H126" s="88"/>
      <c r="I126" s="15"/>
      <c r="J126" s="15"/>
      <c r="K126" s="15"/>
      <c r="L126" s="15"/>
    </row>
    <row r="127" spans="1:12" s="16" customFormat="1" x14ac:dyDescent="0.25">
      <c r="A127" s="316"/>
      <c r="B127" s="27"/>
      <c r="C127" s="27"/>
      <c r="D127" s="80"/>
      <c r="E127" s="80"/>
      <c r="F127" s="244"/>
      <c r="G127" s="87"/>
      <c r="H127" s="88"/>
      <c r="I127" s="15"/>
      <c r="J127" s="15"/>
      <c r="K127" s="15"/>
      <c r="L127" s="15"/>
    </row>
    <row r="128" spans="1:12" s="16" customFormat="1" x14ac:dyDescent="0.25">
      <c r="A128" s="316"/>
      <c r="B128" s="27"/>
      <c r="C128" s="27"/>
      <c r="D128" s="80"/>
      <c r="E128" s="80"/>
      <c r="F128" s="244"/>
      <c r="G128" s="87"/>
      <c r="H128" s="88"/>
      <c r="I128" s="15"/>
      <c r="J128" s="15"/>
      <c r="K128" s="15"/>
      <c r="L128" s="15"/>
    </row>
    <row r="129" spans="1:12" s="16" customFormat="1" x14ac:dyDescent="0.25">
      <c r="A129" s="316"/>
      <c r="B129" s="27"/>
      <c r="C129" s="27"/>
      <c r="D129" s="80"/>
      <c r="E129" s="80"/>
      <c r="F129" s="244"/>
      <c r="G129" s="87"/>
      <c r="H129" s="88"/>
      <c r="I129" s="15"/>
      <c r="J129" s="15"/>
      <c r="K129" s="15"/>
      <c r="L129" s="15"/>
    </row>
    <row r="130" spans="1:12" s="16" customFormat="1" x14ac:dyDescent="0.25">
      <c r="A130" s="20"/>
      <c r="B130" s="35"/>
      <c r="C130" s="27"/>
      <c r="D130" s="80"/>
      <c r="E130" s="80"/>
      <c r="F130" s="244"/>
      <c r="G130" s="87"/>
      <c r="H130" s="88"/>
      <c r="I130" s="15"/>
      <c r="J130" s="15"/>
      <c r="K130" s="15"/>
      <c r="L130" s="15"/>
    </row>
    <row r="131" spans="1:12" s="56" customFormat="1" ht="25.15" customHeight="1" x14ac:dyDescent="0.3">
      <c r="A131" s="75" t="s">
        <v>46</v>
      </c>
      <c r="B131" s="74"/>
      <c r="C131" s="74"/>
      <c r="D131" s="233"/>
      <c r="E131" s="74"/>
      <c r="F131" s="245"/>
      <c r="G131" s="96"/>
      <c r="H131" s="97"/>
    </row>
    <row r="157" spans="5:7" x14ac:dyDescent="0.3">
      <c r="E157" s="1">
        <v>270000</v>
      </c>
      <c r="F157" s="246">
        <v>1.1000000000000001</v>
      </c>
      <c r="G157" s="98">
        <f>E157*F157</f>
        <v>297000</v>
      </c>
    </row>
  </sheetData>
  <mergeCells count="1">
    <mergeCell ref="A1:H1"/>
  </mergeCells>
  <phoneticPr fontId="2" type="noConversion"/>
  <pageMargins left="0.70866141732283472" right="0.11811023622047245" top="0.74803149606299213" bottom="0.74803149606299213" header="0.31496062992125984" footer="0.31496062992125984"/>
  <pageSetup paperSize="9" scale="94" orientation="portrait" r:id="rId1"/>
  <rowBreaks count="1" manualBreakCount="1">
    <brk id="42"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7"/>
  <sheetViews>
    <sheetView view="pageBreakPreview" topLeftCell="A49" zoomScaleNormal="100" zoomScaleSheetLayoutView="100" workbookViewId="0">
      <selection activeCell="H132" sqref="H132"/>
    </sheetView>
  </sheetViews>
  <sheetFormatPr defaultColWidth="8.796875" defaultRowHeight="12.5" x14ac:dyDescent="0.3"/>
  <cols>
    <col min="1" max="1" width="9.19921875" style="1" customWidth="1"/>
    <col min="2" max="2" width="9.5" style="1" customWidth="1"/>
    <col min="3" max="3" width="35.796875" style="1" customWidth="1"/>
    <col min="4" max="4" width="3.796875" style="1" bestFit="1" customWidth="1"/>
    <col min="5" max="5" width="7.19921875" style="1" customWidth="1"/>
    <col min="6" max="6" width="9.19921875" style="132" customWidth="1"/>
    <col min="7" max="7" width="16.796875" style="98" customWidth="1"/>
    <col min="8" max="8" width="20.796875" style="98" customWidth="1"/>
    <col min="9" max="9" width="17.69921875" style="1" customWidth="1"/>
    <col min="10" max="16384" width="8.796875" style="1"/>
  </cols>
  <sheetData>
    <row r="1" spans="1:12" ht="76.150000000000006" customHeight="1" x14ac:dyDescent="0.3">
      <c r="A1" s="360" t="s">
        <v>407</v>
      </c>
      <c r="B1" s="361"/>
      <c r="C1" s="361"/>
      <c r="D1" s="361"/>
      <c r="E1" s="361"/>
      <c r="F1" s="361"/>
      <c r="G1" s="361"/>
      <c r="H1" s="362"/>
    </row>
    <row r="2" spans="1:12" ht="30" customHeight="1" x14ac:dyDescent="0.3">
      <c r="A2" s="136" t="s">
        <v>7</v>
      </c>
      <c r="B2" s="137" t="s">
        <v>8</v>
      </c>
      <c r="C2" s="138" t="s">
        <v>9</v>
      </c>
      <c r="D2" s="138" t="s">
        <v>6</v>
      </c>
      <c r="E2" s="138" t="s">
        <v>10</v>
      </c>
      <c r="F2" s="138" t="s">
        <v>11</v>
      </c>
      <c r="G2" s="139" t="s">
        <v>12</v>
      </c>
      <c r="H2" s="140" t="s">
        <v>13</v>
      </c>
    </row>
    <row r="3" spans="1:12" s="56" customFormat="1" ht="29.25" customHeight="1" x14ac:dyDescent="0.3">
      <c r="A3" s="169"/>
      <c r="B3" s="28" t="s">
        <v>101</v>
      </c>
      <c r="C3" s="144" t="s">
        <v>245</v>
      </c>
      <c r="D3" s="3"/>
      <c r="E3" s="134"/>
      <c r="F3" s="123"/>
      <c r="G3" s="86"/>
      <c r="H3" s="145"/>
    </row>
    <row r="4" spans="1:12" s="187" customFormat="1" ht="13" x14ac:dyDescent="0.3">
      <c r="A4" s="49" t="s">
        <v>81</v>
      </c>
      <c r="B4" s="28"/>
      <c r="C4" s="28" t="s">
        <v>246</v>
      </c>
      <c r="D4" s="5"/>
      <c r="E4" s="12"/>
      <c r="F4" s="124"/>
      <c r="G4" s="87"/>
      <c r="H4" s="88" t="str">
        <f t="shared" ref="H4:H5" si="0">IF(G4="","",F4*G4)</f>
        <v/>
      </c>
      <c r="I4" s="186"/>
      <c r="J4" s="186"/>
      <c r="K4" s="186"/>
      <c r="L4" s="186"/>
    </row>
    <row r="5" spans="1:12" s="183" customFormat="1" ht="26" x14ac:dyDescent="0.3">
      <c r="A5" s="317" t="s">
        <v>82</v>
      </c>
      <c r="B5" s="237" t="s">
        <v>241</v>
      </c>
      <c r="C5" s="28" t="s">
        <v>102</v>
      </c>
      <c r="D5" s="33"/>
      <c r="E5" s="12"/>
      <c r="F5" s="125"/>
      <c r="G5" s="89"/>
      <c r="H5" s="90" t="str">
        <f t="shared" si="0"/>
        <v/>
      </c>
      <c r="I5" s="182"/>
      <c r="J5" s="182"/>
      <c r="K5" s="182"/>
      <c r="L5" s="182"/>
    </row>
    <row r="6" spans="1:12" s="187" customFormat="1" ht="84.65" customHeight="1" x14ac:dyDescent="0.3">
      <c r="A6" s="141"/>
      <c r="B6" s="150" t="s">
        <v>269</v>
      </c>
      <c r="C6" s="79" t="s">
        <v>251</v>
      </c>
      <c r="D6" s="12"/>
      <c r="E6" s="9"/>
      <c r="F6" s="338"/>
      <c r="G6" s="87"/>
      <c r="H6" s="88"/>
      <c r="I6" s="157"/>
      <c r="J6" s="186"/>
      <c r="K6" s="186"/>
      <c r="L6" s="186"/>
    </row>
    <row r="7" spans="1:12" s="187" customFormat="1" x14ac:dyDescent="0.3">
      <c r="A7" s="141"/>
      <c r="B7" s="29"/>
      <c r="C7" s="52"/>
      <c r="D7" s="12"/>
      <c r="E7" s="12"/>
      <c r="F7" s="338"/>
      <c r="G7" s="87"/>
      <c r="H7" s="88"/>
      <c r="I7" s="157"/>
      <c r="J7" s="186"/>
      <c r="K7" s="186"/>
      <c r="L7" s="186"/>
    </row>
    <row r="8" spans="1:12" s="187" customFormat="1" x14ac:dyDescent="0.3">
      <c r="A8" s="141" t="s">
        <v>83</v>
      </c>
      <c r="B8" s="29"/>
      <c r="C8" s="79" t="s">
        <v>252</v>
      </c>
      <c r="D8" s="12"/>
      <c r="E8" s="12" t="s">
        <v>103</v>
      </c>
      <c r="F8" s="338">
        <v>200</v>
      </c>
      <c r="G8" s="87"/>
      <c r="H8" s="88"/>
      <c r="I8" s="157"/>
      <c r="J8" s="186"/>
      <c r="K8" s="186"/>
      <c r="L8" s="186"/>
    </row>
    <row r="9" spans="1:12" s="187" customFormat="1" x14ac:dyDescent="0.3">
      <c r="A9" s="141"/>
      <c r="B9" s="29"/>
      <c r="C9" s="76"/>
      <c r="D9" s="12"/>
      <c r="E9" s="12"/>
      <c r="F9" s="338"/>
      <c r="G9" s="87"/>
      <c r="H9" s="88"/>
      <c r="I9" s="157"/>
      <c r="J9" s="186"/>
      <c r="K9" s="186"/>
      <c r="L9" s="186"/>
    </row>
    <row r="10" spans="1:12" s="187" customFormat="1" x14ac:dyDescent="0.3">
      <c r="A10" s="141" t="s">
        <v>257</v>
      </c>
      <c r="B10" s="5"/>
      <c r="C10" s="79" t="s">
        <v>253</v>
      </c>
      <c r="D10" s="12"/>
      <c r="E10" s="9" t="s">
        <v>103</v>
      </c>
      <c r="F10" s="338">
        <v>38400</v>
      </c>
      <c r="G10" s="87"/>
      <c r="H10" s="88"/>
      <c r="I10" s="157"/>
      <c r="J10" s="186"/>
      <c r="K10" s="186"/>
      <c r="L10" s="186"/>
    </row>
    <row r="11" spans="1:12" s="187" customFormat="1" x14ac:dyDescent="0.3">
      <c r="A11" s="141"/>
      <c r="B11" s="5"/>
      <c r="C11" s="76"/>
      <c r="D11" s="12"/>
      <c r="E11" s="12"/>
      <c r="F11" s="338"/>
      <c r="G11" s="87"/>
      <c r="H11" s="88"/>
      <c r="I11" s="157"/>
      <c r="J11" s="186"/>
      <c r="K11" s="186"/>
      <c r="L11" s="186"/>
    </row>
    <row r="12" spans="1:12" s="187" customFormat="1" x14ac:dyDescent="0.3">
      <c r="A12" s="141" t="s">
        <v>258</v>
      </c>
      <c r="B12" s="5"/>
      <c r="C12" s="79" t="s">
        <v>254</v>
      </c>
      <c r="D12" s="12"/>
      <c r="E12" s="9" t="s">
        <v>103</v>
      </c>
      <c r="F12" s="338">
        <v>900</v>
      </c>
      <c r="G12" s="87"/>
      <c r="H12" s="88"/>
      <c r="I12" s="157"/>
      <c r="J12" s="186"/>
      <c r="K12" s="186"/>
      <c r="L12" s="186"/>
    </row>
    <row r="13" spans="1:12" s="187" customFormat="1" x14ac:dyDescent="0.3">
      <c r="A13" s="141"/>
      <c r="B13" s="5"/>
      <c r="C13" s="76"/>
      <c r="D13" s="12"/>
      <c r="E13" s="12"/>
      <c r="F13" s="338"/>
      <c r="G13" s="87"/>
      <c r="H13" s="88"/>
      <c r="I13" s="157"/>
      <c r="J13" s="186"/>
      <c r="K13" s="186"/>
      <c r="L13" s="186"/>
    </row>
    <row r="14" spans="1:12" s="187" customFormat="1" x14ac:dyDescent="0.3">
      <c r="A14" s="141" t="s">
        <v>259</v>
      </c>
      <c r="B14" s="5"/>
      <c r="C14" s="79" t="s">
        <v>255</v>
      </c>
      <c r="D14" s="12"/>
      <c r="E14" s="9" t="s">
        <v>103</v>
      </c>
      <c r="F14" s="338">
        <v>300</v>
      </c>
      <c r="G14" s="87"/>
      <c r="H14" s="88"/>
      <c r="I14" s="157"/>
      <c r="J14" s="186"/>
      <c r="K14" s="186"/>
      <c r="L14" s="186"/>
    </row>
    <row r="15" spans="1:12" s="187" customFormat="1" x14ac:dyDescent="0.3">
      <c r="A15" s="141"/>
      <c r="B15" s="5"/>
      <c r="C15" s="52"/>
      <c r="D15" s="12"/>
      <c r="E15" s="12"/>
      <c r="F15" s="338"/>
      <c r="G15" s="87"/>
      <c r="H15" s="88"/>
      <c r="I15" s="157"/>
      <c r="J15" s="186"/>
      <c r="K15" s="186"/>
      <c r="L15" s="186"/>
    </row>
    <row r="16" spans="1:12" s="183" customFormat="1" ht="83.5" customHeight="1" x14ac:dyDescent="0.3">
      <c r="A16" s="141"/>
      <c r="B16" s="150" t="s">
        <v>269</v>
      </c>
      <c r="C16" s="79" t="s">
        <v>256</v>
      </c>
      <c r="D16" s="12"/>
      <c r="E16" s="12"/>
      <c r="F16" s="338"/>
      <c r="G16" s="89"/>
      <c r="H16" s="90"/>
      <c r="I16" s="157"/>
      <c r="J16" s="182"/>
      <c r="K16" s="182"/>
      <c r="L16" s="182"/>
    </row>
    <row r="17" spans="1:12" s="183" customFormat="1" ht="13" x14ac:dyDescent="0.3">
      <c r="A17" s="141"/>
      <c r="B17" s="29"/>
      <c r="C17" s="52"/>
      <c r="D17" s="12"/>
      <c r="E17" s="12"/>
      <c r="F17" s="338"/>
      <c r="G17" s="89"/>
      <c r="H17" s="90"/>
      <c r="I17" s="157"/>
      <c r="J17" s="182"/>
      <c r="K17" s="182"/>
      <c r="L17" s="182"/>
    </row>
    <row r="18" spans="1:12" s="187" customFormat="1" x14ac:dyDescent="0.3">
      <c r="A18" s="141" t="s">
        <v>260</v>
      </c>
      <c r="B18" s="29"/>
      <c r="C18" s="79" t="s">
        <v>252</v>
      </c>
      <c r="D18" s="12"/>
      <c r="E18" s="12" t="s">
        <v>103</v>
      </c>
      <c r="F18" s="338">
        <v>0</v>
      </c>
      <c r="G18" s="87"/>
      <c r="H18" s="88"/>
      <c r="I18" s="157"/>
      <c r="J18" s="186"/>
      <c r="K18" s="186"/>
      <c r="L18" s="186"/>
    </row>
    <row r="19" spans="1:12" s="187" customFormat="1" x14ac:dyDescent="0.3">
      <c r="A19" s="50"/>
      <c r="B19" s="29"/>
      <c r="C19" s="76"/>
      <c r="D19" s="12"/>
      <c r="E19" s="12"/>
      <c r="F19" s="338"/>
      <c r="G19" s="87"/>
      <c r="H19" s="88"/>
      <c r="I19" s="157"/>
      <c r="J19" s="186"/>
      <c r="K19" s="186"/>
      <c r="L19" s="186"/>
    </row>
    <row r="20" spans="1:12" s="187" customFormat="1" x14ac:dyDescent="0.3">
      <c r="A20" s="141" t="s">
        <v>261</v>
      </c>
      <c r="B20" s="29"/>
      <c r="C20" s="79" t="s">
        <v>253</v>
      </c>
      <c r="D20" s="12"/>
      <c r="E20" s="9" t="s">
        <v>103</v>
      </c>
      <c r="F20" s="338">
        <v>57</v>
      </c>
      <c r="G20" s="87"/>
      <c r="H20" s="88"/>
      <c r="I20" s="157"/>
      <c r="J20" s="186"/>
      <c r="K20" s="186"/>
      <c r="L20" s="186"/>
    </row>
    <row r="21" spans="1:12" s="187" customFormat="1" x14ac:dyDescent="0.3">
      <c r="A21" s="50"/>
      <c r="B21" s="29"/>
      <c r="C21" s="76"/>
      <c r="D21" s="12"/>
      <c r="E21" s="12"/>
      <c r="F21" s="338"/>
      <c r="G21" s="87"/>
      <c r="H21" s="88"/>
      <c r="I21" s="157"/>
      <c r="J21" s="186"/>
      <c r="K21" s="186"/>
      <c r="L21" s="186"/>
    </row>
    <row r="22" spans="1:12" s="187" customFormat="1" x14ac:dyDescent="0.3">
      <c r="A22" s="141" t="s">
        <v>262</v>
      </c>
      <c r="B22" s="29"/>
      <c r="C22" s="79" t="s">
        <v>254</v>
      </c>
      <c r="D22" s="12"/>
      <c r="E22" s="9" t="s">
        <v>103</v>
      </c>
      <c r="F22" s="338">
        <v>0</v>
      </c>
      <c r="G22" s="87"/>
      <c r="H22" s="88"/>
      <c r="I22" s="157"/>
      <c r="J22" s="186"/>
      <c r="K22" s="186"/>
      <c r="L22" s="186"/>
    </row>
    <row r="23" spans="1:12" s="187" customFormat="1" x14ac:dyDescent="0.3">
      <c r="A23" s="50"/>
      <c r="B23" s="29"/>
      <c r="C23" s="76"/>
      <c r="D23" s="12"/>
      <c r="E23" s="12"/>
      <c r="F23" s="338"/>
      <c r="G23" s="87"/>
      <c r="H23" s="88"/>
      <c r="I23" s="157"/>
      <c r="J23" s="186"/>
      <c r="K23" s="186"/>
      <c r="L23" s="186"/>
    </row>
    <row r="24" spans="1:12" s="187" customFormat="1" x14ac:dyDescent="0.3">
      <c r="A24" s="141" t="s">
        <v>263</v>
      </c>
      <c r="B24" s="5"/>
      <c r="C24" s="79" t="s">
        <v>255</v>
      </c>
      <c r="D24" s="12"/>
      <c r="E24" s="9" t="s">
        <v>103</v>
      </c>
      <c r="F24" s="338">
        <v>0</v>
      </c>
      <c r="G24" s="87"/>
      <c r="H24" s="88"/>
      <c r="I24" s="157"/>
      <c r="J24" s="186"/>
      <c r="K24" s="186"/>
      <c r="L24" s="186"/>
    </row>
    <row r="25" spans="1:12" s="187" customFormat="1" x14ac:dyDescent="0.3">
      <c r="A25" s="141"/>
      <c r="B25" s="5"/>
      <c r="C25" s="5"/>
      <c r="D25" s="5"/>
      <c r="E25" s="5"/>
      <c r="F25" s="338"/>
      <c r="G25" s="87"/>
      <c r="H25" s="88"/>
      <c r="I25" s="157"/>
      <c r="J25" s="186"/>
      <c r="K25" s="186"/>
      <c r="L25" s="186"/>
    </row>
    <row r="26" spans="1:12" s="187" customFormat="1" ht="75" x14ac:dyDescent="0.3">
      <c r="A26" s="141"/>
      <c r="B26" s="150" t="s">
        <v>269</v>
      </c>
      <c r="C26" s="79" t="s">
        <v>264</v>
      </c>
      <c r="D26" s="12"/>
      <c r="E26" s="12"/>
      <c r="F26" s="338"/>
      <c r="G26" s="87"/>
      <c r="H26" s="88"/>
      <c r="I26" s="157"/>
      <c r="J26" s="186"/>
      <c r="K26" s="186"/>
      <c r="L26" s="186"/>
    </row>
    <row r="27" spans="1:12" s="187" customFormat="1" x14ac:dyDescent="0.3">
      <c r="A27" s="141"/>
      <c r="B27" s="29"/>
      <c r="C27" s="52"/>
      <c r="D27" s="12"/>
      <c r="E27" s="12"/>
      <c r="F27" s="338"/>
      <c r="G27" s="87"/>
      <c r="H27" s="88"/>
      <c r="I27" s="157"/>
      <c r="J27" s="186"/>
      <c r="K27" s="186"/>
      <c r="L27" s="186"/>
    </row>
    <row r="28" spans="1:12" s="187" customFormat="1" x14ac:dyDescent="0.3">
      <c r="A28" s="141" t="s">
        <v>265</v>
      </c>
      <c r="B28" s="29"/>
      <c r="C28" s="79" t="s">
        <v>252</v>
      </c>
      <c r="D28" s="12"/>
      <c r="E28" s="12" t="s">
        <v>103</v>
      </c>
      <c r="F28" s="338">
        <v>0</v>
      </c>
      <c r="G28" s="87"/>
      <c r="H28" s="88"/>
      <c r="I28" s="157"/>
      <c r="J28" s="186"/>
      <c r="K28" s="186"/>
      <c r="L28" s="186"/>
    </row>
    <row r="29" spans="1:12" s="187" customFormat="1" x14ac:dyDescent="0.3">
      <c r="A29" s="50"/>
      <c r="B29" s="29"/>
      <c r="C29" s="76"/>
      <c r="D29" s="12"/>
      <c r="E29" s="12"/>
      <c r="F29" s="338"/>
      <c r="G29" s="87"/>
      <c r="H29" s="88"/>
      <c r="I29" s="157"/>
      <c r="J29" s="186"/>
      <c r="K29" s="186"/>
      <c r="L29" s="186"/>
    </row>
    <row r="30" spans="1:12" s="187" customFormat="1" x14ac:dyDescent="0.3">
      <c r="A30" s="141" t="s">
        <v>266</v>
      </c>
      <c r="B30" s="29"/>
      <c r="C30" s="79" t="s">
        <v>253</v>
      </c>
      <c r="D30" s="12"/>
      <c r="E30" s="9" t="s">
        <v>103</v>
      </c>
      <c r="F30" s="338">
        <v>0</v>
      </c>
      <c r="G30" s="87"/>
      <c r="H30" s="88"/>
      <c r="I30" s="157"/>
      <c r="J30" s="186"/>
      <c r="K30" s="186"/>
      <c r="L30" s="186"/>
    </row>
    <row r="31" spans="1:12" s="187" customFormat="1" x14ac:dyDescent="0.3">
      <c r="A31" s="50"/>
      <c r="B31" s="29"/>
      <c r="C31" s="76"/>
      <c r="D31" s="12"/>
      <c r="E31" s="12"/>
      <c r="F31" s="338"/>
      <c r="G31" s="87"/>
      <c r="H31" s="88"/>
      <c r="I31" s="157"/>
      <c r="J31" s="186"/>
      <c r="K31" s="186"/>
      <c r="L31" s="186"/>
    </row>
    <row r="32" spans="1:12" s="187" customFormat="1" x14ac:dyDescent="0.3">
      <c r="A32" s="141" t="s">
        <v>267</v>
      </c>
      <c r="B32" s="29"/>
      <c r="C32" s="79" t="s">
        <v>254</v>
      </c>
      <c r="D32" s="12"/>
      <c r="E32" s="9" t="s">
        <v>103</v>
      </c>
      <c r="F32" s="338">
        <v>0</v>
      </c>
      <c r="G32" s="91"/>
      <c r="H32" s="88"/>
      <c r="I32" s="157"/>
      <c r="J32" s="186"/>
      <c r="K32" s="186"/>
      <c r="L32" s="186"/>
    </row>
    <row r="33" spans="1:12" s="187" customFormat="1" x14ac:dyDescent="0.3">
      <c r="A33" s="50"/>
      <c r="B33" s="29"/>
      <c r="C33" s="76"/>
      <c r="D33" s="12"/>
      <c r="E33" s="12"/>
      <c r="F33" s="338"/>
      <c r="G33" s="91"/>
      <c r="H33" s="88"/>
      <c r="I33" s="157"/>
      <c r="J33" s="186"/>
      <c r="K33" s="186"/>
      <c r="L33" s="186"/>
    </row>
    <row r="34" spans="1:12" s="187" customFormat="1" x14ac:dyDescent="0.3">
      <c r="A34" s="141" t="s">
        <v>268</v>
      </c>
      <c r="B34" s="5"/>
      <c r="C34" s="79" t="s">
        <v>255</v>
      </c>
      <c r="D34" s="12"/>
      <c r="E34" s="9" t="s">
        <v>103</v>
      </c>
      <c r="F34" s="338">
        <v>0</v>
      </c>
      <c r="G34" s="91"/>
      <c r="H34" s="88"/>
      <c r="I34" s="157"/>
      <c r="J34" s="186"/>
      <c r="K34" s="186"/>
      <c r="L34" s="186"/>
    </row>
    <row r="35" spans="1:12" s="187" customFormat="1" x14ac:dyDescent="0.3">
      <c r="A35" s="38"/>
      <c r="B35" s="5"/>
      <c r="C35" s="238"/>
      <c r="D35" s="12"/>
      <c r="E35" s="143"/>
      <c r="F35" s="122"/>
      <c r="G35" s="91"/>
      <c r="H35" s="88"/>
      <c r="I35" s="157"/>
      <c r="J35" s="186"/>
      <c r="K35" s="186"/>
      <c r="L35" s="186"/>
    </row>
    <row r="36" spans="1:12" s="56" customFormat="1" ht="24.75" customHeight="1" x14ac:dyDescent="0.3">
      <c r="A36" s="83" t="s">
        <v>16</v>
      </c>
      <c r="B36" s="77"/>
      <c r="C36" s="77"/>
      <c r="D36" s="77"/>
      <c r="E36" s="77"/>
      <c r="F36" s="127"/>
      <c r="G36" s="92"/>
      <c r="H36" s="93"/>
      <c r="I36" s="157"/>
    </row>
    <row r="37" spans="1:12" s="56" customFormat="1" ht="25.15" customHeight="1" x14ac:dyDescent="0.3">
      <c r="A37" s="192"/>
      <c r="B37" s="78"/>
      <c r="C37" s="78" t="s">
        <v>17</v>
      </c>
      <c r="D37" s="78"/>
      <c r="E37" s="78"/>
      <c r="F37" s="128"/>
      <c r="G37" s="94"/>
      <c r="H37" s="99"/>
      <c r="I37" s="157"/>
    </row>
    <row r="38" spans="1:12" s="187" customFormat="1" ht="13" x14ac:dyDescent="0.3">
      <c r="A38" s="9"/>
      <c r="B38" s="29"/>
      <c r="C38" s="28"/>
      <c r="D38" s="33"/>
      <c r="E38" s="12"/>
      <c r="F38" s="32"/>
      <c r="G38" s="87"/>
      <c r="H38" s="88" t="str">
        <f t="shared" ref="H38" si="1">IF(G38="","",F38*G38)</f>
        <v/>
      </c>
      <c r="I38" s="186"/>
      <c r="J38" s="186"/>
      <c r="K38" s="186"/>
      <c r="L38" s="186"/>
    </row>
    <row r="39" spans="1:12" s="183" customFormat="1" ht="25" x14ac:dyDescent="0.3">
      <c r="A39" s="48"/>
      <c r="B39" s="150" t="s">
        <v>270</v>
      </c>
      <c r="C39" s="29" t="s">
        <v>271</v>
      </c>
      <c r="D39" s="5"/>
      <c r="E39" s="5"/>
      <c r="F39" s="12"/>
      <c r="G39" s="89"/>
      <c r="H39" s="90"/>
      <c r="I39" s="157"/>
      <c r="J39" s="182"/>
      <c r="K39" s="182"/>
      <c r="L39" s="182"/>
    </row>
    <row r="40" spans="1:12" s="187" customFormat="1" x14ac:dyDescent="0.3">
      <c r="A40" s="48"/>
      <c r="B40" s="5"/>
      <c r="C40" s="5"/>
      <c r="D40" s="5"/>
      <c r="E40" s="5"/>
      <c r="F40" s="333"/>
      <c r="G40" s="87"/>
      <c r="H40" s="88"/>
      <c r="I40" s="157"/>
      <c r="J40" s="186"/>
      <c r="K40" s="186"/>
      <c r="L40" s="186"/>
    </row>
    <row r="41" spans="1:12" s="187" customFormat="1" ht="13" x14ac:dyDescent="0.3">
      <c r="A41" s="141" t="s">
        <v>275</v>
      </c>
      <c r="B41" s="28"/>
      <c r="C41" s="29" t="s">
        <v>279</v>
      </c>
      <c r="D41" s="5"/>
      <c r="E41" s="9" t="s">
        <v>274</v>
      </c>
      <c r="F41" s="337">
        <v>25000</v>
      </c>
      <c r="G41" s="87"/>
      <c r="H41" s="88"/>
      <c r="I41" s="157"/>
      <c r="J41" s="186"/>
      <c r="K41" s="186"/>
      <c r="L41" s="186"/>
    </row>
    <row r="42" spans="1:12" s="187" customFormat="1" ht="13" x14ac:dyDescent="0.3">
      <c r="A42" s="48"/>
      <c r="B42" s="28"/>
      <c r="C42" s="29"/>
      <c r="D42" s="5"/>
      <c r="E42" s="9"/>
      <c r="F42" s="337"/>
      <c r="G42" s="87"/>
      <c r="H42" s="88"/>
      <c r="I42" s="157"/>
      <c r="J42" s="186"/>
      <c r="K42" s="186"/>
      <c r="L42" s="186"/>
    </row>
    <row r="43" spans="1:12" s="187" customFormat="1" x14ac:dyDescent="0.3">
      <c r="A43" s="141" t="s">
        <v>276</v>
      </c>
      <c r="B43" s="5"/>
      <c r="C43" s="5" t="s">
        <v>272</v>
      </c>
      <c r="D43" s="5"/>
      <c r="E43" s="9" t="s">
        <v>274</v>
      </c>
      <c r="F43" s="337">
        <v>7500</v>
      </c>
      <c r="G43" s="87"/>
      <c r="H43" s="88"/>
      <c r="I43" s="157"/>
      <c r="J43" s="186"/>
      <c r="K43" s="186"/>
      <c r="L43" s="186"/>
    </row>
    <row r="44" spans="1:12" s="187" customFormat="1" x14ac:dyDescent="0.3">
      <c r="A44" s="48"/>
      <c r="B44" s="5"/>
      <c r="C44" s="5"/>
      <c r="D44" s="5"/>
      <c r="E44" s="5"/>
      <c r="F44" s="12"/>
      <c r="G44" s="87"/>
      <c r="H44" s="88"/>
      <c r="I44" s="157"/>
      <c r="J44" s="186"/>
      <c r="K44" s="186"/>
      <c r="L44" s="186"/>
    </row>
    <row r="45" spans="1:12" s="187" customFormat="1" x14ac:dyDescent="0.3">
      <c r="A45" s="141" t="s">
        <v>278</v>
      </c>
      <c r="B45" s="29"/>
      <c r="C45" s="29" t="s">
        <v>273</v>
      </c>
      <c r="D45" s="12"/>
      <c r="E45" s="9" t="s">
        <v>274</v>
      </c>
      <c r="F45" s="338">
        <v>2500</v>
      </c>
      <c r="G45" s="87"/>
      <c r="H45" s="88"/>
      <c r="I45" s="157"/>
      <c r="J45" s="186"/>
      <c r="K45" s="186"/>
      <c r="L45" s="186"/>
    </row>
    <row r="46" spans="1:12" s="187" customFormat="1" x14ac:dyDescent="0.3">
      <c r="A46" s="48"/>
      <c r="B46" s="29"/>
      <c r="C46" s="29"/>
      <c r="D46" s="12"/>
      <c r="E46" s="9"/>
      <c r="F46" s="338"/>
      <c r="G46" s="87"/>
      <c r="H46" s="88"/>
      <c r="I46" s="157"/>
      <c r="J46" s="186"/>
      <c r="K46" s="186"/>
      <c r="L46" s="186"/>
    </row>
    <row r="47" spans="1:12" s="187" customFormat="1" ht="25" x14ac:dyDescent="0.3">
      <c r="A47" s="141" t="s">
        <v>281</v>
      </c>
      <c r="B47" s="29"/>
      <c r="C47" s="29" t="s">
        <v>280</v>
      </c>
      <c r="D47" s="12" t="s">
        <v>111</v>
      </c>
      <c r="E47" s="9" t="s">
        <v>274</v>
      </c>
      <c r="F47" s="338">
        <v>350</v>
      </c>
      <c r="G47" s="87"/>
      <c r="H47" s="88"/>
      <c r="I47" s="157"/>
      <c r="J47" s="186"/>
      <c r="K47" s="186"/>
      <c r="L47" s="186"/>
    </row>
    <row r="48" spans="1:12" s="187" customFormat="1" x14ac:dyDescent="0.3">
      <c r="A48" s="48"/>
      <c r="B48" s="118"/>
      <c r="C48" s="29"/>
      <c r="D48" s="12"/>
      <c r="E48" s="12"/>
      <c r="F48" s="57"/>
      <c r="G48" s="87"/>
      <c r="H48" s="88"/>
      <c r="I48" s="157"/>
      <c r="J48" s="186"/>
      <c r="K48" s="186"/>
      <c r="L48" s="186"/>
    </row>
    <row r="49" spans="1:12" s="187" customFormat="1" ht="25" x14ac:dyDescent="0.3">
      <c r="A49" s="141" t="s">
        <v>283</v>
      </c>
      <c r="B49" s="118"/>
      <c r="C49" s="29" t="s">
        <v>282</v>
      </c>
      <c r="D49" s="12" t="s">
        <v>111</v>
      </c>
      <c r="E49" s="9" t="s">
        <v>274</v>
      </c>
      <c r="F49" s="338">
        <v>150</v>
      </c>
      <c r="G49" s="87"/>
      <c r="H49" s="88"/>
      <c r="I49" s="157"/>
      <c r="J49" s="186"/>
      <c r="K49" s="186"/>
      <c r="L49" s="186"/>
    </row>
    <row r="50" spans="1:12" s="187" customFormat="1" x14ac:dyDescent="0.3">
      <c r="A50" s="48"/>
      <c r="B50" s="118"/>
      <c r="C50" s="29"/>
      <c r="D50" s="12"/>
      <c r="E50" s="12"/>
      <c r="F50" s="57"/>
      <c r="G50" s="87"/>
      <c r="H50" s="88"/>
      <c r="I50" s="157"/>
      <c r="J50" s="186"/>
      <c r="K50" s="186"/>
      <c r="L50" s="186"/>
    </row>
    <row r="51" spans="1:12" s="187" customFormat="1" ht="40.15" customHeight="1" x14ac:dyDescent="0.3">
      <c r="A51" s="141" t="s">
        <v>414</v>
      </c>
      <c r="B51" s="150" t="s">
        <v>270</v>
      </c>
      <c r="C51" s="5" t="s">
        <v>277</v>
      </c>
      <c r="D51" s="12" t="s">
        <v>111</v>
      </c>
      <c r="E51" s="9" t="s">
        <v>274</v>
      </c>
      <c r="F51" s="338">
        <v>1500</v>
      </c>
      <c r="G51" s="87"/>
      <c r="H51" s="88"/>
      <c r="I51" s="157"/>
      <c r="J51" s="186"/>
      <c r="K51" s="186"/>
      <c r="L51" s="186"/>
    </row>
    <row r="52" spans="1:12" s="187" customFormat="1" x14ac:dyDescent="0.3">
      <c r="A52" s="50"/>
      <c r="B52" s="5"/>
      <c r="C52" s="5"/>
      <c r="D52" s="12"/>
      <c r="E52" s="12"/>
      <c r="F52" s="57"/>
      <c r="G52" s="87"/>
      <c r="H52" s="88"/>
      <c r="I52" s="157"/>
      <c r="J52" s="186"/>
      <c r="K52" s="186"/>
      <c r="L52" s="186"/>
    </row>
    <row r="53" spans="1:12" s="183" customFormat="1" ht="26" x14ac:dyDescent="0.3">
      <c r="A53" s="317" t="s">
        <v>286</v>
      </c>
      <c r="B53" s="237" t="s">
        <v>222</v>
      </c>
      <c r="C53" s="33" t="s">
        <v>223</v>
      </c>
      <c r="D53" s="34"/>
      <c r="E53" s="34"/>
      <c r="F53" s="339"/>
      <c r="G53" s="89"/>
      <c r="H53" s="90"/>
      <c r="I53" s="239"/>
      <c r="J53" s="182"/>
      <c r="K53" s="182"/>
      <c r="L53" s="182"/>
    </row>
    <row r="54" spans="1:12" s="187" customFormat="1" x14ac:dyDescent="0.3">
      <c r="A54" s="51"/>
      <c r="B54" s="5"/>
      <c r="C54" s="5"/>
      <c r="D54" s="12"/>
      <c r="E54" s="12"/>
      <c r="F54" s="57"/>
      <c r="G54" s="87"/>
      <c r="H54" s="88"/>
      <c r="I54" s="157"/>
      <c r="J54" s="186"/>
      <c r="K54" s="186"/>
      <c r="L54" s="186"/>
    </row>
    <row r="55" spans="1:12" s="187" customFormat="1" ht="25" x14ac:dyDescent="0.3">
      <c r="A55" s="141"/>
      <c r="B55" s="150" t="s">
        <v>221</v>
      </c>
      <c r="C55" s="5" t="s">
        <v>220</v>
      </c>
      <c r="D55" s="12"/>
      <c r="E55" s="12"/>
      <c r="F55" s="57"/>
      <c r="G55" s="87"/>
      <c r="H55" s="88"/>
      <c r="I55" s="157"/>
      <c r="J55" s="186"/>
      <c r="K55" s="186"/>
      <c r="L55" s="186"/>
    </row>
    <row r="56" spans="1:12" s="187" customFormat="1" x14ac:dyDescent="0.3">
      <c r="A56" s="141"/>
      <c r="B56" s="150"/>
      <c r="C56" s="5"/>
      <c r="D56" s="12"/>
      <c r="E56" s="12"/>
      <c r="F56" s="57"/>
      <c r="G56" s="87"/>
      <c r="H56" s="88"/>
      <c r="I56" s="157"/>
      <c r="J56" s="186"/>
      <c r="K56" s="186"/>
      <c r="L56" s="186"/>
    </row>
    <row r="57" spans="1:12" s="187" customFormat="1" ht="25" x14ac:dyDescent="0.3">
      <c r="A57" s="141" t="s">
        <v>287</v>
      </c>
      <c r="B57" s="5"/>
      <c r="C57" s="5" t="s">
        <v>224</v>
      </c>
      <c r="D57" s="12"/>
      <c r="E57" s="9" t="s">
        <v>274</v>
      </c>
      <c r="F57" s="338">
        <v>200</v>
      </c>
      <c r="G57" s="87"/>
      <c r="H57" s="88"/>
      <c r="I57" s="157"/>
      <c r="J57" s="186"/>
      <c r="K57" s="186"/>
      <c r="L57" s="186"/>
    </row>
    <row r="58" spans="1:12" s="187" customFormat="1" x14ac:dyDescent="0.3">
      <c r="A58" s="51"/>
      <c r="B58" s="5"/>
      <c r="C58" s="5"/>
      <c r="D58" s="12"/>
      <c r="E58" s="9"/>
      <c r="F58" s="57"/>
      <c r="G58" s="87"/>
      <c r="H58" s="88"/>
      <c r="I58" s="157"/>
      <c r="J58" s="186"/>
      <c r="K58" s="186"/>
      <c r="L58" s="186"/>
    </row>
    <row r="59" spans="1:12" s="187" customFormat="1" ht="22.9" customHeight="1" x14ac:dyDescent="0.3">
      <c r="A59" s="141" t="s">
        <v>288</v>
      </c>
      <c r="B59" s="5"/>
      <c r="C59" s="5" t="s">
        <v>284</v>
      </c>
      <c r="D59" s="12"/>
      <c r="E59" s="9" t="s">
        <v>274</v>
      </c>
      <c r="F59" s="338">
        <v>1300</v>
      </c>
      <c r="G59" s="87"/>
      <c r="H59" s="88"/>
      <c r="I59" s="157"/>
      <c r="J59" s="186"/>
      <c r="K59" s="186"/>
      <c r="L59" s="186"/>
    </row>
    <row r="60" spans="1:12" s="187" customFormat="1" x14ac:dyDescent="0.3">
      <c r="A60" s="51"/>
      <c r="B60" s="5"/>
      <c r="C60" s="5"/>
      <c r="D60" s="12"/>
      <c r="E60" s="12"/>
      <c r="F60" s="57"/>
      <c r="G60" s="87"/>
      <c r="H60" s="88"/>
      <c r="I60" s="157"/>
      <c r="J60" s="186"/>
      <c r="K60" s="186"/>
      <c r="L60" s="186"/>
    </row>
    <row r="61" spans="1:12" s="56" customFormat="1" ht="39" customHeight="1" x14ac:dyDescent="0.3">
      <c r="A61" s="141" t="s">
        <v>289</v>
      </c>
      <c r="B61" s="5"/>
      <c r="C61" s="7" t="s">
        <v>285</v>
      </c>
      <c r="D61" s="12"/>
      <c r="E61" s="9" t="s">
        <v>274</v>
      </c>
      <c r="F61" s="338">
        <v>2500</v>
      </c>
      <c r="G61" s="95"/>
      <c r="H61" s="142"/>
      <c r="I61" s="157"/>
    </row>
    <row r="62" spans="1:12" s="187" customFormat="1" x14ac:dyDescent="0.3">
      <c r="A62" s="51"/>
      <c r="B62" s="5"/>
      <c r="C62" s="5"/>
      <c r="D62" s="12"/>
      <c r="E62" s="61"/>
      <c r="F62" s="57"/>
      <c r="G62" s="87"/>
      <c r="H62" s="88"/>
      <c r="I62" s="157"/>
      <c r="J62" s="186"/>
      <c r="K62" s="186"/>
      <c r="L62" s="186"/>
    </row>
    <row r="63" spans="1:12" s="187" customFormat="1" ht="31.9" customHeight="1" x14ac:dyDescent="0.3">
      <c r="A63" s="141" t="s">
        <v>292</v>
      </c>
      <c r="B63" s="5" t="s">
        <v>290</v>
      </c>
      <c r="C63" s="5" t="s">
        <v>306</v>
      </c>
      <c r="D63" s="12" t="s">
        <v>111</v>
      </c>
      <c r="E63" s="12" t="s">
        <v>291</v>
      </c>
      <c r="F63" s="338">
        <v>1</v>
      </c>
      <c r="G63" s="87"/>
      <c r="H63" s="88"/>
      <c r="I63" s="157"/>
      <c r="J63" s="186"/>
      <c r="K63" s="186"/>
      <c r="L63" s="186"/>
    </row>
    <row r="64" spans="1:12" s="187" customFormat="1" x14ac:dyDescent="0.3">
      <c r="A64" s="51"/>
      <c r="B64" s="5"/>
      <c r="C64" s="5"/>
      <c r="D64" s="12"/>
      <c r="E64" s="61"/>
      <c r="F64" s="57"/>
      <c r="G64" s="87"/>
      <c r="H64" s="88"/>
      <c r="I64" s="157"/>
      <c r="J64" s="186"/>
      <c r="K64" s="186"/>
      <c r="L64" s="186"/>
    </row>
    <row r="65" spans="1:12" s="187" customFormat="1" x14ac:dyDescent="0.3">
      <c r="A65" s="51"/>
      <c r="B65" s="5"/>
      <c r="C65" s="5"/>
      <c r="D65" s="12"/>
      <c r="E65" s="12"/>
      <c r="F65" s="57"/>
      <c r="G65" s="87"/>
      <c r="H65" s="88"/>
      <c r="I65" s="157"/>
      <c r="J65" s="186"/>
      <c r="K65" s="186"/>
      <c r="L65" s="186"/>
    </row>
    <row r="66" spans="1:12" s="183" customFormat="1" ht="13" x14ac:dyDescent="0.3">
      <c r="A66" s="51"/>
      <c r="B66" s="5"/>
      <c r="C66" s="5"/>
      <c r="D66" s="12"/>
      <c r="E66" s="61"/>
      <c r="F66" s="57"/>
      <c r="G66" s="87"/>
      <c r="H66" s="88"/>
      <c r="I66" s="157"/>
      <c r="J66" s="182"/>
      <c r="K66" s="182"/>
      <c r="L66" s="182"/>
    </row>
    <row r="67" spans="1:12" s="187" customFormat="1" x14ac:dyDescent="0.3">
      <c r="A67" s="51"/>
      <c r="B67" s="5"/>
      <c r="C67" s="5"/>
      <c r="D67" s="12"/>
      <c r="E67" s="12"/>
      <c r="F67" s="57"/>
      <c r="G67" s="87"/>
      <c r="H67" s="88"/>
      <c r="I67" s="157"/>
      <c r="J67" s="186"/>
      <c r="K67" s="186"/>
      <c r="L67" s="186"/>
    </row>
    <row r="68" spans="1:12" s="187" customFormat="1" x14ac:dyDescent="0.3">
      <c r="A68" s="50"/>
      <c r="B68" s="5"/>
      <c r="C68" s="5"/>
      <c r="D68" s="9"/>
      <c r="E68" s="9"/>
      <c r="F68" s="57"/>
      <c r="G68" s="87"/>
      <c r="H68" s="88"/>
      <c r="I68" s="157"/>
      <c r="J68" s="186"/>
      <c r="K68" s="186"/>
      <c r="L68" s="186"/>
    </row>
    <row r="69" spans="1:12" s="187" customFormat="1" x14ac:dyDescent="0.3">
      <c r="A69" s="50"/>
      <c r="B69" s="5"/>
      <c r="C69" s="5"/>
      <c r="D69" s="9"/>
      <c r="E69" s="9"/>
      <c r="F69" s="126"/>
      <c r="G69" s="87"/>
      <c r="H69" s="88"/>
      <c r="I69" s="157"/>
      <c r="J69" s="186"/>
      <c r="K69" s="186"/>
      <c r="L69" s="186"/>
    </row>
    <row r="70" spans="1:12" s="187" customFormat="1" x14ac:dyDescent="0.3">
      <c r="A70" s="141"/>
      <c r="B70" s="5"/>
      <c r="C70" s="5"/>
      <c r="D70" s="12"/>
      <c r="E70" s="30"/>
      <c r="F70" s="130"/>
      <c r="G70" s="87"/>
      <c r="H70" s="88"/>
      <c r="I70" s="157"/>
      <c r="J70" s="186"/>
      <c r="K70" s="186"/>
      <c r="L70" s="186"/>
    </row>
    <row r="71" spans="1:12" s="187" customFormat="1" x14ac:dyDescent="0.3">
      <c r="A71" s="141"/>
      <c r="B71" s="5"/>
      <c r="C71" s="5"/>
      <c r="D71" s="12"/>
      <c r="E71" s="30"/>
      <c r="F71" s="130"/>
      <c r="G71" s="87"/>
      <c r="H71" s="88"/>
      <c r="I71" s="157"/>
      <c r="J71" s="186"/>
      <c r="K71" s="186"/>
      <c r="L71" s="186"/>
    </row>
    <row r="72" spans="1:12" s="187" customFormat="1" x14ac:dyDescent="0.3">
      <c r="A72" s="141"/>
      <c r="B72" s="5"/>
      <c r="C72" s="5"/>
      <c r="D72" s="12"/>
      <c r="E72" s="30"/>
      <c r="F72" s="130"/>
      <c r="G72" s="87"/>
      <c r="H72" s="88"/>
      <c r="I72" s="157"/>
      <c r="J72" s="186"/>
      <c r="K72" s="186"/>
      <c r="L72" s="186"/>
    </row>
    <row r="73" spans="1:12" s="187" customFormat="1" x14ac:dyDescent="0.3">
      <c r="A73" s="141"/>
      <c r="B73" s="5"/>
      <c r="C73" s="5"/>
      <c r="D73" s="12"/>
      <c r="E73" s="30"/>
      <c r="F73" s="130"/>
      <c r="G73" s="87"/>
      <c r="H73" s="88"/>
      <c r="I73" s="157"/>
      <c r="J73" s="186"/>
      <c r="K73" s="186"/>
      <c r="L73" s="186"/>
    </row>
    <row r="74" spans="1:12" s="187" customFormat="1" x14ac:dyDescent="0.3">
      <c r="A74" s="141"/>
      <c r="B74" s="5"/>
      <c r="C74" s="5"/>
      <c r="D74" s="12"/>
      <c r="E74" s="30"/>
      <c r="F74" s="130"/>
      <c r="G74" s="87"/>
      <c r="H74" s="88"/>
      <c r="I74" s="157"/>
      <c r="J74" s="186"/>
      <c r="K74" s="186"/>
      <c r="L74" s="186"/>
    </row>
    <row r="75" spans="1:12" s="56" customFormat="1" ht="25.15" customHeight="1" x14ac:dyDescent="0.3">
      <c r="A75" s="75" t="s">
        <v>46</v>
      </c>
      <c r="B75" s="74"/>
      <c r="C75" s="74"/>
      <c r="D75" s="74"/>
      <c r="E75" s="74"/>
      <c r="F75" s="131"/>
      <c r="G75" s="96"/>
      <c r="H75" s="101"/>
      <c r="I75" s="157"/>
    </row>
    <row r="107" spans="5:7" x14ac:dyDescent="0.3">
      <c r="E107" s="1">
        <v>270000</v>
      </c>
      <c r="F107" s="132">
        <v>1.1000000000000001</v>
      </c>
      <c r="G107" s="98">
        <f>E107*F107</f>
        <v>297000</v>
      </c>
    </row>
  </sheetData>
  <mergeCells count="1">
    <mergeCell ref="A1:H1"/>
  </mergeCells>
  <phoneticPr fontId="2" type="noConversion"/>
  <pageMargins left="0.70866141732283472" right="0.11811023622047245" top="0.74803149606299213" bottom="0.74803149606299213" header="0.31496062992125984" footer="0.31496062992125984"/>
  <pageSetup paperSize="9" scale="94" orientation="portrait" r:id="rId1"/>
  <rowBreaks count="1" manualBreakCount="1">
    <brk id="36"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8"/>
  <sheetViews>
    <sheetView view="pageBreakPreview" topLeftCell="A53" zoomScaleNormal="100" zoomScaleSheetLayoutView="100" workbookViewId="0">
      <selection activeCell="H132" sqref="H132"/>
    </sheetView>
  </sheetViews>
  <sheetFormatPr defaultColWidth="8.796875" defaultRowHeight="12.5" x14ac:dyDescent="0.3"/>
  <cols>
    <col min="1" max="1" width="9.19921875" style="56" customWidth="1"/>
    <col min="2" max="2" width="9.5" style="56" customWidth="1"/>
    <col min="3" max="3" width="35.796875" style="56" customWidth="1"/>
    <col min="4" max="4" width="3.796875" style="56" bestFit="1" customWidth="1"/>
    <col min="5" max="5" width="7.19921875" style="56" customWidth="1"/>
    <col min="6" max="6" width="9.19921875" style="260" customWidth="1"/>
    <col min="7" max="7" width="16.796875" style="56" customWidth="1"/>
    <col min="8" max="8" width="20.796875" style="56" customWidth="1"/>
    <col min="9" max="9" width="17.69921875" style="56" customWidth="1"/>
    <col min="10" max="16384" width="8.796875" style="56"/>
  </cols>
  <sheetData>
    <row r="1" spans="1:12" ht="76.150000000000006" customHeight="1" x14ac:dyDescent="0.3">
      <c r="A1" s="363" t="s">
        <v>438</v>
      </c>
      <c r="B1" s="364"/>
      <c r="C1" s="364"/>
      <c r="D1" s="364"/>
      <c r="E1" s="364"/>
      <c r="F1" s="364"/>
      <c r="G1" s="364"/>
      <c r="H1" s="365"/>
    </row>
    <row r="2" spans="1:12" s="1" customFormat="1" ht="30" customHeight="1" x14ac:dyDescent="0.3">
      <c r="A2" s="270" t="s">
        <v>7</v>
      </c>
      <c r="B2" s="271" t="s">
        <v>8</v>
      </c>
      <c r="C2" s="272" t="s">
        <v>9</v>
      </c>
      <c r="D2" s="272" t="s">
        <v>6</v>
      </c>
      <c r="E2" s="272" t="s">
        <v>10</v>
      </c>
      <c r="F2" s="273" t="s">
        <v>11</v>
      </c>
      <c r="G2" s="274" t="s">
        <v>12</v>
      </c>
      <c r="H2" s="275" t="s">
        <v>13</v>
      </c>
    </row>
    <row r="3" spans="1:12" ht="29.25" customHeight="1" x14ac:dyDescent="0.3">
      <c r="A3" s="169"/>
      <c r="B3" s="28" t="s">
        <v>307</v>
      </c>
      <c r="C3" s="144" t="s">
        <v>308</v>
      </c>
      <c r="D3" s="3"/>
      <c r="E3" s="134"/>
      <c r="F3" s="307"/>
      <c r="G3" s="86"/>
      <c r="H3" s="145"/>
    </row>
    <row r="4" spans="1:12" s="187" customFormat="1" ht="13" x14ac:dyDescent="0.3">
      <c r="A4" s="49"/>
      <c r="B4" s="28"/>
      <c r="C4" s="28"/>
      <c r="D4" s="5"/>
      <c r="E4" s="12"/>
      <c r="F4" s="303"/>
      <c r="G4" s="87"/>
      <c r="H4" s="88" t="str">
        <f t="shared" ref="H4:H7" si="0">IF(G4="","",F4*G4)</f>
        <v/>
      </c>
      <c r="I4" s="186"/>
      <c r="J4" s="186"/>
      <c r="K4" s="186"/>
      <c r="L4" s="186"/>
    </row>
    <row r="5" spans="1:12" s="187" customFormat="1" ht="13" x14ac:dyDescent="0.3">
      <c r="A5" s="49" t="s">
        <v>309</v>
      </c>
      <c r="B5" s="28"/>
      <c r="C5" s="28" t="s">
        <v>439</v>
      </c>
      <c r="D5" s="5"/>
      <c r="E5" s="12"/>
      <c r="F5" s="303"/>
      <c r="G5" s="87"/>
      <c r="H5" s="88"/>
      <c r="I5" s="186"/>
      <c r="J5" s="186"/>
      <c r="K5" s="186"/>
      <c r="L5" s="186"/>
    </row>
    <row r="6" spans="1:12" s="183" customFormat="1" ht="29.5" customHeight="1" x14ac:dyDescent="0.3">
      <c r="A6" s="317" t="s">
        <v>310</v>
      </c>
      <c r="B6" s="196" t="s">
        <v>440</v>
      </c>
      <c r="C6" s="28" t="s">
        <v>311</v>
      </c>
      <c r="D6" s="33"/>
      <c r="E6" s="12"/>
      <c r="F6" s="308"/>
      <c r="G6" s="89"/>
      <c r="H6" s="90" t="str">
        <f t="shared" si="0"/>
        <v/>
      </c>
      <c r="I6" s="182"/>
      <c r="J6" s="182"/>
      <c r="K6" s="182"/>
      <c r="L6" s="182"/>
    </row>
    <row r="7" spans="1:12" s="187" customFormat="1" ht="13" x14ac:dyDescent="0.3">
      <c r="A7" s="50"/>
      <c r="B7" s="29"/>
      <c r="C7" s="28"/>
      <c r="D7" s="33"/>
      <c r="E7" s="12"/>
      <c r="F7" s="299"/>
      <c r="G7" s="87"/>
      <c r="H7" s="88" t="str">
        <f t="shared" si="0"/>
        <v/>
      </c>
      <c r="I7" s="186"/>
      <c r="J7" s="186"/>
      <c r="K7" s="186"/>
      <c r="L7" s="186"/>
    </row>
    <row r="8" spans="1:12" s="187" customFormat="1" ht="52.15" customHeight="1" x14ac:dyDescent="0.3">
      <c r="A8" s="141"/>
      <c r="B8" s="298" t="s">
        <v>312</v>
      </c>
      <c r="C8" s="110" t="s">
        <v>415</v>
      </c>
      <c r="D8" s="12"/>
      <c r="E8" s="9"/>
      <c r="F8" s="303"/>
      <c r="G8" s="87"/>
      <c r="H8" s="88"/>
      <c r="I8" s="157"/>
      <c r="J8" s="186"/>
      <c r="K8" s="186"/>
      <c r="L8" s="186"/>
    </row>
    <row r="9" spans="1:12" s="187" customFormat="1" x14ac:dyDescent="0.3">
      <c r="A9" s="141"/>
      <c r="B9" s="29"/>
      <c r="C9" s="52"/>
      <c r="D9" s="12"/>
      <c r="E9" s="12"/>
      <c r="F9" s="303"/>
      <c r="G9" s="87"/>
      <c r="H9" s="88"/>
      <c r="I9" s="157"/>
      <c r="J9" s="186"/>
      <c r="K9" s="186"/>
      <c r="L9" s="186"/>
    </row>
    <row r="10" spans="1:12" s="187" customFormat="1" x14ac:dyDescent="0.3">
      <c r="A10" s="141" t="s">
        <v>313</v>
      </c>
      <c r="B10" s="29"/>
      <c r="C10" s="79" t="s">
        <v>314</v>
      </c>
      <c r="D10" s="12" t="s">
        <v>111</v>
      </c>
      <c r="E10" s="12" t="s">
        <v>103</v>
      </c>
      <c r="F10" s="305">
        <v>12800</v>
      </c>
      <c r="G10" s="87"/>
      <c r="H10" s="88"/>
      <c r="I10" s="157"/>
      <c r="J10" s="186"/>
      <c r="K10" s="186"/>
      <c r="L10" s="186"/>
    </row>
    <row r="11" spans="1:12" s="187" customFormat="1" x14ac:dyDescent="0.3">
      <c r="A11" s="73"/>
      <c r="B11" s="29"/>
      <c r="D11" s="12"/>
      <c r="E11" s="12"/>
      <c r="F11" s="303"/>
      <c r="G11" s="87"/>
      <c r="H11" s="88"/>
      <c r="I11" s="157"/>
      <c r="J11" s="186"/>
      <c r="K11" s="186"/>
      <c r="L11" s="186"/>
    </row>
    <row r="12" spans="1:12" s="187" customFormat="1" x14ac:dyDescent="0.3">
      <c r="A12" s="141" t="s">
        <v>315</v>
      </c>
      <c r="B12" s="5"/>
      <c r="C12" s="29" t="s">
        <v>316</v>
      </c>
      <c r="D12" s="12" t="s">
        <v>111</v>
      </c>
      <c r="E12" s="12" t="s">
        <v>103</v>
      </c>
      <c r="F12" s="305">
        <v>11700</v>
      </c>
      <c r="G12" s="87"/>
      <c r="H12" s="88"/>
      <c r="I12" s="157"/>
      <c r="J12" s="186"/>
      <c r="K12" s="186"/>
      <c r="L12" s="186"/>
    </row>
    <row r="13" spans="1:12" s="187" customFormat="1" x14ac:dyDescent="0.3">
      <c r="A13" s="141"/>
      <c r="B13" s="5"/>
      <c r="D13" s="12"/>
      <c r="E13" s="12"/>
      <c r="F13" s="303"/>
      <c r="G13" s="87"/>
      <c r="H13" s="88"/>
      <c r="I13" s="157"/>
      <c r="J13" s="186"/>
      <c r="K13" s="186"/>
      <c r="L13" s="186"/>
    </row>
    <row r="14" spans="1:12" s="187" customFormat="1" x14ac:dyDescent="0.3">
      <c r="A14" s="141" t="s">
        <v>317</v>
      </c>
      <c r="B14" s="5"/>
      <c r="C14" s="29" t="s">
        <v>318</v>
      </c>
      <c r="D14" s="12" t="s">
        <v>111</v>
      </c>
      <c r="E14" s="12" t="s">
        <v>103</v>
      </c>
      <c r="F14" s="305">
        <v>8500</v>
      </c>
      <c r="G14" s="87"/>
      <c r="H14" s="88"/>
      <c r="I14" s="157"/>
      <c r="J14" s="186"/>
      <c r="K14" s="186"/>
      <c r="L14" s="186"/>
    </row>
    <row r="15" spans="1:12" s="187" customFormat="1" x14ac:dyDescent="0.3">
      <c r="A15" s="141"/>
      <c r="B15" s="5"/>
      <c r="D15" s="12"/>
      <c r="E15" s="12"/>
      <c r="F15" s="303"/>
      <c r="G15" s="87"/>
      <c r="H15" s="88"/>
      <c r="I15" s="157"/>
      <c r="J15" s="186"/>
      <c r="K15" s="186"/>
      <c r="L15" s="186"/>
    </row>
    <row r="16" spans="1:12" s="187" customFormat="1" x14ac:dyDescent="0.3">
      <c r="A16" s="141" t="s">
        <v>319</v>
      </c>
      <c r="B16" s="5"/>
      <c r="C16" s="29" t="s">
        <v>320</v>
      </c>
      <c r="D16" s="12" t="s">
        <v>111</v>
      </c>
      <c r="E16" s="12" t="s">
        <v>103</v>
      </c>
      <c r="F16" s="305">
        <v>6600</v>
      </c>
      <c r="G16" s="87"/>
      <c r="H16" s="88"/>
      <c r="I16" s="157"/>
      <c r="J16" s="186"/>
      <c r="K16" s="186"/>
      <c r="L16" s="186"/>
    </row>
    <row r="17" spans="1:12" s="187" customFormat="1" x14ac:dyDescent="0.3">
      <c r="A17" s="141"/>
      <c r="B17" s="5"/>
      <c r="C17" s="29"/>
      <c r="D17" s="12"/>
      <c r="E17" s="9"/>
      <c r="F17" s="303"/>
      <c r="G17" s="87"/>
      <c r="H17" s="88"/>
      <c r="I17" s="157"/>
      <c r="J17" s="186"/>
      <c r="K17" s="186"/>
      <c r="L17" s="186"/>
    </row>
    <row r="18" spans="1:12" s="187" customFormat="1" x14ac:dyDescent="0.3">
      <c r="A18" s="141" t="s">
        <v>321</v>
      </c>
      <c r="B18" s="5"/>
      <c r="C18" s="29" t="s">
        <v>322</v>
      </c>
      <c r="D18" s="12" t="s">
        <v>111</v>
      </c>
      <c r="E18" s="12" t="s">
        <v>103</v>
      </c>
      <c r="F18" s="305">
        <v>57</v>
      </c>
      <c r="G18" s="87"/>
      <c r="H18" s="88"/>
      <c r="I18" s="157"/>
      <c r="J18" s="186"/>
      <c r="K18" s="186"/>
      <c r="L18" s="186"/>
    </row>
    <row r="19" spans="1:12" s="187" customFormat="1" x14ac:dyDescent="0.3">
      <c r="A19" s="141"/>
      <c r="B19" s="5"/>
      <c r="C19" s="118"/>
      <c r="D19" s="12"/>
      <c r="E19" s="12"/>
      <c r="F19" s="303"/>
      <c r="G19" s="87"/>
      <c r="H19" s="88"/>
      <c r="I19" s="157"/>
      <c r="J19" s="186"/>
      <c r="K19" s="186"/>
      <c r="L19" s="186"/>
    </row>
    <row r="20" spans="1:12" s="183" customFormat="1" ht="37.5" x14ac:dyDescent="0.3">
      <c r="A20" s="141" t="s">
        <v>323</v>
      </c>
      <c r="B20" s="248" t="s">
        <v>324</v>
      </c>
      <c r="C20" s="292" t="s">
        <v>416</v>
      </c>
      <c r="D20" s="12"/>
      <c r="E20" s="12"/>
      <c r="F20" s="303"/>
      <c r="G20" s="89"/>
      <c r="H20" s="90"/>
      <c r="I20" s="157"/>
      <c r="J20" s="182"/>
      <c r="K20" s="182"/>
      <c r="L20" s="182"/>
    </row>
    <row r="21" spans="1:12" s="183" customFormat="1" ht="13" x14ac:dyDescent="0.3">
      <c r="A21" s="141"/>
      <c r="B21" s="248"/>
      <c r="C21" s="164"/>
      <c r="D21" s="12"/>
      <c r="E21" s="12"/>
      <c r="F21" s="303"/>
      <c r="G21" s="89"/>
      <c r="H21" s="90"/>
      <c r="I21" s="157"/>
      <c r="J21" s="182"/>
      <c r="K21" s="182"/>
      <c r="L21" s="182"/>
    </row>
    <row r="22" spans="1:12" s="183" customFormat="1" ht="13" x14ac:dyDescent="0.3">
      <c r="A22" s="141"/>
      <c r="B22" s="248"/>
      <c r="C22" s="146" t="s">
        <v>325</v>
      </c>
      <c r="D22" s="12"/>
      <c r="E22" s="12"/>
      <c r="F22" s="303"/>
      <c r="G22" s="89"/>
      <c r="H22" s="90"/>
      <c r="I22" s="157"/>
      <c r="J22" s="182"/>
      <c r="K22" s="182"/>
      <c r="L22" s="182"/>
    </row>
    <row r="23" spans="1:12" s="183" customFormat="1" ht="13" x14ac:dyDescent="0.3">
      <c r="A23" s="141"/>
      <c r="B23" s="248"/>
      <c r="C23" s="118"/>
      <c r="D23" s="12"/>
      <c r="E23" s="12"/>
      <c r="F23" s="303"/>
      <c r="G23" s="89"/>
      <c r="H23" s="90"/>
      <c r="I23" s="157"/>
      <c r="J23" s="182"/>
      <c r="K23" s="182"/>
      <c r="L23" s="182"/>
    </row>
    <row r="24" spans="1:12" s="183" customFormat="1" ht="13" x14ac:dyDescent="0.3">
      <c r="A24" s="141" t="s">
        <v>326</v>
      </c>
      <c r="B24" s="248"/>
      <c r="C24" s="197" t="s">
        <v>327</v>
      </c>
      <c r="D24" s="12" t="s">
        <v>111</v>
      </c>
      <c r="E24" s="12" t="s">
        <v>100</v>
      </c>
      <c r="F24" s="303">
        <v>2</v>
      </c>
      <c r="G24" s="89"/>
      <c r="H24" s="90"/>
      <c r="I24" s="157"/>
      <c r="J24" s="182"/>
      <c r="K24" s="182"/>
      <c r="L24" s="182"/>
    </row>
    <row r="25" spans="1:12" s="183" customFormat="1" ht="13" x14ac:dyDescent="0.3">
      <c r="A25" s="141"/>
      <c r="B25" s="248"/>
      <c r="C25" s="164"/>
      <c r="D25" s="12"/>
      <c r="E25" s="12"/>
      <c r="F25" s="303"/>
      <c r="G25" s="89"/>
      <c r="H25" s="90"/>
      <c r="I25" s="157"/>
      <c r="J25" s="182"/>
      <c r="K25" s="182"/>
      <c r="L25" s="182"/>
    </row>
    <row r="26" spans="1:12" s="183" customFormat="1" ht="13" x14ac:dyDescent="0.3">
      <c r="A26" s="141" t="s">
        <v>328</v>
      </c>
      <c r="B26" s="279"/>
      <c r="C26" s="146" t="s">
        <v>316</v>
      </c>
      <c r="D26" s="12" t="s">
        <v>111</v>
      </c>
      <c r="E26" s="12" t="s">
        <v>100</v>
      </c>
      <c r="F26" s="303">
        <v>2</v>
      </c>
      <c r="G26" s="89"/>
      <c r="H26" s="90"/>
      <c r="I26" s="157"/>
      <c r="J26" s="182"/>
      <c r="K26" s="182"/>
      <c r="L26" s="182"/>
    </row>
    <row r="27" spans="1:12" s="183" customFormat="1" ht="13" x14ac:dyDescent="0.3">
      <c r="A27" s="141"/>
      <c r="B27" s="279"/>
      <c r="C27" s="118"/>
      <c r="D27" s="12"/>
      <c r="E27" s="12"/>
      <c r="F27" s="303"/>
      <c r="G27" s="89"/>
      <c r="H27" s="90"/>
      <c r="I27" s="157"/>
      <c r="J27" s="182"/>
      <c r="K27" s="182"/>
      <c r="L27" s="182"/>
    </row>
    <row r="28" spans="1:12" s="183" customFormat="1" ht="13" x14ac:dyDescent="0.3">
      <c r="A28" s="141" t="s">
        <v>329</v>
      </c>
      <c r="B28" s="29"/>
      <c r="C28" s="29" t="s">
        <v>318</v>
      </c>
      <c r="D28" s="12" t="s">
        <v>111</v>
      </c>
      <c r="E28" s="12" t="s">
        <v>100</v>
      </c>
      <c r="F28" s="303">
        <v>2</v>
      </c>
      <c r="G28" s="89"/>
      <c r="H28" s="90"/>
      <c r="I28" s="157"/>
      <c r="J28" s="182"/>
      <c r="K28" s="182"/>
      <c r="L28" s="182"/>
    </row>
    <row r="29" spans="1:12" s="183" customFormat="1" ht="13" x14ac:dyDescent="0.3">
      <c r="A29" s="141"/>
      <c r="B29" s="29"/>
      <c r="C29" s="187"/>
      <c r="D29" s="12"/>
      <c r="E29" s="12"/>
      <c r="F29" s="303"/>
      <c r="G29" s="89"/>
      <c r="H29" s="90"/>
      <c r="I29" s="157"/>
      <c r="J29" s="182"/>
      <c r="K29" s="182"/>
      <c r="L29" s="182"/>
    </row>
    <row r="30" spans="1:12" s="183" customFormat="1" ht="13" x14ac:dyDescent="0.3">
      <c r="A30" s="141" t="s">
        <v>330</v>
      </c>
      <c r="B30" s="29"/>
      <c r="C30" s="29" t="s">
        <v>320</v>
      </c>
      <c r="D30" s="12" t="s">
        <v>111</v>
      </c>
      <c r="E30" s="12" t="s">
        <v>100</v>
      </c>
      <c r="F30" s="303">
        <v>4</v>
      </c>
      <c r="G30" s="89"/>
      <c r="H30" s="90"/>
      <c r="I30" s="157"/>
      <c r="J30" s="182"/>
      <c r="K30" s="182"/>
      <c r="L30" s="182"/>
    </row>
    <row r="31" spans="1:12" s="183" customFormat="1" ht="13" x14ac:dyDescent="0.3">
      <c r="A31" s="141"/>
      <c r="B31" s="29"/>
      <c r="C31" s="29"/>
      <c r="D31" s="12"/>
      <c r="E31" s="12"/>
      <c r="F31" s="303"/>
      <c r="G31" s="89"/>
      <c r="H31" s="90"/>
      <c r="I31" s="157"/>
      <c r="J31" s="182"/>
      <c r="K31" s="182"/>
      <c r="L31" s="182"/>
    </row>
    <row r="32" spans="1:12" s="183" customFormat="1" ht="13" x14ac:dyDescent="0.3">
      <c r="A32" s="141" t="s">
        <v>331</v>
      </c>
      <c r="B32" s="29"/>
      <c r="C32" s="29" t="s">
        <v>322</v>
      </c>
      <c r="D32" s="12" t="s">
        <v>111</v>
      </c>
      <c r="E32" s="12" t="s">
        <v>100</v>
      </c>
      <c r="F32" s="303">
        <v>1</v>
      </c>
      <c r="G32" s="89"/>
      <c r="H32" s="90"/>
      <c r="I32" s="157"/>
      <c r="J32" s="182"/>
      <c r="K32" s="182"/>
      <c r="L32" s="182"/>
    </row>
    <row r="33" spans="1:12" s="183" customFormat="1" ht="13" x14ac:dyDescent="0.3">
      <c r="A33" s="141"/>
      <c r="B33" s="29"/>
      <c r="C33" s="118"/>
      <c r="D33" s="12"/>
      <c r="E33" s="12"/>
      <c r="F33" s="303"/>
      <c r="G33" s="89"/>
      <c r="H33" s="90"/>
      <c r="I33" s="157"/>
      <c r="J33" s="182"/>
      <c r="K33" s="182"/>
      <c r="L33" s="182"/>
    </row>
    <row r="34" spans="1:12" s="183" customFormat="1" ht="13" x14ac:dyDescent="0.3">
      <c r="A34" s="141"/>
      <c r="B34" s="29"/>
      <c r="C34" s="29" t="s">
        <v>332</v>
      </c>
      <c r="D34" s="12"/>
      <c r="E34" s="12"/>
      <c r="F34" s="303"/>
      <c r="G34" s="89"/>
      <c r="H34" s="90"/>
      <c r="I34" s="157"/>
      <c r="J34" s="182"/>
      <c r="K34" s="182"/>
      <c r="L34" s="182"/>
    </row>
    <row r="35" spans="1:12" s="183" customFormat="1" ht="13" x14ac:dyDescent="0.3">
      <c r="A35" s="141"/>
      <c r="B35" s="29"/>
      <c r="C35" s="118"/>
      <c r="D35" s="12"/>
      <c r="E35" s="12"/>
      <c r="F35" s="303"/>
      <c r="G35" s="89"/>
      <c r="H35" s="90"/>
      <c r="I35" s="157"/>
      <c r="J35" s="182"/>
      <c r="K35" s="182"/>
      <c r="L35" s="182"/>
    </row>
    <row r="36" spans="1:12" s="183" customFormat="1" ht="13" x14ac:dyDescent="0.3">
      <c r="A36" s="141" t="s">
        <v>333</v>
      </c>
      <c r="B36" s="29"/>
      <c r="C36" s="79" t="s">
        <v>327</v>
      </c>
      <c r="D36" s="12" t="s">
        <v>111</v>
      </c>
      <c r="E36" s="12" t="s">
        <v>100</v>
      </c>
      <c r="F36" s="303">
        <v>3</v>
      </c>
      <c r="G36" s="89"/>
      <c r="H36" s="90"/>
      <c r="I36" s="157"/>
      <c r="J36" s="182"/>
      <c r="K36" s="182"/>
      <c r="L36" s="182"/>
    </row>
    <row r="37" spans="1:12" s="183" customFormat="1" ht="13" x14ac:dyDescent="0.3">
      <c r="A37" s="141"/>
      <c r="B37" s="29"/>
      <c r="C37" s="164"/>
      <c r="D37" s="12"/>
      <c r="E37" s="12"/>
      <c r="F37" s="303"/>
      <c r="G37" s="89"/>
      <c r="H37" s="90"/>
      <c r="I37" s="157"/>
      <c r="J37" s="182"/>
      <c r="K37" s="182"/>
      <c r="L37" s="182"/>
    </row>
    <row r="38" spans="1:12" s="183" customFormat="1" ht="13" x14ac:dyDescent="0.3">
      <c r="A38" s="141" t="s">
        <v>334</v>
      </c>
      <c r="B38" s="29"/>
      <c r="C38" s="29" t="s">
        <v>316</v>
      </c>
      <c r="D38" s="12" t="s">
        <v>111</v>
      </c>
      <c r="E38" s="12" t="s">
        <v>100</v>
      </c>
      <c r="F38" s="303">
        <v>4</v>
      </c>
      <c r="G38" s="89"/>
      <c r="H38" s="90"/>
      <c r="I38" s="157"/>
      <c r="J38" s="182"/>
      <c r="K38" s="182"/>
      <c r="L38" s="182"/>
    </row>
    <row r="39" spans="1:12" s="183" customFormat="1" ht="13" x14ac:dyDescent="0.3">
      <c r="A39" s="141"/>
      <c r="B39" s="29"/>
      <c r="C39" s="118"/>
      <c r="D39" s="12"/>
      <c r="E39" s="12"/>
      <c r="F39" s="303"/>
      <c r="G39" s="89"/>
      <c r="H39" s="90"/>
      <c r="I39" s="157"/>
      <c r="J39" s="182"/>
      <c r="K39" s="182"/>
      <c r="L39" s="182"/>
    </row>
    <row r="40" spans="1:12" s="183" customFormat="1" ht="13" x14ac:dyDescent="0.3">
      <c r="A40" s="141" t="s">
        <v>335</v>
      </c>
      <c r="B40" s="29"/>
      <c r="C40" s="29" t="s">
        <v>318</v>
      </c>
      <c r="D40" s="12" t="s">
        <v>111</v>
      </c>
      <c r="E40" s="12" t="s">
        <v>100</v>
      </c>
      <c r="F40" s="303">
        <v>6</v>
      </c>
      <c r="G40" s="89"/>
      <c r="H40" s="90"/>
      <c r="I40" s="157"/>
      <c r="J40" s="182"/>
      <c r="K40" s="182"/>
      <c r="L40" s="182"/>
    </row>
    <row r="41" spans="1:12" s="183" customFormat="1" ht="13" x14ac:dyDescent="0.3">
      <c r="A41" s="141"/>
      <c r="B41" s="29"/>
      <c r="C41" s="118"/>
      <c r="D41" s="12"/>
      <c r="E41" s="12"/>
      <c r="F41" s="303"/>
      <c r="G41" s="89"/>
      <c r="H41" s="90"/>
      <c r="I41" s="157"/>
      <c r="J41" s="182"/>
      <c r="K41" s="182"/>
      <c r="L41" s="182"/>
    </row>
    <row r="42" spans="1:12" s="183" customFormat="1" ht="13" x14ac:dyDescent="0.3">
      <c r="A42" s="141"/>
      <c r="B42" s="29"/>
      <c r="C42" s="118"/>
      <c r="D42" s="12"/>
      <c r="E42" s="12"/>
      <c r="F42" s="303"/>
      <c r="G42" s="89"/>
      <c r="H42" s="90"/>
      <c r="I42" s="157"/>
      <c r="J42" s="182"/>
      <c r="K42" s="182"/>
      <c r="L42" s="182"/>
    </row>
    <row r="43" spans="1:12" s="183" customFormat="1" ht="13" x14ac:dyDescent="0.3">
      <c r="A43" s="60"/>
      <c r="B43" s="29"/>
      <c r="C43" s="118"/>
      <c r="D43" s="12"/>
      <c r="E43" s="12"/>
      <c r="F43" s="303"/>
      <c r="G43" s="89"/>
      <c r="H43" s="90"/>
      <c r="I43" s="157"/>
      <c r="J43" s="182"/>
      <c r="K43" s="182"/>
      <c r="L43" s="182"/>
    </row>
    <row r="44" spans="1:12" s="183" customFormat="1" ht="13" x14ac:dyDescent="0.3">
      <c r="A44" s="60"/>
      <c r="B44" s="29"/>
      <c r="C44" s="187"/>
      <c r="D44" s="12"/>
      <c r="E44" s="12"/>
      <c r="F44" s="303"/>
      <c r="G44" s="89"/>
      <c r="H44" s="90"/>
      <c r="I44" s="157"/>
      <c r="J44" s="182"/>
      <c r="K44" s="182"/>
      <c r="L44" s="182"/>
    </row>
    <row r="45" spans="1:12" s="183" customFormat="1" ht="13" x14ac:dyDescent="0.3">
      <c r="A45" s="60"/>
      <c r="B45" s="29"/>
      <c r="C45" s="29"/>
      <c r="D45" s="12"/>
      <c r="E45" s="12"/>
      <c r="F45" s="303"/>
      <c r="G45" s="89"/>
      <c r="H45" s="90"/>
      <c r="I45" s="157"/>
      <c r="J45" s="182"/>
      <c r="K45" s="182"/>
      <c r="L45" s="182"/>
    </row>
    <row r="46" spans="1:12" ht="24.75" customHeight="1" x14ac:dyDescent="0.3">
      <c r="A46" s="83" t="s">
        <v>16</v>
      </c>
      <c r="B46" s="77"/>
      <c r="C46" s="77"/>
      <c r="D46" s="77"/>
      <c r="E46" s="77"/>
      <c r="F46" s="242"/>
      <c r="G46" s="92"/>
      <c r="H46" s="93"/>
      <c r="I46" s="157"/>
    </row>
    <row r="47" spans="1:12" ht="18.649999999999999" customHeight="1" x14ac:dyDescent="0.3">
      <c r="A47" s="192"/>
      <c r="B47" s="78"/>
      <c r="C47" s="78" t="s">
        <v>17</v>
      </c>
      <c r="D47" s="78"/>
      <c r="E47" s="78"/>
      <c r="F47" s="243"/>
      <c r="G47" s="94"/>
      <c r="H47" s="99"/>
      <c r="I47" s="157"/>
    </row>
    <row r="48" spans="1:12" s="183" customFormat="1" ht="13" x14ac:dyDescent="0.3">
      <c r="A48" s="60"/>
      <c r="B48" s="29"/>
      <c r="C48" s="29"/>
      <c r="D48" s="12"/>
      <c r="E48" s="12"/>
      <c r="F48" s="303"/>
      <c r="G48" s="89"/>
      <c r="H48" s="90"/>
      <c r="I48" s="157"/>
      <c r="J48" s="182"/>
      <c r="K48" s="182"/>
      <c r="L48" s="182"/>
    </row>
    <row r="49" spans="1:12" s="183" customFormat="1" ht="13" x14ac:dyDescent="0.3">
      <c r="A49" s="60"/>
      <c r="B49" s="29"/>
      <c r="C49" s="29" t="s">
        <v>336</v>
      </c>
      <c r="D49" s="12"/>
      <c r="E49" s="12"/>
      <c r="F49" s="303"/>
      <c r="G49" s="89"/>
      <c r="H49" s="90"/>
      <c r="I49" s="157"/>
      <c r="J49" s="182"/>
      <c r="K49" s="182"/>
      <c r="L49" s="182"/>
    </row>
    <row r="50" spans="1:12" s="183" customFormat="1" ht="13" x14ac:dyDescent="0.3">
      <c r="A50" s="141"/>
      <c r="B50" s="29"/>
      <c r="C50" s="187"/>
      <c r="D50" s="12"/>
      <c r="E50" s="12"/>
      <c r="F50" s="244"/>
      <c r="G50" s="89"/>
      <c r="H50" s="90"/>
      <c r="I50" s="157"/>
      <c r="J50" s="182"/>
      <c r="K50" s="182"/>
      <c r="L50" s="182"/>
    </row>
    <row r="51" spans="1:12" s="183" customFormat="1" ht="13" x14ac:dyDescent="0.3">
      <c r="A51" s="141" t="s">
        <v>461</v>
      </c>
      <c r="B51" s="29"/>
      <c r="C51" s="79" t="s">
        <v>327</v>
      </c>
      <c r="D51" s="12" t="s">
        <v>111</v>
      </c>
      <c r="E51" s="12" t="s">
        <v>100</v>
      </c>
      <c r="F51" s="303">
        <v>1</v>
      </c>
      <c r="G51" s="89"/>
      <c r="H51" s="90"/>
      <c r="I51" s="157"/>
      <c r="J51" s="182"/>
      <c r="K51" s="182"/>
      <c r="L51" s="182"/>
    </row>
    <row r="52" spans="1:12" s="183" customFormat="1" ht="13" x14ac:dyDescent="0.3">
      <c r="A52" s="141"/>
      <c r="B52" s="29"/>
      <c r="C52" s="164"/>
      <c r="D52" s="12"/>
      <c r="E52" s="12"/>
      <c r="F52" s="303"/>
      <c r="G52" s="89"/>
      <c r="H52" s="90"/>
      <c r="I52" s="157"/>
      <c r="J52" s="182"/>
      <c r="K52" s="182"/>
      <c r="L52" s="182"/>
    </row>
    <row r="53" spans="1:12" s="183" customFormat="1" ht="13" x14ac:dyDescent="0.3">
      <c r="A53" s="141" t="s">
        <v>337</v>
      </c>
      <c r="B53" s="29"/>
      <c r="C53" s="29" t="s">
        <v>316</v>
      </c>
      <c r="D53" s="12" t="s">
        <v>111</v>
      </c>
      <c r="E53" s="12" t="s">
        <v>100</v>
      </c>
      <c r="F53" s="303">
        <v>5</v>
      </c>
      <c r="G53" s="89"/>
      <c r="H53" s="90"/>
      <c r="I53" s="157"/>
      <c r="J53" s="182"/>
      <c r="K53" s="182"/>
      <c r="L53" s="182"/>
    </row>
    <row r="54" spans="1:12" s="183" customFormat="1" ht="13" x14ac:dyDescent="0.3">
      <c r="A54" s="141"/>
      <c r="B54" s="29"/>
      <c r="C54" s="118"/>
      <c r="D54" s="12"/>
      <c r="E54" s="12"/>
      <c r="F54" s="303"/>
      <c r="G54" s="89"/>
      <c r="H54" s="90"/>
      <c r="I54" s="157"/>
      <c r="J54" s="182"/>
      <c r="K54" s="182"/>
      <c r="L54" s="182"/>
    </row>
    <row r="55" spans="1:12" s="183" customFormat="1" ht="13" x14ac:dyDescent="0.3">
      <c r="A55" s="141" t="s">
        <v>338</v>
      </c>
      <c r="B55" s="29"/>
      <c r="C55" s="29" t="s">
        <v>318</v>
      </c>
      <c r="D55" s="12" t="s">
        <v>111</v>
      </c>
      <c r="E55" s="12" t="s">
        <v>100</v>
      </c>
      <c r="F55" s="303">
        <v>2</v>
      </c>
      <c r="G55" s="89"/>
      <c r="H55" s="90"/>
      <c r="I55" s="157"/>
      <c r="J55" s="182"/>
      <c r="K55" s="182"/>
      <c r="L55" s="182"/>
    </row>
    <row r="56" spans="1:12" s="183" customFormat="1" ht="13" x14ac:dyDescent="0.3">
      <c r="A56" s="141"/>
      <c r="B56" s="29"/>
      <c r="C56" s="187"/>
      <c r="D56" s="12"/>
      <c r="E56" s="12"/>
      <c r="F56" s="303"/>
      <c r="G56" s="89"/>
      <c r="H56" s="90"/>
      <c r="I56" s="157"/>
      <c r="J56" s="182"/>
      <c r="K56" s="182"/>
      <c r="L56" s="182"/>
    </row>
    <row r="57" spans="1:12" s="183" customFormat="1" ht="13" x14ac:dyDescent="0.3">
      <c r="A57" s="141" t="s">
        <v>339</v>
      </c>
      <c r="B57" s="29"/>
      <c r="C57" s="29" t="s">
        <v>320</v>
      </c>
      <c r="D57" s="12" t="s">
        <v>111</v>
      </c>
      <c r="E57" s="12" t="s">
        <v>100</v>
      </c>
      <c r="F57" s="303">
        <v>8</v>
      </c>
      <c r="G57" s="89"/>
      <c r="H57" s="90"/>
      <c r="I57" s="157"/>
      <c r="J57" s="182"/>
      <c r="K57" s="182"/>
      <c r="L57" s="182"/>
    </row>
    <row r="58" spans="1:12" s="183" customFormat="1" ht="13" x14ac:dyDescent="0.3">
      <c r="A58" s="141"/>
      <c r="B58" s="29"/>
      <c r="C58" s="29"/>
      <c r="D58" s="12"/>
      <c r="E58" s="12"/>
      <c r="F58" s="303"/>
      <c r="G58" s="89"/>
      <c r="H58" s="90"/>
      <c r="I58" s="157"/>
      <c r="J58" s="182"/>
      <c r="K58" s="182"/>
      <c r="L58" s="182"/>
    </row>
    <row r="59" spans="1:12" s="183" customFormat="1" ht="13" x14ac:dyDescent="0.3">
      <c r="A59" s="141"/>
      <c r="B59" s="29"/>
      <c r="C59" s="29" t="s">
        <v>341</v>
      </c>
      <c r="D59" s="12"/>
      <c r="E59" s="12"/>
      <c r="F59" s="303"/>
      <c r="G59" s="89"/>
      <c r="H59" s="90"/>
      <c r="I59" s="157"/>
      <c r="J59" s="182"/>
      <c r="K59" s="182"/>
      <c r="L59" s="182"/>
    </row>
    <row r="60" spans="1:12" s="183" customFormat="1" ht="13" x14ac:dyDescent="0.3">
      <c r="A60" s="141"/>
      <c r="B60" s="29"/>
      <c r="C60" s="118"/>
      <c r="D60" s="12"/>
      <c r="E60" s="12"/>
      <c r="F60" s="303"/>
      <c r="G60" s="89"/>
      <c r="H60" s="90"/>
      <c r="I60" s="157"/>
      <c r="J60" s="182"/>
      <c r="K60" s="182"/>
      <c r="L60" s="182"/>
    </row>
    <row r="61" spans="1:12" s="183" customFormat="1" ht="13" x14ac:dyDescent="0.3">
      <c r="A61" s="141" t="s">
        <v>340</v>
      </c>
      <c r="B61" s="29"/>
      <c r="C61" s="79" t="s">
        <v>327</v>
      </c>
      <c r="D61" s="12" t="s">
        <v>111</v>
      </c>
      <c r="E61" s="12" t="s">
        <v>100</v>
      </c>
      <c r="F61" s="303">
        <v>4</v>
      </c>
      <c r="G61" s="89"/>
      <c r="H61" s="90"/>
      <c r="I61" s="157"/>
      <c r="J61" s="182"/>
      <c r="K61" s="182"/>
      <c r="L61" s="182"/>
    </row>
    <row r="62" spans="1:12" s="183" customFormat="1" ht="13" x14ac:dyDescent="0.3">
      <c r="A62" s="141"/>
      <c r="B62" s="29"/>
      <c r="C62" s="118"/>
      <c r="D62" s="12"/>
      <c r="E62" s="12"/>
      <c r="F62" s="303"/>
      <c r="G62" s="89"/>
      <c r="H62" s="90"/>
      <c r="I62" s="157"/>
      <c r="J62" s="182"/>
      <c r="K62" s="182"/>
      <c r="L62" s="182"/>
    </row>
    <row r="63" spans="1:12" s="183" customFormat="1" ht="13" x14ac:dyDescent="0.3">
      <c r="A63" s="141" t="s">
        <v>342</v>
      </c>
      <c r="B63" s="29"/>
      <c r="C63" s="118" t="s">
        <v>316</v>
      </c>
      <c r="D63" s="12" t="s">
        <v>111</v>
      </c>
      <c r="E63" s="12" t="s">
        <v>100</v>
      </c>
      <c r="F63" s="303">
        <v>9</v>
      </c>
      <c r="G63" s="89"/>
      <c r="H63" s="90"/>
      <c r="I63" s="157"/>
      <c r="J63" s="182"/>
      <c r="K63" s="182"/>
      <c r="L63" s="182"/>
    </row>
    <row r="64" spans="1:12" s="183" customFormat="1" ht="13" x14ac:dyDescent="0.3">
      <c r="A64" s="141"/>
      <c r="B64" s="29"/>
      <c r="C64" s="118"/>
      <c r="D64" s="12"/>
      <c r="E64" s="12"/>
      <c r="F64" s="303"/>
      <c r="G64" s="89"/>
      <c r="H64" s="90"/>
      <c r="I64" s="157"/>
      <c r="J64" s="182"/>
      <c r="K64" s="182"/>
      <c r="L64" s="182"/>
    </row>
    <row r="65" spans="1:12" s="183" customFormat="1" ht="13" x14ac:dyDescent="0.3">
      <c r="A65" s="141" t="s">
        <v>343</v>
      </c>
      <c r="B65" s="29"/>
      <c r="C65" s="29" t="s">
        <v>318</v>
      </c>
      <c r="D65" s="12" t="s">
        <v>111</v>
      </c>
      <c r="E65" s="12" t="s">
        <v>100</v>
      </c>
      <c r="F65" s="303">
        <v>2</v>
      </c>
      <c r="G65" s="89"/>
      <c r="H65" s="90"/>
      <c r="I65" s="157"/>
      <c r="J65" s="182"/>
      <c r="K65" s="182"/>
      <c r="L65" s="182"/>
    </row>
    <row r="66" spans="1:12" s="183" customFormat="1" ht="13" x14ac:dyDescent="0.3">
      <c r="A66" s="141"/>
      <c r="B66" s="29"/>
      <c r="C66" s="187"/>
      <c r="D66" s="12"/>
      <c r="E66" s="12"/>
      <c r="F66" s="303"/>
      <c r="G66" s="89"/>
      <c r="H66" s="90"/>
      <c r="I66" s="157"/>
      <c r="J66" s="182"/>
      <c r="K66" s="182"/>
      <c r="L66" s="182"/>
    </row>
    <row r="67" spans="1:12" s="183" customFormat="1" ht="13" x14ac:dyDescent="0.3">
      <c r="A67" s="141" t="s">
        <v>344</v>
      </c>
      <c r="B67" s="29"/>
      <c r="C67" s="29" t="s">
        <v>320</v>
      </c>
      <c r="D67" s="12" t="s">
        <v>111</v>
      </c>
      <c r="E67" s="12" t="s">
        <v>100</v>
      </c>
      <c r="F67" s="303">
        <v>3</v>
      </c>
      <c r="G67" s="89"/>
      <c r="H67" s="90"/>
      <c r="I67" s="157"/>
      <c r="J67" s="182"/>
      <c r="K67" s="182"/>
      <c r="L67" s="182"/>
    </row>
    <row r="68" spans="1:12" s="183" customFormat="1" ht="13" x14ac:dyDescent="0.3">
      <c r="A68" s="141"/>
      <c r="B68" s="29"/>
      <c r="C68" s="118"/>
      <c r="D68" s="12"/>
      <c r="E68" s="12"/>
      <c r="F68" s="303"/>
      <c r="G68" s="89"/>
      <c r="H68" s="90"/>
      <c r="I68" s="157"/>
      <c r="J68" s="182"/>
      <c r="K68" s="182"/>
      <c r="L68" s="182"/>
    </row>
    <row r="69" spans="1:12" s="183" customFormat="1" ht="13" x14ac:dyDescent="0.3">
      <c r="A69" s="141"/>
      <c r="B69" s="29"/>
      <c r="C69" s="29" t="s">
        <v>376</v>
      </c>
      <c r="D69" s="12"/>
      <c r="E69" s="12"/>
      <c r="F69" s="303"/>
      <c r="G69" s="89"/>
      <c r="H69" s="90"/>
      <c r="I69" s="157"/>
      <c r="J69" s="182"/>
      <c r="K69" s="182"/>
      <c r="L69" s="182"/>
    </row>
    <row r="70" spans="1:12" s="183" customFormat="1" ht="13" x14ac:dyDescent="0.3">
      <c r="A70" s="141"/>
      <c r="B70" s="29"/>
      <c r="C70" s="28"/>
      <c r="D70" s="12"/>
      <c r="E70" s="12"/>
      <c r="F70" s="303"/>
      <c r="G70" s="89"/>
      <c r="H70" s="90"/>
      <c r="I70" s="157"/>
      <c r="J70" s="182"/>
      <c r="K70" s="182"/>
      <c r="L70" s="182"/>
    </row>
    <row r="71" spans="1:12" s="183" customFormat="1" ht="13" x14ac:dyDescent="0.3">
      <c r="A71" s="141" t="s">
        <v>345</v>
      </c>
      <c r="B71" s="29"/>
      <c r="C71" s="29" t="s">
        <v>411</v>
      </c>
      <c r="D71" s="12" t="s">
        <v>111</v>
      </c>
      <c r="E71" s="12" t="s">
        <v>100</v>
      </c>
      <c r="F71" s="303">
        <v>1</v>
      </c>
      <c r="G71" s="89"/>
      <c r="H71" s="90"/>
      <c r="I71" s="157"/>
      <c r="J71" s="182"/>
      <c r="K71" s="182"/>
      <c r="L71" s="182"/>
    </row>
    <row r="72" spans="1:12" s="183" customFormat="1" ht="13" x14ac:dyDescent="0.3">
      <c r="A72" s="141"/>
      <c r="B72" s="29"/>
      <c r="C72" s="29"/>
      <c r="D72" s="12"/>
      <c r="E72" s="12"/>
      <c r="F72" s="303"/>
      <c r="G72" s="89"/>
      <c r="H72" s="90"/>
      <c r="I72" s="157"/>
      <c r="J72" s="182"/>
      <c r="K72" s="182"/>
      <c r="L72" s="182"/>
    </row>
    <row r="73" spans="1:12" s="183" customFormat="1" ht="13" x14ac:dyDescent="0.3">
      <c r="A73" s="141"/>
      <c r="B73" s="29"/>
      <c r="C73" s="29" t="s">
        <v>347</v>
      </c>
      <c r="D73" s="12"/>
      <c r="E73" s="12"/>
      <c r="F73" s="303"/>
      <c r="G73" s="89"/>
      <c r="H73" s="90"/>
      <c r="I73" s="157"/>
      <c r="J73" s="182"/>
      <c r="K73" s="182"/>
      <c r="L73" s="182"/>
    </row>
    <row r="74" spans="1:12" s="183" customFormat="1" ht="13" x14ac:dyDescent="0.3">
      <c r="A74" s="141"/>
      <c r="B74" s="29"/>
      <c r="C74" s="28"/>
      <c r="D74" s="12"/>
      <c r="E74" s="12"/>
      <c r="F74" s="303"/>
      <c r="G74" s="89"/>
      <c r="H74" s="90"/>
      <c r="I74" s="157"/>
      <c r="J74" s="182"/>
      <c r="K74" s="182"/>
      <c r="L74" s="182"/>
    </row>
    <row r="75" spans="1:12" s="183" customFormat="1" ht="13" x14ac:dyDescent="0.3">
      <c r="A75" s="141" t="s">
        <v>346</v>
      </c>
      <c r="B75" s="29"/>
      <c r="C75" s="29" t="s">
        <v>410</v>
      </c>
      <c r="D75" s="12" t="s">
        <v>111</v>
      </c>
      <c r="E75" s="12" t="s">
        <v>100</v>
      </c>
      <c r="F75" s="303">
        <v>1</v>
      </c>
      <c r="G75" s="89"/>
      <c r="H75" s="90"/>
      <c r="I75" s="157"/>
      <c r="J75" s="182"/>
      <c r="K75" s="182"/>
      <c r="L75" s="182"/>
    </row>
    <row r="76" spans="1:12" s="183" customFormat="1" ht="13" x14ac:dyDescent="0.3">
      <c r="A76" s="141"/>
      <c r="B76" s="29"/>
      <c r="C76" s="29"/>
      <c r="D76" s="12"/>
      <c r="E76" s="12"/>
      <c r="F76" s="303"/>
      <c r="G76" s="89"/>
      <c r="H76" s="90"/>
      <c r="I76" s="157"/>
      <c r="J76" s="182"/>
      <c r="K76" s="182"/>
      <c r="L76" s="182"/>
    </row>
    <row r="77" spans="1:12" s="183" customFormat="1" ht="13" x14ac:dyDescent="0.3">
      <c r="A77" s="141" t="s">
        <v>348</v>
      </c>
      <c r="B77" s="29"/>
      <c r="C77" s="29" t="s">
        <v>409</v>
      </c>
      <c r="D77" s="12" t="s">
        <v>111</v>
      </c>
      <c r="E77" s="12" t="s">
        <v>100</v>
      </c>
      <c r="F77" s="303">
        <v>1</v>
      </c>
      <c r="G77" s="89"/>
      <c r="H77" s="90"/>
      <c r="I77" s="157"/>
      <c r="J77" s="182"/>
      <c r="K77" s="182"/>
      <c r="L77" s="182"/>
    </row>
    <row r="78" spans="1:12" s="183" customFormat="1" ht="13" x14ac:dyDescent="0.3">
      <c r="A78" s="141"/>
      <c r="B78" s="29"/>
      <c r="C78" s="118"/>
      <c r="D78" s="12"/>
      <c r="E78" s="12"/>
      <c r="F78" s="303"/>
      <c r="G78" s="89"/>
      <c r="H78" s="90"/>
      <c r="I78" s="157"/>
      <c r="J78" s="182"/>
      <c r="K78" s="182"/>
      <c r="L78" s="182"/>
    </row>
    <row r="79" spans="1:12" s="187" customFormat="1" ht="102.65" customHeight="1" x14ac:dyDescent="0.3">
      <c r="A79" s="141" t="s">
        <v>349</v>
      </c>
      <c r="B79" s="248" t="s">
        <v>351</v>
      </c>
      <c r="C79" s="109" t="s">
        <v>417</v>
      </c>
      <c r="D79" s="12"/>
      <c r="E79" s="12"/>
      <c r="F79" s="303"/>
      <c r="G79" s="87"/>
      <c r="H79" s="88"/>
      <c r="I79" s="157"/>
      <c r="J79" s="186"/>
      <c r="K79" s="186"/>
      <c r="L79" s="186"/>
    </row>
    <row r="80" spans="1:12" s="187" customFormat="1" x14ac:dyDescent="0.3">
      <c r="A80" s="50"/>
      <c r="B80" s="120"/>
      <c r="C80" s="250"/>
      <c r="D80" s="12"/>
      <c r="E80" s="12"/>
      <c r="F80" s="303"/>
      <c r="G80" s="87"/>
      <c r="H80" s="88"/>
      <c r="I80" s="157"/>
      <c r="J80" s="186"/>
      <c r="K80" s="186"/>
      <c r="L80" s="186"/>
    </row>
    <row r="81" spans="1:12" s="187" customFormat="1" ht="25" x14ac:dyDescent="0.3">
      <c r="A81" s="50"/>
      <c r="B81" s="120"/>
      <c r="C81" s="60" t="s">
        <v>454</v>
      </c>
      <c r="D81" s="12"/>
      <c r="E81" s="12"/>
      <c r="F81" s="303"/>
      <c r="G81" s="87"/>
      <c r="H81" s="88"/>
      <c r="I81" s="157"/>
      <c r="J81" s="186"/>
      <c r="K81" s="186"/>
      <c r="L81" s="186"/>
    </row>
    <row r="82" spans="1:12" s="187" customFormat="1" x14ac:dyDescent="0.3">
      <c r="A82" s="50"/>
      <c r="B82" s="120"/>
      <c r="C82" s="60"/>
      <c r="D82" s="12"/>
      <c r="E82" s="12"/>
      <c r="F82" s="303"/>
      <c r="G82" s="87"/>
      <c r="H82" s="88"/>
      <c r="I82" s="157"/>
      <c r="J82" s="186"/>
      <c r="K82" s="186"/>
      <c r="L82" s="186"/>
    </row>
    <row r="83" spans="1:12" s="187" customFormat="1" x14ac:dyDescent="0.3">
      <c r="A83" s="141" t="s">
        <v>350</v>
      </c>
      <c r="B83" s="120"/>
      <c r="C83" s="250" t="s">
        <v>353</v>
      </c>
      <c r="D83" s="12" t="s">
        <v>111</v>
      </c>
      <c r="E83" s="12" t="s">
        <v>100</v>
      </c>
      <c r="F83" s="303">
        <v>13</v>
      </c>
      <c r="G83" s="87"/>
      <c r="H83" s="88"/>
      <c r="I83" s="157"/>
      <c r="J83" s="186"/>
      <c r="K83" s="186"/>
      <c r="L83" s="186"/>
    </row>
    <row r="84" spans="1:12" s="187" customFormat="1" x14ac:dyDescent="0.3">
      <c r="A84" s="50"/>
      <c r="B84" s="120"/>
      <c r="C84" s="250"/>
      <c r="D84" s="12"/>
      <c r="E84" s="12"/>
      <c r="F84" s="303"/>
      <c r="G84" s="87"/>
      <c r="H84" s="88"/>
      <c r="I84" s="157"/>
      <c r="J84" s="186"/>
      <c r="K84" s="186"/>
      <c r="L84" s="186"/>
    </row>
    <row r="85" spans="1:12" s="187" customFormat="1" x14ac:dyDescent="0.3">
      <c r="A85" s="141" t="s">
        <v>352</v>
      </c>
      <c r="B85" s="120"/>
      <c r="C85" s="250" t="s">
        <v>355</v>
      </c>
      <c r="D85" s="12" t="s">
        <v>111</v>
      </c>
      <c r="E85" s="12" t="s">
        <v>100</v>
      </c>
      <c r="F85" s="303">
        <v>14</v>
      </c>
      <c r="G85" s="87"/>
      <c r="H85" s="88"/>
      <c r="I85" s="157"/>
      <c r="J85" s="186"/>
      <c r="K85" s="186"/>
      <c r="L85" s="186"/>
    </row>
    <row r="86" spans="1:12" s="187" customFormat="1" x14ac:dyDescent="0.3">
      <c r="A86" s="38"/>
      <c r="B86" s="120"/>
      <c r="C86" s="250"/>
      <c r="D86" s="12"/>
      <c r="E86" s="12"/>
      <c r="F86" s="303"/>
      <c r="G86" s="87"/>
      <c r="H86" s="88"/>
      <c r="I86" s="157"/>
      <c r="J86" s="186"/>
      <c r="K86" s="186"/>
      <c r="L86" s="186"/>
    </row>
    <row r="87" spans="1:12" s="187" customFormat="1" x14ac:dyDescent="0.3">
      <c r="A87" s="38"/>
      <c r="B87" s="120"/>
      <c r="C87" s="250"/>
      <c r="D87" s="12"/>
      <c r="E87" s="12"/>
      <c r="F87" s="303"/>
      <c r="G87" s="87"/>
      <c r="H87" s="88"/>
      <c r="I87" s="157"/>
      <c r="J87" s="186"/>
      <c r="K87" s="186"/>
      <c r="L87" s="186"/>
    </row>
    <row r="88" spans="1:12" s="187" customFormat="1" x14ac:dyDescent="0.3">
      <c r="A88" s="38"/>
      <c r="B88" s="120"/>
      <c r="C88" s="250"/>
      <c r="D88" s="12"/>
      <c r="E88" s="12"/>
      <c r="F88" s="303"/>
      <c r="G88" s="87"/>
      <c r="H88" s="88"/>
      <c r="I88" s="157"/>
      <c r="J88" s="186"/>
      <c r="K88" s="186"/>
      <c r="L88" s="186"/>
    </row>
    <row r="89" spans="1:12" s="187" customFormat="1" x14ac:dyDescent="0.3">
      <c r="A89" s="38"/>
      <c r="B89" s="120"/>
      <c r="C89" s="250"/>
      <c r="D89" s="12"/>
      <c r="E89" s="12"/>
      <c r="F89" s="303"/>
      <c r="G89" s="87"/>
      <c r="H89" s="88"/>
      <c r="I89" s="157"/>
      <c r="J89" s="186"/>
      <c r="K89" s="186"/>
      <c r="L89" s="186"/>
    </row>
    <row r="90" spans="1:12" ht="24.75" customHeight="1" x14ac:dyDescent="0.3">
      <c r="A90" s="83" t="s">
        <v>16</v>
      </c>
      <c r="B90" s="77"/>
      <c r="C90" s="77"/>
      <c r="D90" s="77"/>
      <c r="E90" s="77"/>
      <c r="F90" s="242"/>
      <c r="G90" s="92"/>
      <c r="H90" s="93"/>
      <c r="I90" s="157"/>
    </row>
    <row r="91" spans="1:12" ht="18.649999999999999" customHeight="1" x14ac:dyDescent="0.3">
      <c r="A91" s="192"/>
      <c r="B91" s="78"/>
      <c r="C91" s="78" t="s">
        <v>17</v>
      </c>
      <c r="D91" s="78"/>
      <c r="E91" s="78"/>
      <c r="F91" s="243"/>
      <c r="G91" s="94"/>
      <c r="H91" s="99"/>
      <c r="I91" s="157"/>
    </row>
    <row r="92" spans="1:12" s="187" customFormat="1" x14ac:dyDescent="0.3">
      <c r="A92" s="73"/>
      <c r="B92" s="120"/>
      <c r="C92" s="250"/>
      <c r="D92" s="12"/>
      <c r="E92" s="12"/>
      <c r="F92" s="244"/>
      <c r="G92" s="87"/>
      <c r="H92" s="88"/>
      <c r="I92" s="157"/>
      <c r="J92" s="186"/>
      <c r="K92" s="186"/>
      <c r="L92" s="186"/>
    </row>
    <row r="93" spans="1:12" s="187" customFormat="1" ht="37.5" x14ac:dyDescent="0.3">
      <c r="A93" s="73"/>
      <c r="B93" s="249"/>
      <c r="C93" s="60" t="s">
        <v>455</v>
      </c>
      <c r="D93" s="12"/>
      <c r="E93" s="9"/>
      <c r="F93" s="303"/>
      <c r="G93" s="87"/>
      <c r="H93" s="88"/>
      <c r="I93" s="157"/>
      <c r="J93" s="186"/>
      <c r="K93" s="186"/>
      <c r="L93" s="186"/>
    </row>
    <row r="94" spans="1:12" s="187" customFormat="1" x14ac:dyDescent="0.3">
      <c r="A94" s="73"/>
      <c r="B94" s="249"/>
      <c r="C94" s="60"/>
      <c r="D94" s="12"/>
      <c r="E94" s="9"/>
      <c r="F94" s="303"/>
      <c r="G94" s="87"/>
      <c r="H94" s="88"/>
      <c r="I94" s="157"/>
      <c r="J94" s="186"/>
      <c r="K94" s="186"/>
      <c r="L94" s="186"/>
    </row>
    <row r="95" spans="1:12" s="187" customFormat="1" x14ac:dyDescent="0.3">
      <c r="A95" s="141" t="s">
        <v>354</v>
      </c>
      <c r="B95" s="120"/>
      <c r="C95" s="250" t="s">
        <v>432</v>
      </c>
      <c r="D95" s="12" t="s">
        <v>111</v>
      </c>
      <c r="E95" s="9" t="s">
        <v>100</v>
      </c>
      <c r="F95" s="303">
        <v>27</v>
      </c>
      <c r="G95" s="87"/>
      <c r="H95" s="88"/>
      <c r="I95" s="157"/>
      <c r="J95" s="186"/>
      <c r="K95" s="186"/>
      <c r="L95" s="186"/>
    </row>
    <row r="96" spans="1:12" s="187" customFormat="1" x14ac:dyDescent="0.3">
      <c r="A96" s="141"/>
      <c r="B96" s="120"/>
      <c r="C96" s="251"/>
      <c r="D96" s="12"/>
      <c r="E96" s="9"/>
      <c r="F96" s="244"/>
      <c r="G96" s="87"/>
      <c r="H96" s="88"/>
      <c r="I96" s="157"/>
      <c r="J96" s="186"/>
      <c r="K96" s="186"/>
      <c r="L96" s="186"/>
    </row>
    <row r="97" spans="1:12" s="187" customFormat="1" x14ac:dyDescent="0.3">
      <c r="A97" s="141"/>
      <c r="B97" s="5"/>
      <c r="C97" s="79" t="s">
        <v>433</v>
      </c>
      <c r="D97" s="12" t="s">
        <v>111</v>
      </c>
      <c r="E97" s="9" t="s">
        <v>100</v>
      </c>
      <c r="F97" s="303">
        <v>1</v>
      </c>
      <c r="G97" s="87"/>
      <c r="H97" s="88"/>
      <c r="I97" s="157"/>
      <c r="J97" s="186"/>
      <c r="K97" s="186"/>
      <c r="L97" s="186"/>
    </row>
    <row r="98" spans="1:12" s="187" customFormat="1" x14ac:dyDescent="0.3">
      <c r="A98" s="141"/>
      <c r="B98" s="5"/>
      <c r="C98" s="164"/>
      <c r="D98" s="12"/>
      <c r="E98" s="9"/>
      <c r="F98" s="303"/>
      <c r="G98" s="87"/>
      <c r="H98" s="88"/>
      <c r="I98" s="157"/>
      <c r="J98" s="186"/>
      <c r="K98" s="186"/>
      <c r="L98" s="186"/>
    </row>
    <row r="99" spans="1:12" s="187" customFormat="1" x14ac:dyDescent="0.3">
      <c r="A99" s="141"/>
      <c r="B99" s="172"/>
      <c r="C99" s="60" t="s">
        <v>434</v>
      </c>
      <c r="D99" s="5" t="s">
        <v>111</v>
      </c>
      <c r="E99" s="9" t="s">
        <v>100</v>
      </c>
      <c r="F99" s="303">
        <v>1</v>
      </c>
      <c r="G99" s="87"/>
      <c r="H99" s="88"/>
      <c r="I99" s="157"/>
      <c r="J99" s="186"/>
      <c r="K99" s="186"/>
      <c r="L99" s="186"/>
    </row>
    <row r="100" spans="1:12" s="187" customFormat="1" x14ac:dyDescent="0.3">
      <c r="A100" s="50"/>
      <c r="B100" s="120"/>
      <c r="C100" s="250"/>
      <c r="D100" s="12"/>
      <c r="E100" s="12"/>
      <c r="F100" s="303"/>
      <c r="G100" s="87"/>
      <c r="H100" s="88"/>
      <c r="I100" s="157"/>
      <c r="J100" s="186"/>
      <c r="K100" s="186"/>
      <c r="L100" s="186"/>
    </row>
    <row r="101" spans="1:12" s="187" customFormat="1" ht="37.5" x14ac:dyDescent="0.3">
      <c r="A101" s="50"/>
      <c r="B101" s="172" t="s">
        <v>357</v>
      </c>
      <c r="C101" s="252" t="s">
        <v>456</v>
      </c>
      <c r="D101" s="12"/>
      <c r="E101" s="12"/>
      <c r="F101" s="303"/>
      <c r="G101" s="87"/>
      <c r="H101" s="88"/>
      <c r="I101" s="157"/>
      <c r="J101" s="186"/>
      <c r="K101" s="186"/>
      <c r="L101" s="186"/>
    </row>
    <row r="102" spans="1:12" s="187" customFormat="1" x14ac:dyDescent="0.3">
      <c r="A102" s="50"/>
      <c r="B102" s="249"/>
      <c r="C102" s="252"/>
      <c r="D102" s="12"/>
      <c r="E102" s="12"/>
      <c r="F102" s="303"/>
      <c r="G102" s="87"/>
      <c r="H102" s="88"/>
      <c r="I102" s="157"/>
      <c r="J102" s="186"/>
      <c r="K102" s="186"/>
      <c r="L102" s="186"/>
    </row>
    <row r="103" spans="1:12" s="187" customFormat="1" x14ac:dyDescent="0.3">
      <c r="A103" s="141" t="s">
        <v>356</v>
      </c>
      <c r="B103" s="120"/>
      <c r="C103" s="252" t="s">
        <v>442</v>
      </c>
      <c r="D103" s="12" t="s">
        <v>111</v>
      </c>
      <c r="E103" s="12" t="s">
        <v>100</v>
      </c>
      <c r="F103" s="303">
        <v>3</v>
      </c>
      <c r="G103" s="87"/>
      <c r="H103" s="88"/>
      <c r="I103" s="157"/>
      <c r="J103" s="186"/>
      <c r="K103" s="186"/>
      <c r="L103" s="186"/>
    </row>
    <row r="104" spans="1:12" s="187" customFormat="1" x14ac:dyDescent="0.3">
      <c r="A104" s="50"/>
      <c r="B104" s="120"/>
      <c r="C104" s="250"/>
      <c r="D104" s="12"/>
      <c r="E104" s="12"/>
      <c r="F104" s="303"/>
      <c r="G104" s="87"/>
      <c r="H104" s="88"/>
      <c r="I104" s="157"/>
      <c r="J104" s="186"/>
      <c r="K104" s="186"/>
      <c r="L104" s="186"/>
    </row>
    <row r="105" spans="1:12" s="187" customFormat="1" x14ac:dyDescent="0.3">
      <c r="A105" s="141" t="s">
        <v>358</v>
      </c>
      <c r="B105" s="120"/>
      <c r="C105" s="250" t="s">
        <v>443</v>
      </c>
      <c r="D105" s="12" t="s">
        <v>111</v>
      </c>
      <c r="E105" s="12" t="s">
        <v>100</v>
      </c>
      <c r="F105" s="303">
        <v>5</v>
      </c>
      <c r="G105" s="87"/>
      <c r="H105" s="88"/>
      <c r="I105" s="157"/>
      <c r="J105" s="186"/>
      <c r="K105" s="186"/>
      <c r="L105" s="186"/>
    </row>
    <row r="106" spans="1:12" s="187" customFormat="1" x14ac:dyDescent="0.3">
      <c r="A106" s="50"/>
      <c r="B106" s="120"/>
      <c r="C106" s="250"/>
      <c r="D106" s="12"/>
      <c r="E106" s="12"/>
      <c r="F106" s="303"/>
      <c r="G106" s="87"/>
      <c r="H106" s="88"/>
      <c r="I106" s="157"/>
      <c r="J106" s="186"/>
      <c r="K106" s="186"/>
      <c r="L106" s="186"/>
    </row>
    <row r="107" spans="1:12" s="187" customFormat="1" x14ac:dyDescent="0.3">
      <c r="A107" s="141" t="s">
        <v>359</v>
      </c>
      <c r="B107" s="120"/>
      <c r="C107" s="250" t="s">
        <v>444</v>
      </c>
      <c r="D107" s="12" t="s">
        <v>111</v>
      </c>
      <c r="E107" s="12" t="s">
        <v>100</v>
      </c>
      <c r="F107" s="303">
        <v>2</v>
      </c>
      <c r="G107" s="87"/>
      <c r="H107" s="88"/>
      <c r="I107" s="157"/>
      <c r="J107" s="186"/>
      <c r="K107" s="186"/>
      <c r="L107" s="186"/>
    </row>
    <row r="108" spans="1:12" s="187" customFormat="1" x14ac:dyDescent="0.3">
      <c r="A108" s="50"/>
      <c r="B108" s="120"/>
      <c r="C108" s="250"/>
      <c r="D108" s="12"/>
      <c r="E108" s="12"/>
      <c r="F108" s="303"/>
      <c r="G108" s="87"/>
      <c r="H108" s="88"/>
      <c r="I108" s="157"/>
      <c r="J108" s="186"/>
      <c r="K108" s="186"/>
      <c r="L108" s="186"/>
    </row>
    <row r="109" spans="1:12" s="187" customFormat="1" x14ac:dyDescent="0.3">
      <c r="A109" s="141" t="s">
        <v>360</v>
      </c>
      <c r="B109" s="120"/>
      <c r="C109" s="250" t="s">
        <v>445</v>
      </c>
      <c r="D109" s="12" t="s">
        <v>111</v>
      </c>
      <c r="E109" s="12" t="s">
        <v>100</v>
      </c>
      <c r="F109" s="303">
        <v>2</v>
      </c>
      <c r="G109" s="87"/>
      <c r="H109" s="88"/>
      <c r="I109" s="157"/>
      <c r="J109" s="186"/>
      <c r="K109" s="186"/>
      <c r="L109" s="186"/>
    </row>
    <row r="110" spans="1:12" s="187" customFormat="1" x14ac:dyDescent="0.3">
      <c r="A110" s="50"/>
      <c r="B110" s="120"/>
      <c r="C110" s="250"/>
      <c r="D110" s="12"/>
      <c r="E110" s="12"/>
      <c r="F110" s="303"/>
      <c r="G110" s="87"/>
      <c r="H110" s="88"/>
      <c r="I110" s="157"/>
      <c r="J110" s="186"/>
      <c r="K110" s="186"/>
      <c r="L110" s="186"/>
    </row>
    <row r="111" spans="1:12" s="187" customFormat="1" ht="25" x14ac:dyDescent="0.3">
      <c r="A111" s="141" t="s">
        <v>361</v>
      </c>
      <c r="B111" s="318" t="s">
        <v>363</v>
      </c>
      <c r="C111" s="250" t="s">
        <v>364</v>
      </c>
      <c r="D111" s="12" t="s">
        <v>111</v>
      </c>
      <c r="E111" s="167" t="s">
        <v>274</v>
      </c>
      <c r="F111" s="303">
        <v>2</v>
      </c>
      <c r="G111" s="87"/>
      <c r="H111" s="88"/>
      <c r="I111" s="157"/>
      <c r="J111" s="186"/>
      <c r="K111" s="186"/>
      <c r="L111" s="186"/>
    </row>
    <row r="112" spans="1:12" s="187" customFormat="1" x14ac:dyDescent="0.3">
      <c r="A112" s="50"/>
      <c r="B112" s="54"/>
      <c r="C112" s="253"/>
      <c r="D112" s="12"/>
      <c r="E112" s="119"/>
      <c r="F112" s="303"/>
      <c r="G112" s="87"/>
      <c r="H112" s="88"/>
      <c r="I112" s="157"/>
      <c r="J112" s="186"/>
      <c r="K112" s="186"/>
      <c r="L112" s="186"/>
    </row>
    <row r="113" spans="1:12" s="187" customFormat="1" ht="37.5" x14ac:dyDescent="0.3">
      <c r="A113" s="141" t="s">
        <v>362</v>
      </c>
      <c r="B113" s="168" t="s">
        <v>363</v>
      </c>
      <c r="C113" s="21" t="s">
        <v>457</v>
      </c>
      <c r="D113" s="12"/>
      <c r="E113" s="119"/>
      <c r="F113" s="303"/>
      <c r="G113" s="87"/>
      <c r="H113" s="88"/>
      <c r="I113" s="157"/>
      <c r="J113" s="186"/>
      <c r="K113" s="186"/>
      <c r="L113" s="186"/>
    </row>
    <row r="114" spans="1:12" s="187" customFormat="1" x14ac:dyDescent="0.3">
      <c r="A114" s="50"/>
      <c r="B114" s="54"/>
      <c r="C114" s="59"/>
      <c r="D114" s="12"/>
      <c r="F114" s="304"/>
      <c r="G114" s="87"/>
      <c r="H114" s="88"/>
      <c r="I114" s="157"/>
      <c r="J114" s="186"/>
      <c r="K114" s="186"/>
      <c r="L114" s="186"/>
    </row>
    <row r="115" spans="1:12" s="187" customFormat="1" x14ac:dyDescent="0.3">
      <c r="A115" s="141" t="s">
        <v>365</v>
      </c>
      <c r="B115" s="120"/>
      <c r="C115" s="252" t="s">
        <v>452</v>
      </c>
      <c r="D115" s="12" t="s">
        <v>111</v>
      </c>
      <c r="E115" s="12" t="s">
        <v>100</v>
      </c>
      <c r="F115" s="305">
        <v>27</v>
      </c>
      <c r="G115" s="87"/>
      <c r="H115" s="88"/>
      <c r="I115" s="157"/>
      <c r="J115" s="186"/>
      <c r="K115" s="186"/>
      <c r="L115" s="186"/>
    </row>
    <row r="116" spans="1:12" s="187" customFormat="1" x14ac:dyDescent="0.3">
      <c r="A116" s="50"/>
      <c r="B116" s="120"/>
      <c r="C116" s="250"/>
      <c r="D116" s="12"/>
      <c r="E116" s="12"/>
      <c r="F116" s="306"/>
      <c r="G116" s="91"/>
      <c r="H116" s="88"/>
      <c r="I116" s="157"/>
      <c r="J116" s="186"/>
      <c r="K116" s="186"/>
      <c r="L116" s="186"/>
    </row>
    <row r="117" spans="1:12" s="187" customFormat="1" ht="25" x14ac:dyDescent="0.3">
      <c r="A117" s="141" t="s">
        <v>366</v>
      </c>
      <c r="B117" s="46" t="s">
        <v>369</v>
      </c>
      <c r="C117" s="150" t="s">
        <v>441</v>
      </c>
      <c r="D117" s="12" t="s">
        <v>111</v>
      </c>
      <c r="E117" s="9" t="s">
        <v>274</v>
      </c>
      <c r="F117" s="306">
        <v>15</v>
      </c>
      <c r="G117" s="91"/>
      <c r="H117" s="88"/>
      <c r="I117" s="157"/>
      <c r="J117" s="186"/>
      <c r="K117" s="186"/>
      <c r="L117" s="186"/>
    </row>
    <row r="118" spans="1:12" s="187" customFormat="1" x14ac:dyDescent="0.3">
      <c r="A118" s="50"/>
      <c r="B118" s="191"/>
      <c r="C118" s="56"/>
      <c r="D118" s="5"/>
      <c r="E118" s="5"/>
      <c r="F118" s="299"/>
      <c r="G118" s="91"/>
      <c r="H118" s="88"/>
      <c r="I118" s="157"/>
      <c r="J118" s="186"/>
      <c r="K118" s="186"/>
      <c r="L118" s="186"/>
    </row>
    <row r="119" spans="1:12" ht="25" x14ac:dyDescent="0.3">
      <c r="A119" s="141" t="s">
        <v>367</v>
      </c>
      <c r="B119" s="46" t="s">
        <v>371</v>
      </c>
      <c r="C119" s="150" t="s">
        <v>458</v>
      </c>
      <c r="D119" s="12" t="s">
        <v>111</v>
      </c>
      <c r="E119" s="9" t="s">
        <v>274</v>
      </c>
      <c r="F119" s="299">
        <v>10</v>
      </c>
      <c r="G119" s="170"/>
      <c r="H119" s="171"/>
      <c r="I119" s="157"/>
    </row>
    <row r="120" spans="1:12" x14ac:dyDescent="0.3">
      <c r="A120" s="50"/>
      <c r="B120" s="172"/>
      <c r="C120" s="60"/>
      <c r="D120" s="5"/>
      <c r="E120" s="9"/>
      <c r="F120" s="299"/>
      <c r="G120" s="170"/>
      <c r="H120" s="171"/>
      <c r="I120" s="157"/>
    </row>
    <row r="121" spans="1:12" ht="30" customHeight="1" x14ac:dyDescent="0.3">
      <c r="A121" s="141" t="s">
        <v>368</v>
      </c>
      <c r="B121" s="172" t="s">
        <v>372</v>
      </c>
      <c r="C121" s="60" t="s">
        <v>453</v>
      </c>
      <c r="D121" s="5"/>
      <c r="E121" s="12"/>
      <c r="F121" s="299"/>
      <c r="G121" s="170"/>
      <c r="H121" s="171"/>
      <c r="I121" s="157"/>
    </row>
    <row r="122" spans="1:12" x14ac:dyDescent="0.3">
      <c r="A122" s="141"/>
      <c r="B122" s="249"/>
      <c r="C122" s="254"/>
      <c r="D122" s="5"/>
      <c r="E122" s="12"/>
      <c r="F122" s="299"/>
      <c r="G122" s="170"/>
      <c r="H122" s="171"/>
      <c r="I122" s="157"/>
    </row>
    <row r="123" spans="1:12" ht="54" customHeight="1" x14ac:dyDescent="0.3">
      <c r="A123" s="141"/>
      <c r="B123" s="249"/>
      <c r="C123" s="60" t="s">
        <v>423</v>
      </c>
      <c r="D123" s="12" t="s">
        <v>111</v>
      </c>
      <c r="E123" s="12" t="s">
        <v>100</v>
      </c>
      <c r="F123" s="299">
        <v>800</v>
      </c>
      <c r="G123" s="170"/>
      <c r="H123" s="171"/>
      <c r="I123" s="157"/>
    </row>
    <row r="124" spans="1:12" x14ac:dyDescent="0.3">
      <c r="A124" s="141"/>
      <c r="B124" s="249"/>
      <c r="C124" s="60"/>
      <c r="D124" s="12"/>
      <c r="E124" s="12"/>
      <c r="F124" s="299"/>
      <c r="G124" s="170"/>
      <c r="H124" s="171"/>
      <c r="I124" s="157"/>
    </row>
    <row r="125" spans="1:12" x14ac:dyDescent="0.3">
      <c r="A125" s="60"/>
      <c r="B125" s="249"/>
      <c r="C125" s="60"/>
      <c r="D125" s="12"/>
      <c r="E125" s="12"/>
      <c r="F125" s="299"/>
      <c r="G125" s="170"/>
      <c r="H125" s="171"/>
      <c r="I125" s="157"/>
    </row>
    <row r="126" spans="1:12" x14ac:dyDescent="0.3">
      <c r="A126" s="60"/>
      <c r="B126" s="249"/>
      <c r="C126" s="60"/>
      <c r="D126" s="12"/>
      <c r="E126" s="12"/>
      <c r="F126" s="299"/>
      <c r="G126" s="170"/>
      <c r="H126" s="171"/>
      <c r="I126" s="157"/>
    </row>
    <row r="127" spans="1:12" x14ac:dyDescent="0.3">
      <c r="A127" s="60"/>
      <c r="B127" s="249"/>
      <c r="C127" s="60"/>
      <c r="D127" s="5"/>
      <c r="E127" s="12"/>
      <c r="F127" s="299"/>
      <c r="G127" s="170"/>
      <c r="H127" s="171"/>
      <c r="I127" s="157"/>
    </row>
    <row r="128" spans="1:12" ht="24.75" customHeight="1" x14ac:dyDescent="0.3">
      <c r="A128" s="83" t="s">
        <v>16</v>
      </c>
      <c r="B128" s="77"/>
      <c r="C128" s="77"/>
      <c r="D128" s="77"/>
      <c r="E128" s="77"/>
      <c r="F128" s="242"/>
      <c r="G128" s="92"/>
      <c r="H128" s="93"/>
      <c r="I128" s="157"/>
    </row>
    <row r="129" spans="1:12" ht="18.649999999999999" customHeight="1" x14ac:dyDescent="0.3">
      <c r="A129" s="192"/>
      <c r="B129" s="78"/>
      <c r="C129" s="78" t="s">
        <v>17</v>
      </c>
      <c r="D129" s="78"/>
      <c r="E129" s="78"/>
      <c r="F129" s="243"/>
      <c r="G129" s="94"/>
      <c r="H129" s="99"/>
      <c r="I129" s="157"/>
    </row>
    <row r="130" spans="1:12" s="187" customFormat="1" x14ac:dyDescent="0.3">
      <c r="A130" s="73"/>
      <c r="B130" s="120"/>
      <c r="C130" s="250"/>
      <c r="D130" s="12"/>
      <c r="E130" s="12"/>
      <c r="F130" s="244"/>
      <c r="G130" s="87"/>
      <c r="H130" s="88"/>
      <c r="I130" s="157"/>
      <c r="J130" s="186"/>
      <c r="K130" s="186"/>
      <c r="L130" s="186"/>
    </row>
    <row r="131" spans="1:12" ht="13" x14ac:dyDescent="0.3">
      <c r="A131" s="141" t="s">
        <v>370</v>
      </c>
      <c r="B131" s="293" t="s">
        <v>418</v>
      </c>
      <c r="C131" s="294" t="s">
        <v>419</v>
      </c>
      <c r="D131" s="5"/>
      <c r="E131" s="12"/>
      <c r="F131" s="176"/>
      <c r="G131" s="170"/>
      <c r="H131" s="171"/>
      <c r="I131" s="157"/>
    </row>
    <row r="132" spans="1:12" x14ac:dyDescent="0.3">
      <c r="A132" s="141"/>
      <c r="B132" s="263"/>
      <c r="C132" s="1"/>
      <c r="D132" s="5"/>
      <c r="E132" s="12"/>
      <c r="F132" s="176"/>
      <c r="G132" s="170"/>
      <c r="H132" s="171"/>
      <c r="I132" s="157"/>
    </row>
    <row r="133" spans="1:12" ht="26.5" customHeight="1" x14ac:dyDescent="0.3">
      <c r="A133" s="141" t="s">
        <v>435</v>
      </c>
      <c r="B133" s="293" t="s">
        <v>420</v>
      </c>
      <c r="C133" s="294" t="s">
        <v>421</v>
      </c>
      <c r="D133" s="5"/>
      <c r="E133" s="12"/>
      <c r="F133" s="176"/>
      <c r="G133" s="170"/>
      <c r="H133" s="171"/>
      <c r="I133" s="157"/>
    </row>
    <row r="134" spans="1:12" ht="13" x14ac:dyDescent="0.3">
      <c r="A134" s="141"/>
      <c r="B134" s="293"/>
      <c r="C134" s="294"/>
      <c r="D134" s="5"/>
      <c r="E134" s="12"/>
      <c r="F134" s="176"/>
      <c r="G134" s="170"/>
      <c r="H134" s="171"/>
      <c r="I134" s="157"/>
    </row>
    <row r="135" spans="1:12" ht="52" x14ac:dyDescent="0.3">
      <c r="A135" s="141"/>
      <c r="B135" s="293"/>
      <c r="C135" s="110" t="s">
        <v>422</v>
      </c>
      <c r="D135" s="5"/>
      <c r="E135" s="12"/>
      <c r="F135" s="176"/>
      <c r="G135" s="170"/>
      <c r="H135" s="171"/>
      <c r="I135" s="157"/>
    </row>
    <row r="136" spans="1:12" ht="13" x14ac:dyDescent="0.3">
      <c r="A136" s="141"/>
      <c r="B136" s="293"/>
      <c r="C136" s="110"/>
      <c r="D136" s="5"/>
      <c r="E136" s="12"/>
      <c r="F136" s="176"/>
      <c r="G136" s="170"/>
      <c r="H136" s="171"/>
      <c r="I136" s="157"/>
    </row>
    <row r="137" spans="1:12" ht="13" x14ac:dyDescent="0.3">
      <c r="A137" s="141"/>
      <c r="B137" s="293"/>
      <c r="C137" s="110"/>
      <c r="D137" s="5"/>
      <c r="E137" s="12"/>
      <c r="F137" s="176"/>
      <c r="G137" s="170"/>
      <c r="H137" s="171"/>
      <c r="I137" s="157"/>
    </row>
    <row r="138" spans="1:12" ht="13" x14ac:dyDescent="0.3">
      <c r="A138" s="141"/>
      <c r="B138" s="293"/>
      <c r="C138" s="110"/>
      <c r="D138" s="5"/>
      <c r="E138" s="12"/>
      <c r="F138" s="176"/>
      <c r="G138" s="170"/>
      <c r="H138" s="171"/>
      <c r="I138" s="157"/>
    </row>
    <row r="139" spans="1:12" ht="13" x14ac:dyDescent="0.3">
      <c r="A139" s="141"/>
      <c r="B139" s="293"/>
      <c r="C139" s="110"/>
      <c r="D139" s="5"/>
      <c r="E139" s="12"/>
      <c r="F139" s="176"/>
      <c r="G139" s="170"/>
      <c r="H139" s="171"/>
      <c r="I139" s="157"/>
    </row>
    <row r="140" spans="1:12" ht="13" x14ac:dyDescent="0.3">
      <c r="A140" s="141"/>
      <c r="B140" s="293"/>
      <c r="C140" s="110"/>
      <c r="D140" s="5"/>
      <c r="E140" s="12"/>
      <c r="F140" s="176"/>
      <c r="G140" s="170"/>
      <c r="H140" s="171"/>
      <c r="I140" s="157"/>
    </row>
    <row r="141" spans="1:12" ht="13" x14ac:dyDescent="0.3">
      <c r="A141" s="141"/>
      <c r="B141" s="293"/>
      <c r="C141" s="110"/>
      <c r="D141" s="5"/>
      <c r="E141" s="12"/>
      <c r="F141" s="176"/>
      <c r="G141" s="170"/>
      <c r="H141" s="171"/>
      <c r="I141" s="157"/>
    </row>
    <row r="142" spans="1:12" ht="13" x14ac:dyDescent="0.3">
      <c r="A142" s="141"/>
      <c r="B142" s="293"/>
      <c r="C142" s="110"/>
      <c r="D142" s="5"/>
      <c r="E142" s="12"/>
      <c r="F142" s="176"/>
      <c r="G142" s="170"/>
      <c r="H142" s="171"/>
      <c r="I142" s="157"/>
    </row>
    <row r="143" spans="1:12" ht="13" x14ac:dyDescent="0.3">
      <c r="A143" s="141"/>
      <c r="B143" s="293"/>
      <c r="C143" s="110"/>
      <c r="D143" s="5"/>
      <c r="E143" s="12"/>
      <c r="F143" s="176"/>
      <c r="G143" s="170"/>
      <c r="H143" s="171"/>
      <c r="I143" s="157"/>
    </row>
    <row r="144" spans="1:12" ht="13" x14ac:dyDescent="0.3">
      <c r="A144" s="141"/>
      <c r="B144" s="293"/>
      <c r="C144" s="110"/>
      <c r="D144" s="5"/>
      <c r="E144" s="12"/>
      <c r="F144" s="176"/>
      <c r="G144" s="170"/>
      <c r="H144" s="171"/>
      <c r="I144" s="157"/>
    </row>
    <row r="145" spans="1:9" ht="13" x14ac:dyDescent="0.3">
      <c r="A145" s="60"/>
      <c r="B145" s="293"/>
      <c r="C145" s="110"/>
      <c r="D145" s="5"/>
      <c r="E145" s="12"/>
      <c r="F145" s="176"/>
      <c r="G145" s="170"/>
      <c r="H145" s="171"/>
      <c r="I145" s="157"/>
    </row>
    <row r="146" spans="1:9" ht="13" x14ac:dyDescent="0.3">
      <c r="A146" s="60"/>
      <c r="B146" s="293"/>
      <c r="C146" s="110"/>
      <c r="D146" s="5"/>
      <c r="E146" s="12"/>
      <c r="F146" s="176"/>
      <c r="G146" s="170"/>
      <c r="H146" s="171"/>
      <c r="I146" s="157"/>
    </row>
    <row r="147" spans="1:9" ht="13" x14ac:dyDescent="0.3">
      <c r="A147" s="60"/>
      <c r="B147" s="293"/>
      <c r="C147" s="110"/>
      <c r="D147" s="5"/>
      <c r="E147" s="12"/>
      <c r="F147" s="176"/>
      <c r="G147" s="170"/>
      <c r="H147" s="171"/>
      <c r="I147" s="157"/>
    </row>
    <row r="148" spans="1:9" ht="13" x14ac:dyDescent="0.3">
      <c r="A148" s="60"/>
      <c r="B148" s="293"/>
      <c r="C148" s="110"/>
      <c r="D148" s="5"/>
      <c r="E148" s="12"/>
      <c r="F148" s="176"/>
      <c r="G148" s="170"/>
      <c r="H148" s="171"/>
      <c r="I148" s="157"/>
    </row>
    <row r="149" spans="1:9" ht="13" x14ac:dyDescent="0.3">
      <c r="A149" s="60"/>
      <c r="B149" s="293"/>
      <c r="C149" s="110"/>
      <c r="D149" s="5"/>
      <c r="E149" s="12"/>
      <c r="F149" s="176"/>
      <c r="G149" s="170"/>
      <c r="H149" s="171"/>
      <c r="I149" s="157"/>
    </row>
    <row r="150" spans="1:9" ht="13" x14ac:dyDescent="0.3">
      <c r="A150" s="60"/>
      <c r="B150" s="293"/>
      <c r="C150" s="110"/>
      <c r="D150" s="5"/>
      <c r="E150" s="12"/>
      <c r="F150" s="176"/>
      <c r="G150" s="170"/>
      <c r="H150" s="171"/>
      <c r="I150" s="157"/>
    </row>
    <row r="151" spans="1:9" ht="13" x14ac:dyDescent="0.3">
      <c r="A151" s="60"/>
      <c r="B151" s="293"/>
      <c r="C151" s="110"/>
      <c r="D151" s="5"/>
      <c r="E151" s="12"/>
      <c r="F151" s="176"/>
      <c r="G151" s="170"/>
      <c r="H151" s="171"/>
      <c r="I151" s="157"/>
    </row>
    <row r="152" spans="1:9" ht="13" x14ac:dyDescent="0.3">
      <c r="A152" s="60"/>
      <c r="B152" s="293"/>
      <c r="C152" s="110"/>
      <c r="D152" s="5"/>
      <c r="E152" s="12"/>
      <c r="F152" s="176"/>
      <c r="G152" s="170"/>
      <c r="H152" s="171"/>
      <c r="I152" s="157"/>
    </row>
    <row r="153" spans="1:9" ht="13" x14ac:dyDescent="0.3">
      <c r="A153" s="60"/>
      <c r="B153" s="293"/>
      <c r="C153" s="110"/>
      <c r="D153" s="5"/>
      <c r="E153" s="12"/>
      <c r="F153" s="176"/>
      <c r="G153" s="170"/>
      <c r="H153" s="171"/>
      <c r="I153" s="157"/>
    </row>
    <row r="154" spans="1:9" ht="13" x14ac:dyDescent="0.3">
      <c r="A154" s="60"/>
      <c r="B154" s="293"/>
      <c r="C154" s="110"/>
      <c r="D154" s="5"/>
      <c r="E154" s="12"/>
      <c r="F154" s="176"/>
      <c r="G154" s="170"/>
      <c r="H154" s="171"/>
      <c r="I154" s="157"/>
    </row>
    <row r="155" spans="1:9" ht="13" x14ac:dyDescent="0.3">
      <c r="A155" s="60"/>
      <c r="B155" s="293"/>
      <c r="C155" s="110"/>
      <c r="D155" s="5"/>
      <c r="E155" s="12"/>
      <c r="F155" s="176"/>
      <c r="G155" s="170"/>
      <c r="H155" s="171"/>
      <c r="I155" s="157"/>
    </row>
    <row r="156" spans="1:9" ht="13" x14ac:dyDescent="0.3">
      <c r="A156" s="60"/>
      <c r="B156" s="293"/>
      <c r="C156" s="110"/>
      <c r="D156" s="5"/>
      <c r="E156" s="12"/>
      <c r="F156" s="176"/>
      <c r="G156" s="170"/>
      <c r="H156" s="171"/>
      <c r="I156" s="157"/>
    </row>
    <row r="157" spans="1:9" ht="13" x14ac:dyDescent="0.3">
      <c r="A157" s="60"/>
      <c r="B157" s="293"/>
      <c r="C157" s="110"/>
      <c r="D157" s="5"/>
      <c r="E157" s="12"/>
      <c r="F157" s="176"/>
      <c r="G157" s="170"/>
      <c r="H157" s="171"/>
      <c r="I157" s="157"/>
    </row>
    <row r="158" spans="1:9" ht="13" x14ac:dyDescent="0.3">
      <c r="A158" s="60"/>
      <c r="B158" s="293"/>
      <c r="C158" s="110"/>
      <c r="D158" s="5"/>
      <c r="E158" s="12"/>
      <c r="F158" s="176"/>
      <c r="G158" s="170"/>
      <c r="H158" s="171"/>
      <c r="I158" s="157"/>
    </row>
    <row r="159" spans="1:9" ht="13" x14ac:dyDescent="0.3">
      <c r="A159" s="60"/>
      <c r="B159" s="293"/>
      <c r="C159" s="110"/>
      <c r="D159" s="5"/>
      <c r="E159" s="12"/>
      <c r="F159" s="176"/>
      <c r="G159" s="170"/>
      <c r="H159" s="171"/>
      <c r="I159" s="157"/>
    </row>
    <row r="160" spans="1:9" ht="13" x14ac:dyDescent="0.3">
      <c r="A160" s="60"/>
      <c r="B160" s="293"/>
      <c r="C160" s="110"/>
      <c r="D160" s="5"/>
      <c r="E160" s="12"/>
      <c r="F160" s="176"/>
      <c r="G160" s="170"/>
      <c r="H160" s="171"/>
      <c r="I160" s="157"/>
    </row>
    <row r="161" spans="1:9" ht="13" x14ac:dyDescent="0.3">
      <c r="A161" s="60"/>
      <c r="B161" s="293"/>
      <c r="C161" s="110"/>
      <c r="D161" s="5"/>
      <c r="E161" s="12"/>
      <c r="F161" s="176"/>
      <c r="G161" s="170"/>
      <c r="H161" s="171"/>
      <c r="I161" s="157"/>
    </row>
    <row r="162" spans="1:9" ht="13" x14ac:dyDescent="0.3">
      <c r="A162" s="60"/>
      <c r="B162" s="293"/>
      <c r="C162" s="110"/>
      <c r="D162" s="5"/>
      <c r="E162" s="12"/>
      <c r="F162" s="176"/>
      <c r="G162" s="170"/>
      <c r="H162" s="171"/>
      <c r="I162" s="157"/>
    </row>
    <row r="163" spans="1:9" ht="13" x14ac:dyDescent="0.3">
      <c r="A163" s="60"/>
      <c r="B163" s="293"/>
      <c r="C163" s="110"/>
      <c r="D163" s="5"/>
      <c r="E163" s="12"/>
      <c r="F163" s="176"/>
      <c r="G163" s="170"/>
      <c r="H163" s="171"/>
      <c r="I163" s="157"/>
    </row>
    <row r="164" spans="1:9" ht="13" x14ac:dyDescent="0.3">
      <c r="A164" s="60"/>
      <c r="B164" s="293"/>
      <c r="C164" s="110"/>
      <c r="D164" s="5"/>
      <c r="E164" s="12"/>
      <c r="F164" s="176"/>
      <c r="G164" s="170"/>
      <c r="H164" s="171"/>
      <c r="I164" s="157"/>
    </row>
    <row r="165" spans="1:9" ht="13" x14ac:dyDescent="0.3">
      <c r="A165" s="60"/>
      <c r="B165" s="293"/>
      <c r="C165" s="110"/>
      <c r="D165" s="5"/>
      <c r="E165" s="12"/>
      <c r="F165" s="176"/>
      <c r="G165" s="170"/>
      <c r="H165" s="171"/>
      <c r="I165" s="157"/>
    </row>
    <row r="166" spans="1:9" ht="13" x14ac:dyDescent="0.3">
      <c r="A166" s="60"/>
      <c r="B166" s="293"/>
      <c r="C166" s="110"/>
      <c r="D166" s="5"/>
      <c r="E166" s="12"/>
      <c r="F166" s="176"/>
      <c r="G166" s="170"/>
      <c r="H166" s="171"/>
      <c r="I166" s="157"/>
    </row>
    <row r="167" spans="1:9" ht="13" x14ac:dyDescent="0.3">
      <c r="A167" s="60"/>
      <c r="B167" s="293"/>
      <c r="C167" s="110"/>
      <c r="D167" s="5"/>
      <c r="E167" s="12"/>
      <c r="F167" s="176"/>
      <c r="G167" s="170"/>
      <c r="H167" s="171"/>
      <c r="I167" s="157"/>
    </row>
    <row r="168" spans="1:9" ht="13" x14ac:dyDescent="0.3">
      <c r="A168" s="60"/>
      <c r="B168" s="293"/>
      <c r="C168" s="110"/>
      <c r="D168" s="5"/>
      <c r="E168" s="12"/>
      <c r="F168" s="176"/>
      <c r="G168" s="170"/>
      <c r="H168" s="171"/>
      <c r="I168" s="157"/>
    </row>
    <row r="169" spans="1:9" ht="13" x14ac:dyDescent="0.3">
      <c r="A169" s="60"/>
      <c r="B169" s="293"/>
      <c r="C169" s="110"/>
      <c r="D169" s="5"/>
      <c r="E169" s="12"/>
      <c r="F169" s="176"/>
      <c r="G169" s="170"/>
      <c r="H169" s="171"/>
      <c r="I169" s="157"/>
    </row>
    <row r="170" spans="1:9" ht="13" x14ac:dyDescent="0.3">
      <c r="A170" s="60"/>
      <c r="B170" s="293"/>
      <c r="C170" s="110"/>
      <c r="D170" s="5"/>
      <c r="E170" s="12"/>
      <c r="F170" s="176"/>
      <c r="G170" s="170"/>
      <c r="H170" s="171"/>
      <c r="I170" s="157"/>
    </row>
    <row r="171" spans="1:9" ht="13" x14ac:dyDescent="0.3">
      <c r="A171" s="60"/>
      <c r="B171" s="293"/>
      <c r="C171" s="110"/>
      <c r="D171" s="5"/>
      <c r="E171" s="12"/>
      <c r="F171" s="176"/>
      <c r="G171" s="170"/>
      <c r="H171" s="171"/>
      <c r="I171" s="157"/>
    </row>
    <row r="172" spans="1:9" ht="13" x14ac:dyDescent="0.3">
      <c r="A172" s="60"/>
      <c r="B172" s="293"/>
      <c r="C172" s="110"/>
      <c r="D172" s="5"/>
      <c r="E172" s="12"/>
      <c r="F172" s="176"/>
      <c r="G172" s="170"/>
      <c r="H172" s="171"/>
      <c r="I172" s="157"/>
    </row>
    <row r="173" spans="1:9" ht="13" x14ac:dyDescent="0.3">
      <c r="A173" s="60"/>
      <c r="B173" s="293"/>
      <c r="C173" s="110"/>
      <c r="D173" s="5"/>
      <c r="E173" s="12"/>
      <c r="F173" s="176"/>
      <c r="G173" s="170"/>
      <c r="H173" s="171"/>
      <c r="I173" s="157"/>
    </row>
    <row r="174" spans="1:9" ht="13" x14ac:dyDescent="0.3">
      <c r="A174" s="60"/>
      <c r="B174" s="293"/>
      <c r="C174" s="110"/>
      <c r="D174" s="5"/>
      <c r="E174" s="12"/>
      <c r="F174" s="176"/>
      <c r="G174" s="170"/>
      <c r="H174" s="171"/>
      <c r="I174" s="157"/>
    </row>
    <row r="175" spans="1:9" ht="24.75" customHeight="1" x14ac:dyDescent="0.3">
      <c r="A175" s="366" t="s">
        <v>46</v>
      </c>
      <c r="B175" s="367"/>
      <c r="C175" s="367"/>
      <c r="D175" s="367"/>
      <c r="E175" s="367"/>
      <c r="F175" s="77"/>
      <c r="G175" s="92"/>
      <c r="H175" s="93"/>
      <c r="I175" s="301"/>
    </row>
    <row r="176" spans="1:9" ht="18.649999999999999" customHeight="1" x14ac:dyDescent="0.3">
      <c r="A176" s="150"/>
      <c r="B176" s="150"/>
      <c r="C176" s="150"/>
      <c r="D176" s="150"/>
      <c r="E176" s="150"/>
      <c r="F176" s="257"/>
      <c r="G176" s="135"/>
      <c r="H176" s="151"/>
      <c r="I176" s="157"/>
    </row>
    <row r="177" spans="1:12" ht="13" x14ac:dyDescent="0.3">
      <c r="A177" s="150"/>
      <c r="D177" s="150"/>
      <c r="E177" s="152"/>
      <c r="F177" s="257"/>
      <c r="G177" s="153"/>
      <c r="H177" s="154"/>
    </row>
    <row r="178" spans="1:12" s="183" customFormat="1" ht="13" x14ac:dyDescent="0.3">
      <c r="A178" s="150"/>
      <c r="B178" s="56"/>
      <c r="C178" s="56"/>
      <c r="D178" s="150"/>
      <c r="E178" s="152"/>
      <c r="F178" s="257"/>
      <c r="G178" s="153"/>
      <c r="H178" s="154"/>
      <c r="I178" s="157"/>
      <c r="J178" s="182"/>
      <c r="K178" s="182"/>
      <c r="L178" s="182"/>
    </row>
    <row r="179" spans="1:12" s="187" customFormat="1" ht="13" x14ac:dyDescent="0.3">
      <c r="A179" s="155"/>
      <c r="B179" s="56"/>
      <c r="C179" s="56"/>
      <c r="D179" s="150"/>
      <c r="E179" s="150"/>
      <c r="F179" s="257"/>
      <c r="G179" s="100"/>
      <c r="H179" s="156"/>
      <c r="I179" s="157"/>
      <c r="J179" s="186"/>
      <c r="K179" s="186"/>
      <c r="L179" s="186"/>
    </row>
    <row r="180" spans="1:12" s="187" customFormat="1" x14ac:dyDescent="0.3">
      <c r="A180" s="150"/>
      <c r="B180" s="56"/>
      <c r="C180" s="150"/>
      <c r="D180" s="150"/>
      <c r="E180" s="143"/>
      <c r="F180" s="257"/>
      <c r="G180" s="100"/>
      <c r="H180" s="156"/>
      <c r="I180" s="157"/>
      <c r="J180" s="186"/>
      <c r="K180" s="186"/>
      <c r="L180" s="186"/>
    </row>
    <row r="181" spans="1:12" s="187" customFormat="1" ht="13" x14ac:dyDescent="0.3">
      <c r="A181" s="155"/>
      <c r="B181" s="150"/>
      <c r="C181" s="150"/>
      <c r="D181" s="150"/>
      <c r="E181" s="150"/>
      <c r="F181" s="257"/>
      <c r="G181" s="100"/>
      <c r="H181" s="156"/>
      <c r="I181" s="157"/>
      <c r="J181" s="186"/>
      <c r="K181" s="186"/>
      <c r="L181" s="186"/>
    </row>
    <row r="182" spans="1:12" s="187" customFormat="1" x14ac:dyDescent="0.3">
      <c r="A182" s="150"/>
      <c r="B182" s="118"/>
      <c r="C182" s="118"/>
      <c r="D182" s="152"/>
      <c r="E182" s="143"/>
      <c r="F182" s="258"/>
      <c r="G182" s="100"/>
      <c r="H182" s="156"/>
      <c r="I182" s="157"/>
      <c r="J182" s="186"/>
      <c r="K182" s="186"/>
      <c r="L182" s="186"/>
    </row>
    <row r="183" spans="1:12" s="187" customFormat="1" ht="13" x14ac:dyDescent="0.3">
      <c r="A183" s="158"/>
      <c r="B183" s="118"/>
      <c r="C183" s="118"/>
      <c r="D183" s="152"/>
      <c r="E183" s="152"/>
      <c r="F183" s="258"/>
      <c r="G183" s="100"/>
      <c r="H183" s="156"/>
      <c r="I183" s="157"/>
      <c r="J183" s="186"/>
      <c r="K183" s="186"/>
      <c r="L183" s="186"/>
    </row>
    <row r="184" spans="1:12" s="187" customFormat="1" ht="13" x14ac:dyDescent="0.3">
      <c r="A184" s="158"/>
      <c r="B184" s="118"/>
      <c r="C184" s="118"/>
      <c r="D184" s="152"/>
      <c r="E184" s="152"/>
      <c r="F184" s="258"/>
      <c r="G184" s="100"/>
      <c r="H184" s="156"/>
      <c r="I184" s="157"/>
      <c r="J184" s="186"/>
      <c r="K184" s="186"/>
      <c r="L184" s="186"/>
    </row>
    <row r="185" spans="1:12" s="187" customFormat="1" ht="13" x14ac:dyDescent="0.3">
      <c r="A185" s="158"/>
      <c r="B185" s="118"/>
      <c r="C185" s="118"/>
      <c r="D185" s="152"/>
      <c r="E185" s="152"/>
      <c r="F185" s="258"/>
      <c r="G185" s="100"/>
      <c r="H185" s="156"/>
      <c r="I185" s="157"/>
      <c r="J185" s="186"/>
      <c r="K185" s="186"/>
      <c r="L185" s="186"/>
    </row>
    <row r="186" spans="1:12" s="187" customFormat="1" ht="13" x14ac:dyDescent="0.3">
      <c r="A186" s="158"/>
      <c r="B186" s="118"/>
      <c r="C186" s="118"/>
      <c r="D186" s="152"/>
      <c r="E186" s="152"/>
      <c r="F186" s="258"/>
      <c r="G186" s="100"/>
      <c r="H186" s="156"/>
      <c r="I186" s="157"/>
      <c r="J186" s="186"/>
      <c r="K186" s="186"/>
      <c r="L186" s="186"/>
    </row>
    <row r="187" spans="1:12" s="187" customFormat="1" ht="13" x14ac:dyDescent="0.3">
      <c r="A187" s="158"/>
      <c r="B187" s="118"/>
      <c r="C187" s="118"/>
      <c r="D187" s="152"/>
      <c r="E187" s="152"/>
      <c r="F187" s="258"/>
      <c r="G187" s="100"/>
      <c r="H187" s="156"/>
      <c r="I187" s="157"/>
      <c r="J187" s="186"/>
      <c r="K187" s="186"/>
      <c r="L187" s="186"/>
    </row>
    <row r="188" spans="1:12" s="187" customFormat="1" x14ac:dyDescent="0.3">
      <c r="A188" s="150"/>
      <c r="B188" s="150"/>
      <c r="C188" s="150"/>
      <c r="D188" s="152"/>
      <c r="E188" s="143"/>
      <c r="F188" s="258"/>
      <c r="G188" s="100"/>
      <c r="H188" s="156"/>
      <c r="I188" s="157"/>
      <c r="J188" s="186"/>
      <c r="K188" s="186"/>
      <c r="L188" s="186"/>
    </row>
    <row r="189" spans="1:12" s="187" customFormat="1" ht="9" customHeight="1" x14ac:dyDescent="0.3">
      <c r="A189" s="118"/>
      <c r="B189" s="150"/>
      <c r="C189" s="150"/>
      <c r="D189" s="152"/>
      <c r="E189" s="152"/>
      <c r="F189" s="258"/>
      <c r="G189" s="100"/>
      <c r="H189" s="156"/>
      <c r="I189" s="157"/>
      <c r="J189" s="186"/>
      <c r="K189" s="186"/>
      <c r="L189" s="186"/>
    </row>
    <row r="190" spans="1:12" s="187" customFormat="1" x14ac:dyDescent="0.3">
      <c r="A190" s="118"/>
      <c r="B190" s="150"/>
      <c r="C190" s="150"/>
      <c r="D190" s="152"/>
      <c r="E190" s="152"/>
      <c r="F190" s="258"/>
      <c r="G190" s="100"/>
      <c r="H190" s="156"/>
      <c r="I190" s="157"/>
      <c r="J190" s="186"/>
      <c r="K190" s="186"/>
      <c r="L190" s="186"/>
    </row>
    <row r="191" spans="1:12" s="187" customFormat="1" x14ac:dyDescent="0.3">
      <c r="A191" s="159"/>
      <c r="B191" s="150"/>
      <c r="C191" s="150"/>
      <c r="D191" s="152"/>
      <c r="E191" s="152"/>
      <c r="F191" s="258"/>
      <c r="G191" s="100"/>
      <c r="H191" s="156"/>
      <c r="I191" s="157"/>
      <c r="J191" s="186"/>
      <c r="K191" s="186"/>
      <c r="L191" s="186"/>
    </row>
    <row r="192" spans="1:12" s="187" customFormat="1" x14ac:dyDescent="0.3">
      <c r="A192" s="150"/>
      <c r="B192" s="150"/>
      <c r="C192" s="150"/>
      <c r="D192" s="152"/>
      <c r="E192" s="152"/>
      <c r="F192" s="258"/>
      <c r="G192" s="100"/>
      <c r="H192" s="156"/>
      <c r="I192" s="157"/>
      <c r="J192" s="186"/>
      <c r="K192" s="186"/>
      <c r="L192" s="186"/>
    </row>
    <row r="193" spans="1:12" s="187" customFormat="1" x14ac:dyDescent="0.3">
      <c r="A193" s="150"/>
      <c r="B193" s="150"/>
      <c r="C193" s="150"/>
      <c r="D193" s="152"/>
      <c r="E193" s="152"/>
      <c r="F193" s="258"/>
      <c r="G193" s="100"/>
      <c r="H193" s="156"/>
      <c r="I193" s="157"/>
      <c r="J193" s="186"/>
      <c r="K193" s="186"/>
      <c r="L193" s="186"/>
    </row>
    <row r="194" spans="1:12" s="187" customFormat="1" x14ac:dyDescent="0.3">
      <c r="A194" s="159"/>
      <c r="B194" s="150"/>
      <c r="C194" s="150"/>
      <c r="D194" s="152"/>
      <c r="E194" s="143"/>
      <c r="F194" s="258"/>
      <c r="G194" s="100"/>
      <c r="H194" s="156"/>
      <c r="I194" s="157"/>
      <c r="J194" s="186"/>
      <c r="K194" s="186"/>
      <c r="L194" s="186"/>
    </row>
    <row r="195" spans="1:12" s="187" customFormat="1" x14ac:dyDescent="0.3">
      <c r="A195" s="159"/>
      <c r="B195" s="150"/>
      <c r="C195" s="150"/>
      <c r="D195" s="152"/>
      <c r="E195" s="152"/>
      <c r="F195" s="258"/>
      <c r="G195" s="100"/>
      <c r="H195" s="156"/>
      <c r="I195" s="157"/>
      <c r="J195" s="186"/>
      <c r="K195" s="186"/>
      <c r="L195" s="186"/>
    </row>
    <row r="196" spans="1:12" s="187" customFormat="1" x14ac:dyDescent="0.3">
      <c r="A196" s="159"/>
      <c r="B196" s="150"/>
      <c r="C196" s="150"/>
      <c r="D196" s="152"/>
      <c r="E196" s="152"/>
      <c r="F196" s="258"/>
      <c r="G196" s="100"/>
      <c r="H196" s="156"/>
      <c r="I196" s="157"/>
      <c r="J196" s="186"/>
      <c r="K196" s="186"/>
      <c r="L196" s="186"/>
    </row>
    <row r="197" spans="1:12" x14ac:dyDescent="0.3">
      <c r="A197" s="159"/>
      <c r="B197" s="150"/>
      <c r="C197" s="150"/>
      <c r="D197" s="152"/>
      <c r="E197" s="152"/>
      <c r="F197" s="258"/>
      <c r="G197" s="135"/>
      <c r="H197" s="160"/>
      <c r="I197" s="157"/>
    </row>
    <row r="198" spans="1:12" s="187" customFormat="1" x14ac:dyDescent="0.3">
      <c r="A198" s="159"/>
      <c r="B198" s="150"/>
      <c r="C198" s="150"/>
      <c r="D198" s="152"/>
      <c r="E198" s="143"/>
      <c r="F198" s="258"/>
      <c r="G198" s="100"/>
      <c r="H198" s="156"/>
      <c r="I198" s="157"/>
      <c r="J198" s="186"/>
      <c r="K198" s="186"/>
      <c r="L198" s="186"/>
    </row>
    <row r="199" spans="1:12" s="187" customFormat="1" x14ac:dyDescent="0.3">
      <c r="A199" s="159"/>
      <c r="B199" s="150"/>
      <c r="C199" s="150"/>
      <c r="D199" s="152"/>
      <c r="E199" s="152"/>
      <c r="F199" s="258"/>
      <c r="G199" s="100"/>
      <c r="H199" s="156"/>
      <c r="I199" s="157"/>
      <c r="J199" s="186"/>
      <c r="K199" s="186"/>
      <c r="L199" s="186"/>
    </row>
    <row r="200" spans="1:12" s="187" customFormat="1" x14ac:dyDescent="0.3">
      <c r="A200" s="159"/>
      <c r="B200" s="150"/>
      <c r="C200" s="150"/>
      <c r="D200" s="152"/>
      <c r="E200" s="143"/>
      <c r="F200" s="258"/>
      <c r="G200" s="100"/>
      <c r="H200" s="156"/>
      <c r="I200" s="157"/>
      <c r="J200" s="186"/>
      <c r="K200" s="186"/>
      <c r="L200" s="186"/>
    </row>
    <row r="201" spans="1:12" s="187" customFormat="1" x14ac:dyDescent="0.3">
      <c r="A201" s="159"/>
      <c r="B201" s="150"/>
      <c r="C201" s="150"/>
      <c r="D201" s="152"/>
      <c r="E201" s="152"/>
      <c r="F201" s="258"/>
      <c r="G201" s="100"/>
      <c r="H201" s="156"/>
      <c r="I201" s="157"/>
      <c r="J201" s="186"/>
      <c r="K201" s="186"/>
      <c r="L201" s="186"/>
    </row>
    <row r="202" spans="1:12" s="183" customFormat="1" ht="13" x14ac:dyDescent="0.3">
      <c r="A202" s="159"/>
      <c r="B202" s="150"/>
      <c r="C202" s="150"/>
      <c r="D202" s="152"/>
      <c r="E202" s="143"/>
      <c r="F202" s="258"/>
      <c r="G202" s="100"/>
      <c r="H202" s="156"/>
      <c r="I202" s="157"/>
      <c r="J202" s="182"/>
      <c r="K202" s="182"/>
      <c r="L202" s="182"/>
    </row>
    <row r="203" spans="1:12" s="187" customFormat="1" x14ac:dyDescent="0.3">
      <c r="A203" s="159"/>
      <c r="B203" s="150"/>
      <c r="C203" s="150"/>
      <c r="D203" s="152"/>
      <c r="E203" s="152"/>
      <c r="F203" s="258"/>
      <c r="G203" s="100"/>
      <c r="H203" s="156"/>
      <c r="I203" s="157"/>
      <c r="J203" s="186"/>
      <c r="K203" s="186"/>
      <c r="L203" s="186"/>
    </row>
    <row r="204" spans="1:12" s="187" customFormat="1" x14ac:dyDescent="0.3">
      <c r="A204" s="118"/>
      <c r="B204" s="150"/>
      <c r="C204" s="150"/>
      <c r="D204" s="143"/>
      <c r="E204" s="143"/>
      <c r="F204" s="258"/>
      <c r="G204" s="100"/>
      <c r="H204" s="156"/>
      <c r="I204" s="157"/>
      <c r="J204" s="186"/>
      <c r="K204" s="186"/>
      <c r="L204" s="186"/>
    </row>
    <row r="205" spans="1:12" s="187" customFormat="1" x14ac:dyDescent="0.3">
      <c r="A205" s="118"/>
      <c r="B205" s="150"/>
      <c r="C205" s="150"/>
      <c r="D205" s="143"/>
      <c r="E205" s="143"/>
      <c r="F205" s="258"/>
      <c r="G205" s="100"/>
      <c r="H205" s="156"/>
      <c r="I205" s="157"/>
      <c r="J205" s="186"/>
      <c r="K205" s="186"/>
      <c r="L205" s="186"/>
    </row>
    <row r="206" spans="1:12" s="187" customFormat="1" x14ac:dyDescent="0.3">
      <c r="A206" s="150"/>
      <c r="B206" s="150"/>
      <c r="C206" s="150"/>
      <c r="D206" s="152"/>
      <c r="E206" s="161"/>
      <c r="F206" s="259"/>
      <c r="G206" s="100"/>
      <c r="H206" s="156"/>
      <c r="I206" s="157"/>
      <c r="J206" s="186"/>
      <c r="K206" s="186"/>
      <c r="L206" s="186"/>
    </row>
    <row r="207" spans="1:12" s="187" customFormat="1" x14ac:dyDescent="0.3">
      <c r="A207" s="150"/>
      <c r="B207" s="150"/>
      <c r="C207" s="150"/>
      <c r="D207" s="152"/>
      <c r="E207" s="152"/>
      <c r="F207" s="258"/>
      <c r="G207" s="100"/>
      <c r="H207" s="156"/>
      <c r="I207" s="157"/>
      <c r="J207" s="186"/>
      <c r="K207" s="186"/>
      <c r="L207" s="186"/>
    </row>
    <row r="208" spans="1:12" s="187" customFormat="1" x14ac:dyDescent="0.3">
      <c r="A208" s="150"/>
      <c r="B208" s="150"/>
      <c r="C208" s="150"/>
      <c r="D208" s="152"/>
      <c r="E208" s="152"/>
      <c r="F208" s="258"/>
      <c r="G208" s="100"/>
      <c r="H208" s="156"/>
      <c r="I208" s="157"/>
      <c r="J208" s="186"/>
      <c r="K208" s="186"/>
      <c r="L208" s="186"/>
    </row>
    <row r="209" spans="1:12" s="187" customFormat="1" x14ac:dyDescent="0.3">
      <c r="A209" s="150"/>
      <c r="B209" s="150"/>
      <c r="C209" s="150"/>
      <c r="D209" s="152"/>
      <c r="E209" s="152"/>
      <c r="F209" s="258"/>
      <c r="G209" s="100"/>
      <c r="H209" s="156"/>
      <c r="I209" s="157"/>
      <c r="J209" s="186"/>
      <c r="K209" s="186"/>
      <c r="L209" s="186"/>
    </row>
    <row r="210" spans="1:12" s="183" customFormat="1" ht="13" x14ac:dyDescent="0.3">
      <c r="A210" s="159"/>
      <c r="B210" s="150"/>
      <c r="C210" s="150"/>
      <c r="D210" s="152"/>
      <c r="E210" s="152"/>
      <c r="F210" s="258"/>
      <c r="G210" s="153"/>
      <c r="H210" s="154"/>
      <c r="I210" s="157"/>
      <c r="J210" s="182"/>
      <c r="K210" s="182"/>
      <c r="L210" s="182"/>
    </row>
    <row r="211" spans="1:12" s="187" customFormat="1" x14ac:dyDescent="0.3">
      <c r="A211" s="162"/>
      <c r="B211" s="150"/>
      <c r="C211" s="150"/>
      <c r="D211" s="152"/>
      <c r="E211" s="152"/>
      <c r="F211" s="258"/>
      <c r="G211" s="100"/>
      <c r="H211" s="156"/>
      <c r="I211" s="157"/>
      <c r="J211" s="186"/>
      <c r="K211" s="186"/>
      <c r="L211" s="186"/>
    </row>
    <row r="212" spans="1:12" s="183" customFormat="1" ht="13" x14ac:dyDescent="0.3">
      <c r="A212" s="162"/>
      <c r="B212" s="150"/>
      <c r="C212" s="150"/>
      <c r="D212" s="152"/>
      <c r="E212" s="152"/>
      <c r="F212" s="258"/>
      <c r="G212" s="100"/>
      <c r="H212" s="156"/>
      <c r="I212" s="157"/>
      <c r="J212" s="182"/>
      <c r="K212" s="182"/>
      <c r="L212" s="182"/>
    </row>
    <row r="213" spans="1:12" s="187" customFormat="1" x14ac:dyDescent="0.3">
      <c r="A213" s="162"/>
      <c r="B213" s="150"/>
      <c r="C213" s="150"/>
      <c r="D213" s="152"/>
      <c r="E213" s="152"/>
      <c r="F213" s="258"/>
      <c r="G213" s="100"/>
      <c r="H213" s="156"/>
      <c r="I213" s="157"/>
      <c r="J213" s="186"/>
      <c r="K213" s="186"/>
      <c r="L213" s="186"/>
    </row>
    <row r="214" spans="1:12" s="187" customFormat="1" x14ac:dyDescent="0.3">
      <c r="A214" s="162"/>
      <c r="B214" s="150"/>
      <c r="C214" s="150"/>
      <c r="D214" s="152"/>
      <c r="E214" s="152"/>
      <c r="F214" s="258"/>
      <c r="G214" s="100"/>
      <c r="H214" s="156"/>
      <c r="I214" s="157"/>
      <c r="J214" s="186"/>
      <c r="K214" s="186"/>
      <c r="L214" s="186"/>
    </row>
    <row r="215" spans="1:12" s="187" customFormat="1" x14ac:dyDescent="0.3">
      <c r="A215" s="162"/>
      <c r="B215" s="150"/>
      <c r="C215" s="150"/>
      <c r="D215" s="152"/>
      <c r="E215" s="152"/>
      <c r="F215" s="258"/>
      <c r="G215" s="100"/>
      <c r="H215" s="156"/>
      <c r="I215" s="157"/>
      <c r="J215" s="186"/>
      <c r="K215" s="186"/>
      <c r="L215" s="186"/>
    </row>
    <row r="216" spans="1:12" s="187" customFormat="1" x14ac:dyDescent="0.3">
      <c r="A216" s="163"/>
      <c r="B216" s="150"/>
      <c r="C216" s="150"/>
      <c r="D216" s="152"/>
      <c r="E216" s="152"/>
      <c r="F216" s="258"/>
      <c r="G216" s="100"/>
      <c r="H216" s="156"/>
      <c r="I216" s="157"/>
      <c r="J216" s="186"/>
      <c r="K216" s="186"/>
      <c r="L216" s="186"/>
    </row>
    <row r="217" spans="1:12" s="187" customFormat="1" ht="12" customHeight="1" x14ac:dyDescent="0.3">
      <c r="A217" s="255"/>
      <c r="B217" s="164"/>
      <c r="C217" s="164"/>
      <c r="D217" s="164"/>
      <c r="E217" s="165"/>
      <c r="F217" s="258"/>
      <c r="G217" s="100"/>
      <c r="H217" s="156"/>
      <c r="I217" s="157"/>
      <c r="J217" s="186"/>
      <c r="K217" s="186"/>
      <c r="L217" s="186"/>
    </row>
    <row r="218" spans="1:12" ht="25.15" customHeight="1" x14ac:dyDescent="0.3">
      <c r="A218" s="108"/>
      <c r="B218" s="166"/>
      <c r="C218" s="166"/>
      <c r="D218" s="166"/>
      <c r="E218" s="166"/>
      <c r="F218" s="257"/>
      <c r="G218" s="135"/>
      <c r="H218" s="135"/>
      <c r="I218" s="157"/>
    </row>
  </sheetData>
  <mergeCells count="2">
    <mergeCell ref="A1:H1"/>
    <mergeCell ref="A175:E175"/>
  </mergeCells>
  <phoneticPr fontId="19" type="noConversion"/>
  <pageMargins left="0.70866141732283472" right="0.11811023622047245" top="0.74803149606299213" bottom="0.74803149606299213" header="0.31496062992125984" footer="0.31496062992125984"/>
  <pageSetup paperSize="9" scale="9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view="pageBreakPreview" zoomScaleNormal="100" zoomScaleSheetLayoutView="100" workbookViewId="0">
      <selection activeCell="H132" sqref="H132"/>
    </sheetView>
  </sheetViews>
  <sheetFormatPr defaultColWidth="8.796875" defaultRowHeight="12.5" x14ac:dyDescent="0.3"/>
  <cols>
    <col min="1" max="1" width="9.19921875" style="1" customWidth="1"/>
    <col min="2" max="2" width="9.5" style="1" customWidth="1"/>
    <col min="3" max="3" width="35.796875" style="1" customWidth="1"/>
    <col min="4" max="4" width="3.796875" style="173" bestFit="1" customWidth="1"/>
    <col min="5" max="5" width="7.19921875" style="1" customWidth="1"/>
    <col min="6" max="6" width="9.19921875" style="132" customWidth="1"/>
    <col min="7" max="7" width="16.796875" style="98" customWidth="1"/>
    <col min="8" max="8" width="20.796875" style="105" customWidth="1"/>
    <col min="9" max="16384" width="8.796875" style="1"/>
  </cols>
  <sheetData>
    <row r="1" spans="1:12" ht="76.150000000000006" customHeight="1" x14ac:dyDescent="0.3">
      <c r="A1" s="360" t="s">
        <v>408</v>
      </c>
      <c r="B1" s="361"/>
      <c r="C1" s="361"/>
      <c r="D1" s="361"/>
      <c r="E1" s="361"/>
      <c r="F1" s="361"/>
      <c r="G1" s="361"/>
      <c r="H1" s="362"/>
    </row>
    <row r="2" spans="1:12" ht="30" customHeight="1" x14ac:dyDescent="0.3">
      <c r="A2" s="271" t="s">
        <v>7</v>
      </c>
      <c r="B2" s="271" t="s">
        <v>8</v>
      </c>
      <c r="C2" s="272" t="s">
        <v>9</v>
      </c>
      <c r="D2" s="272" t="s">
        <v>6</v>
      </c>
      <c r="E2" s="272" t="s">
        <v>10</v>
      </c>
      <c r="F2" s="272" t="s">
        <v>11</v>
      </c>
      <c r="G2" s="276" t="s">
        <v>12</v>
      </c>
      <c r="H2" s="277" t="s">
        <v>13</v>
      </c>
    </row>
    <row r="3" spans="1:12" s="56" customFormat="1" ht="29.25" customHeight="1" x14ac:dyDescent="0.3">
      <c r="A3" s="12"/>
      <c r="B3" s="113" t="s">
        <v>373</v>
      </c>
      <c r="C3" s="311" t="s">
        <v>449</v>
      </c>
      <c r="D3" s="12"/>
      <c r="E3" s="5"/>
      <c r="F3" s="235"/>
      <c r="G3" s="95"/>
      <c r="H3" s="102"/>
    </row>
    <row r="4" spans="1:12" s="187" customFormat="1" ht="13" x14ac:dyDescent="0.3">
      <c r="A4" s="331" t="s">
        <v>425</v>
      </c>
      <c r="B4" s="5"/>
      <c r="C4" s="5" t="s">
        <v>65</v>
      </c>
      <c r="D4" s="12"/>
      <c r="E4" s="5"/>
      <c r="F4" s="235"/>
      <c r="G4" s="95"/>
      <c r="H4" s="102"/>
      <c r="I4" s="186"/>
      <c r="J4" s="186"/>
      <c r="K4" s="186"/>
      <c r="L4" s="186"/>
    </row>
    <row r="5" spans="1:12" s="187" customFormat="1" ht="13" x14ac:dyDescent="0.3">
      <c r="A5" s="9"/>
      <c r="B5" s="29"/>
      <c r="C5" s="28"/>
      <c r="D5" s="34"/>
      <c r="E5" s="12"/>
      <c r="F5" s="269"/>
      <c r="G5" s="87"/>
      <c r="H5" s="88" t="str">
        <f t="shared" ref="H5" si="0">IF(G5="","",F5*G5)</f>
        <v/>
      </c>
      <c r="I5" s="186"/>
      <c r="J5" s="186"/>
      <c r="K5" s="186"/>
      <c r="L5" s="186"/>
    </row>
    <row r="6" spans="1:12" s="183" customFormat="1" ht="27.65" customHeight="1" x14ac:dyDescent="0.3">
      <c r="A6" s="9" t="s">
        <v>426</v>
      </c>
      <c r="B6" s="29" t="s">
        <v>48</v>
      </c>
      <c r="C6" s="29" t="s">
        <v>437</v>
      </c>
      <c r="D6" s="12"/>
      <c r="E6" s="5"/>
      <c r="F6" s="235"/>
      <c r="G6" s="95"/>
      <c r="H6" s="102"/>
      <c r="I6" s="182"/>
      <c r="J6" s="182"/>
      <c r="K6" s="182"/>
      <c r="L6" s="182"/>
    </row>
    <row r="7" spans="1:12" s="183" customFormat="1" ht="13" x14ac:dyDescent="0.3">
      <c r="A7" s="9"/>
      <c r="B7" s="29"/>
      <c r="C7" s="29"/>
      <c r="D7" s="12"/>
      <c r="E7" s="5"/>
      <c r="F7" s="333"/>
      <c r="G7" s="95"/>
      <c r="H7" s="102"/>
      <c r="I7" s="182"/>
      <c r="J7" s="182"/>
      <c r="K7" s="182"/>
      <c r="L7" s="182"/>
    </row>
    <row r="8" spans="1:12" s="187" customFormat="1" ht="25" x14ac:dyDescent="0.3">
      <c r="A8" s="9" t="s">
        <v>427</v>
      </c>
      <c r="B8" s="53" t="s">
        <v>66</v>
      </c>
      <c r="C8" s="29" t="s">
        <v>436</v>
      </c>
      <c r="D8" s="12" t="s">
        <v>110</v>
      </c>
      <c r="E8" s="9" t="s">
        <v>74</v>
      </c>
      <c r="F8" s="299">
        <v>500</v>
      </c>
      <c r="G8" s="95"/>
      <c r="H8" s="102"/>
      <c r="I8" s="186"/>
      <c r="J8" s="186"/>
      <c r="K8" s="186"/>
      <c r="L8" s="186"/>
    </row>
    <row r="9" spans="1:12" s="187" customFormat="1" x14ac:dyDescent="0.3">
      <c r="A9" s="12"/>
      <c r="B9" s="5"/>
      <c r="C9" s="5"/>
      <c r="D9" s="12"/>
      <c r="E9" s="5"/>
      <c r="F9" s="299"/>
      <c r="G9" s="95"/>
      <c r="H9" s="102"/>
      <c r="I9" s="186"/>
      <c r="J9" s="186"/>
      <c r="K9" s="186"/>
      <c r="L9" s="186"/>
    </row>
    <row r="10" spans="1:12" s="183" customFormat="1" ht="13" x14ac:dyDescent="0.3">
      <c r="A10" s="12" t="s">
        <v>462</v>
      </c>
      <c r="B10" s="5"/>
      <c r="C10" s="5" t="s">
        <v>67</v>
      </c>
      <c r="D10" s="12"/>
      <c r="E10" s="30"/>
      <c r="F10" s="299"/>
      <c r="G10" s="95"/>
      <c r="H10" s="102"/>
      <c r="I10" s="182"/>
      <c r="J10" s="182"/>
      <c r="K10" s="182"/>
      <c r="L10" s="182"/>
    </row>
    <row r="11" spans="1:12" s="187" customFormat="1" x14ac:dyDescent="0.3">
      <c r="A11" s="9"/>
      <c r="B11" s="9"/>
      <c r="C11" s="29"/>
      <c r="D11" s="9"/>
      <c r="E11" s="30"/>
      <c r="F11" s="299"/>
      <c r="G11" s="95"/>
      <c r="H11" s="102"/>
      <c r="I11" s="186"/>
      <c r="J11" s="186"/>
      <c r="K11" s="186"/>
      <c r="L11" s="186"/>
    </row>
    <row r="12" spans="1:12" s="187" customFormat="1" ht="97.9" customHeight="1" x14ac:dyDescent="0.3">
      <c r="A12" s="12"/>
      <c r="B12" s="5"/>
      <c r="C12" s="5" t="s">
        <v>5</v>
      </c>
      <c r="D12" s="12"/>
      <c r="E12" s="30"/>
      <c r="F12" s="299"/>
      <c r="G12" s="95"/>
      <c r="H12" s="102"/>
      <c r="I12" s="186"/>
      <c r="J12" s="186"/>
      <c r="K12" s="186"/>
      <c r="L12" s="186"/>
    </row>
    <row r="13" spans="1:12" s="187" customFormat="1" x14ac:dyDescent="0.3">
      <c r="A13" s="12"/>
      <c r="B13" s="5"/>
      <c r="C13" s="5"/>
      <c r="D13" s="12"/>
      <c r="E13" s="9"/>
      <c r="F13" s="305"/>
      <c r="G13" s="95"/>
      <c r="H13" s="102"/>
      <c r="I13" s="186"/>
      <c r="J13" s="186"/>
      <c r="K13" s="186"/>
      <c r="L13" s="186"/>
    </row>
    <row r="14" spans="1:12" s="187" customFormat="1" ht="14.5" x14ac:dyDescent="0.3">
      <c r="A14" s="12" t="s">
        <v>463</v>
      </c>
      <c r="B14" s="5"/>
      <c r="C14" s="5" t="s">
        <v>4</v>
      </c>
      <c r="D14" s="12" t="s">
        <v>111</v>
      </c>
      <c r="E14" s="9" t="s">
        <v>105</v>
      </c>
      <c r="F14" s="305">
        <v>0</v>
      </c>
      <c r="G14" s="95"/>
      <c r="H14" s="102"/>
      <c r="I14" s="186"/>
      <c r="J14" s="186"/>
      <c r="K14" s="186"/>
      <c r="L14" s="186"/>
    </row>
    <row r="15" spans="1:12" s="187" customFormat="1" x14ac:dyDescent="0.3">
      <c r="A15" s="12"/>
      <c r="B15" s="5"/>
      <c r="C15" s="5"/>
      <c r="D15" s="12"/>
      <c r="E15" s="9"/>
      <c r="F15" s="305"/>
      <c r="G15" s="95"/>
      <c r="H15" s="102"/>
      <c r="I15" s="186"/>
      <c r="J15" s="186"/>
      <c r="K15" s="186"/>
      <c r="L15" s="186"/>
    </row>
    <row r="16" spans="1:12" s="187" customFormat="1" ht="14.5" x14ac:dyDescent="0.3">
      <c r="A16" s="12" t="s">
        <v>464</v>
      </c>
      <c r="B16" s="5"/>
      <c r="C16" s="5" t="s">
        <v>104</v>
      </c>
      <c r="D16" s="12" t="s">
        <v>111</v>
      </c>
      <c r="E16" s="9" t="s">
        <v>105</v>
      </c>
      <c r="F16" s="305">
        <v>288</v>
      </c>
      <c r="G16" s="95"/>
      <c r="H16" s="102"/>
      <c r="I16" s="186"/>
      <c r="J16" s="186"/>
      <c r="K16" s="186"/>
      <c r="L16" s="186"/>
    </row>
    <row r="17" spans="1:12" s="187" customFormat="1" x14ac:dyDescent="0.3">
      <c r="A17" s="9"/>
      <c r="B17" s="5"/>
      <c r="C17" s="5"/>
      <c r="D17" s="12"/>
      <c r="E17" s="9"/>
      <c r="F17" s="305"/>
      <c r="G17" s="95"/>
      <c r="H17" s="102"/>
      <c r="I17" s="186"/>
      <c r="J17" s="186"/>
      <c r="K17" s="186"/>
      <c r="L17" s="186"/>
    </row>
    <row r="18" spans="1:12" s="187" customFormat="1" ht="25.15" customHeight="1" x14ac:dyDescent="0.3">
      <c r="A18" s="9" t="s">
        <v>428</v>
      </c>
      <c r="B18" s="5" t="s">
        <v>49</v>
      </c>
      <c r="C18" s="5" t="s">
        <v>84</v>
      </c>
      <c r="D18" s="12" t="s">
        <v>111</v>
      </c>
      <c r="E18" s="9" t="s">
        <v>74</v>
      </c>
      <c r="F18" s="305">
        <v>550</v>
      </c>
      <c r="G18" s="95"/>
      <c r="H18" s="102"/>
      <c r="I18" s="186"/>
      <c r="J18" s="186"/>
      <c r="K18" s="186"/>
      <c r="L18" s="186"/>
    </row>
    <row r="19" spans="1:12" s="187" customFormat="1" x14ac:dyDescent="0.3">
      <c r="A19" s="9"/>
      <c r="B19" s="5"/>
      <c r="C19" s="5"/>
      <c r="D19" s="12"/>
      <c r="E19" s="9"/>
      <c r="F19" s="299"/>
      <c r="G19" s="95"/>
      <c r="H19" s="102"/>
      <c r="I19" s="186"/>
      <c r="J19" s="186"/>
      <c r="K19" s="186"/>
      <c r="L19" s="186"/>
    </row>
    <row r="20" spans="1:12" s="187" customFormat="1" x14ac:dyDescent="0.3">
      <c r="A20" s="9" t="s">
        <v>429</v>
      </c>
      <c r="B20" s="5"/>
      <c r="C20" s="5" t="s">
        <v>86</v>
      </c>
      <c r="D20" s="12"/>
      <c r="E20" s="9"/>
      <c r="F20" s="299"/>
      <c r="G20" s="95"/>
      <c r="H20" s="102"/>
      <c r="I20" s="186"/>
      <c r="J20" s="186"/>
      <c r="K20" s="186"/>
      <c r="L20" s="186"/>
    </row>
    <row r="21" spans="1:12" s="187" customFormat="1" x14ac:dyDescent="0.3">
      <c r="A21" s="9"/>
      <c r="B21" s="5"/>
      <c r="C21" s="5"/>
      <c r="D21" s="12"/>
      <c r="E21" s="9"/>
      <c r="F21" s="299"/>
      <c r="G21" s="95"/>
      <c r="H21" s="102"/>
      <c r="I21" s="186"/>
      <c r="J21" s="186"/>
      <c r="K21" s="186"/>
      <c r="L21" s="186"/>
    </row>
    <row r="22" spans="1:12" s="187" customFormat="1" ht="50" x14ac:dyDescent="0.3">
      <c r="A22" s="9" t="s">
        <v>465</v>
      </c>
      <c r="B22" s="58" t="s">
        <v>85</v>
      </c>
      <c r="C22" s="29" t="s">
        <v>2</v>
      </c>
      <c r="D22" s="9" t="s">
        <v>111</v>
      </c>
      <c r="E22" s="9" t="s">
        <v>74</v>
      </c>
      <c r="F22" s="305">
        <v>2200</v>
      </c>
      <c r="G22" s="95"/>
      <c r="H22" s="102"/>
      <c r="I22" s="186"/>
      <c r="J22" s="186"/>
      <c r="K22" s="186"/>
      <c r="L22" s="186"/>
    </row>
    <row r="23" spans="1:12" s="187" customFormat="1" x14ac:dyDescent="0.3">
      <c r="A23" s="55"/>
      <c r="B23" s="76"/>
      <c r="C23" s="76"/>
      <c r="D23" s="55"/>
      <c r="E23" s="76"/>
      <c r="F23" s="55"/>
      <c r="G23" s="87"/>
      <c r="H23" s="103"/>
      <c r="I23" s="186"/>
      <c r="J23" s="186"/>
      <c r="K23" s="186"/>
      <c r="L23" s="186"/>
    </row>
    <row r="24" spans="1:12" s="183" customFormat="1" ht="14.5" x14ac:dyDescent="0.3">
      <c r="A24" s="167" t="s">
        <v>430</v>
      </c>
      <c r="B24" s="64" t="s">
        <v>56</v>
      </c>
      <c r="C24" s="59" t="s">
        <v>87</v>
      </c>
      <c r="D24" s="9" t="s">
        <v>111</v>
      </c>
      <c r="E24" s="9" t="s">
        <v>74</v>
      </c>
      <c r="F24" s="334">
        <v>680</v>
      </c>
      <c r="G24" s="87"/>
      <c r="H24" s="103"/>
      <c r="I24" s="182"/>
      <c r="J24" s="182"/>
      <c r="K24" s="182"/>
      <c r="L24" s="182"/>
    </row>
    <row r="25" spans="1:12" s="187" customFormat="1" x14ac:dyDescent="0.3">
      <c r="A25" s="332"/>
      <c r="B25" s="150"/>
      <c r="C25" s="38"/>
      <c r="D25" s="81"/>
      <c r="E25" s="61"/>
      <c r="F25" s="335"/>
      <c r="G25" s="87"/>
      <c r="H25" s="103"/>
      <c r="I25" s="186"/>
      <c r="J25" s="186"/>
      <c r="K25" s="186"/>
      <c r="L25" s="186"/>
    </row>
    <row r="26" spans="1:12" s="187" customFormat="1" ht="14.5" x14ac:dyDescent="0.3">
      <c r="A26" s="332" t="s">
        <v>450</v>
      </c>
      <c r="B26" s="63"/>
      <c r="C26" s="38" t="s">
        <v>68</v>
      </c>
      <c r="D26" s="81" t="s">
        <v>111</v>
      </c>
      <c r="E26" s="61" t="s">
        <v>74</v>
      </c>
      <c r="F26" s="336">
        <v>1000</v>
      </c>
      <c r="G26" s="87"/>
      <c r="H26" s="103"/>
      <c r="I26" s="186"/>
      <c r="J26" s="186"/>
      <c r="K26" s="186"/>
      <c r="L26" s="186"/>
    </row>
    <row r="27" spans="1:12" s="187" customFormat="1" x14ac:dyDescent="0.3">
      <c r="A27" s="332"/>
      <c r="B27" s="150"/>
      <c r="C27" s="38"/>
      <c r="D27" s="81"/>
      <c r="E27" s="61"/>
      <c r="F27" s="335"/>
      <c r="G27" s="87"/>
      <c r="H27" s="103"/>
      <c r="I27" s="186"/>
      <c r="J27" s="186"/>
      <c r="K27" s="186"/>
      <c r="L27" s="186"/>
    </row>
    <row r="28" spans="1:12" s="187" customFormat="1" ht="25" x14ac:dyDescent="0.3">
      <c r="A28" s="332" t="s">
        <v>431</v>
      </c>
      <c r="B28" s="63"/>
      <c r="C28" s="38" t="s">
        <v>99</v>
      </c>
      <c r="D28" s="81" t="s">
        <v>111</v>
      </c>
      <c r="E28" s="61" t="s">
        <v>100</v>
      </c>
      <c r="F28" s="335">
        <v>150</v>
      </c>
      <c r="G28" s="87"/>
      <c r="H28" s="103"/>
      <c r="I28" s="186"/>
      <c r="J28" s="186"/>
      <c r="K28" s="186"/>
      <c r="L28" s="186"/>
    </row>
    <row r="29" spans="1:12" s="187" customFormat="1" x14ac:dyDescent="0.3">
      <c r="A29" s="300"/>
      <c r="B29" s="79"/>
      <c r="C29" s="79"/>
      <c r="D29" s="80"/>
      <c r="E29" s="80"/>
      <c r="F29" s="55"/>
      <c r="G29" s="87"/>
      <c r="H29" s="103"/>
      <c r="I29" s="186"/>
      <c r="J29" s="186"/>
      <c r="K29" s="186"/>
      <c r="L29" s="186"/>
    </row>
    <row r="30" spans="1:12" s="187" customFormat="1" x14ac:dyDescent="0.3">
      <c r="A30" s="188"/>
      <c r="B30" s="79"/>
      <c r="C30" s="79"/>
      <c r="D30" s="80"/>
      <c r="E30" s="80"/>
      <c r="F30" s="55"/>
      <c r="G30" s="87"/>
      <c r="H30" s="103"/>
      <c r="I30" s="186"/>
      <c r="J30" s="186"/>
      <c r="K30" s="186"/>
      <c r="L30" s="186"/>
    </row>
    <row r="31" spans="1:12" s="187" customFormat="1" x14ac:dyDescent="0.3">
      <c r="A31" s="188"/>
      <c r="B31" s="79"/>
      <c r="C31" s="79"/>
      <c r="D31" s="80"/>
      <c r="E31" s="80"/>
      <c r="F31" s="55"/>
      <c r="G31" s="87"/>
      <c r="H31" s="103"/>
      <c r="I31" s="186"/>
      <c r="J31" s="186"/>
      <c r="K31" s="186"/>
      <c r="L31" s="186"/>
    </row>
    <row r="32" spans="1:12" s="187" customFormat="1" x14ac:dyDescent="0.3">
      <c r="A32" s="188"/>
      <c r="B32" s="79"/>
      <c r="C32" s="79"/>
      <c r="D32" s="80"/>
      <c r="E32" s="80"/>
      <c r="F32" s="124"/>
      <c r="G32" s="87"/>
      <c r="H32" s="103"/>
      <c r="I32" s="186"/>
      <c r="J32" s="186"/>
      <c r="K32" s="186"/>
      <c r="L32" s="186"/>
    </row>
    <row r="33" spans="1:12" s="187" customFormat="1" x14ac:dyDescent="0.3">
      <c r="A33" s="188"/>
      <c r="B33" s="79"/>
      <c r="C33" s="79"/>
      <c r="D33" s="80"/>
      <c r="E33" s="80"/>
      <c r="F33" s="124"/>
      <c r="G33" s="87"/>
      <c r="H33" s="103"/>
      <c r="I33" s="186"/>
      <c r="J33" s="186"/>
      <c r="K33" s="186"/>
      <c r="L33" s="186"/>
    </row>
    <row r="34" spans="1:12" s="187" customFormat="1" x14ac:dyDescent="0.3">
      <c r="A34" s="188"/>
      <c r="B34" s="79"/>
      <c r="C34" s="79"/>
      <c r="D34" s="80"/>
      <c r="E34" s="80"/>
      <c r="F34" s="124"/>
      <c r="G34" s="87"/>
      <c r="H34" s="103"/>
      <c r="I34" s="186"/>
      <c r="J34" s="186"/>
      <c r="K34" s="186"/>
      <c r="L34" s="186"/>
    </row>
    <row r="35" spans="1:12" s="187" customFormat="1" x14ac:dyDescent="0.3">
      <c r="A35" s="188"/>
      <c r="B35" s="79"/>
      <c r="C35" s="79"/>
      <c r="D35" s="80"/>
      <c r="E35" s="80"/>
      <c r="F35" s="124"/>
      <c r="G35" s="87"/>
      <c r="H35" s="103"/>
      <c r="I35" s="186"/>
      <c r="J35" s="186"/>
      <c r="K35" s="186"/>
      <c r="L35" s="186"/>
    </row>
    <row r="36" spans="1:12" s="187" customFormat="1" x14ac:dyDescent="0.3">
      <c r="A36" s="188"/>
      <c r="B36" s="79"/>
      <c r="C36" s="79"/>
      <c r="D36" s="80"/>
      <c r="E36" s="80"/>
      <c r="F36" s="124"/>
      <c r="G36" s="87"/>
      <c r="H36" s="103"/>
      <c r="I36" s="186"/>
      <c r="J36" s="186"/>
      <c r="K36" s="186"/>
      <c r="L36" s="186"/>
    </row>
    <row r="37" spans="1:12" s="187" customFormat="1" x14ac:dyDescent="0.3">
      <c r="A37" s="76"/>
      <c r="B37" s="76"/>
      <c r="C37" s="76"/>
      <c r="D37" s="55"/>
      <c r="E37" s="76"/>
      <c r="F37" s="124"/>
      <c r="G37" s="91"/>
      <c r="H37" s="103"/>
      <c r="I37" s="186"/>
      <c r="J37" s="186"/>
      <c r="K37" s="186"/>
      <c r="L37" s="186"/>
    </row>
    <row r="38" spans="1:12" s="56" customFormat="1" ht="25.15" customHeight="1" x14ac:dyDescent="0.3">
      <c r="A38" s="75" t="s">
        <v>46</v>
      </c>
      <c r="B38" s="74"/>
      <c r="C38" s="74"/>
      <c r="D38" s="233"/>
      <c r="E38" s="74"/>
      <c r="F38" s="131"/>
      <c r="G38" s="96"/>
      <c r="H38" s="104"/>
    </row>
    <row r="39" spans="1:12" s="56" customFormat="1" x14ac:dyDescent="0.3">
      <c r="D39" s="266"/>
      <c r="F39" s="256"/>
      <c r="G39" s="267"/>
      <c r="H39" s="268"/>
    </row>
    <row r="40" spans="1:12" s="56" customFormat="1" x14ac:dyDescent="0.3">
      <c r="D40" s="266"/>
      <c r="F40" s="256"/>
      <c r="G40" s="267"/>
      <c r="H40" s="268"/>
    </row>
    <row r="41" spans="1:12" s="56" customFormat="1" x14ac:dyDescent="0.3">
      <c r="D41" s="266"/>
      <c r="F41" s="256"/>
      <c r="G41" s="267"/>
      <c r="H41" s="268"/>
    </row>
  </sheetData>
  <mergeCells count="1">
    <mergeCell ref="A1:H1"/>
  </mergeCells>
  <pageMargins left="0.70866141732283472" right="0.11811023622047245" top="0.74803149606299213" bottom="0.74803149606299213" header="0.31496062992125984" footer="0.31496062992125984"/>
  <pageSetup paperSize="9" scale="9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view="pageBreakPreview" zoomScaleNormal="100" zoomScaleSheetLayoutView="100" workbookViewId="0">
      <selection activeCell="H132" sqref="H132"/>
    </sheetView>
  </sheetViews>
  <sheetFormatPr defaultColWidth="8.796875" defaultRowHeight="12.5" x14ac:dyDescent="0.3"/>
  <cols>
    <col min="1" max="1" width="10" style="1" customWidth="1"/>
    <col min="2" max="2" width="33.296875" style="1" customWidth="1"/>
    <col min="3" max="3" width="32.5" style="1" customWidth="1"/>
    <col min="4" max="4" width="21.796875" style="1" customWidth="1"/>
    <col min="5" max="5" width="22.19921875" style="1" customWidth="1"/>
    <col min="6" max="16384" width="8.796875" style="1"/>
  </cols>
  <sheetData>
    <row r="1" spans="1:7" ht="87.4" customHeight="1" x14ac:dyDescent="0.3">
      <c r="A1" s="374" t="s">
        <v>93</v>
      </c>
      <c r="B1" s="375"/>
      <c r="C1" s="375"/>
      <c r="D1" s="376"/>
    </row>
    <row r="2" spans="1:7" ht="25.5" customHeight="1" x14ac:dyDescent="0.3">
      <c r="A2" s="377" t="s">
        <v>88</v>
      </c>
      <c r="B2" s="379" t="s">
        <v>89</v>
      </c>
      <c r="C2" s="380"/>
      <c r="D2" s="42" t="s">
        <v>90</v>
      </c>
    </row>
    <row r="3" spans="1:7" ht="19" customHeight="1" x14ac:dyDescent="0.3">
      <c r="A3" s="378"/>
      <c r="B3" s="381"/>
      <c r="C3" s="382"/>
      <c r="D3" s="42" t="s">
        <v>91</v>
      </c>
      <c r="F3" s="39"/>
      <c r="G3" s="39"/>
    </row>
    <row r="4" spans="1:7" ht="21" customHeight="1" x14ac:dyDescent="0.3">
      <c r="A4" s="43" t="s">
        <v>378</v>
      </c>
      <c r="B4" s="383" t="s">
        <v>94</v>
      </c>
      <c r="C4" s="369"/>
      <c r="D4" s="66"/>
      <c r="F4" s="39"/>
      <c r="G4" s="39"/>
    </row>
    <row r="5" spans="1:7" ht="20.25" customHeight="1" x14ac:dyDescent="0.3">
      <c r="A5" s="43" t="s">
        <v>379</v>
      </c>
      <c r="B5" s="368" t="s">
        <v>447</v>
      </c>
      <c r="C5" s="369"/>
      <c r="D5" s="66"/>
      <c r="F5" s="39"/>
      <c r="G5" s="39"/>
    </row>
    <row r="6" spans="1:7" ht="17.649999999999999" customHeight="1" x14ac:dyDescent="0.3">
      <c r="A6" s="43" t="s">
        <v>381</v>
      </c>
      <c r="B6" s="368" t="s">
        <v>375</v>
      </c>
      <c r="C6" s="369"/>
      <c r="D6" s="66"/>
      <c r="F6" s="39"/>
      <c r="G6" s="39"/>
    </row>
    <row r="7" spans="1:7" ht="17.649999999999999" customHeight="1" x14ac:dyDescent="0.3">
      <c r="A7" s="43" t="s">
        <v>380</v>
      </c>
      <c r="B7" s="368" t="s">
        <v>374</v>
      </c>
      <c r="C7" s="384"/>
      <c r="D7" s="66"/>
      <c r="F7" s="39"/>
      <c r="G7" s="39"/>
    </row>
    <row r="8" spans="1:7" ht="17.649999999999999" customHeight="1" x14ac:dyDescent="0.3">
      <c r="A8" s="43" t="s">
        <v>382</v>
      </c>
      <c r="B8" s="368" t="s">
        <v>446</v>
      </c>
      <c r="C8" s="369"/>
      <c r="D8" s="66"/>
      <c r="F8" s="39"/>
      <c r="G8" s="39"/>
    </row>
    <row r="9" spans="1:7" ht="17.649999999999999" customHeight="1" x14ac:dyDescent="0.3">
      <c r="A9" s="43" t="s">
        <v>383</v>
      </c>
      <c r="B9" s="368" t="s">
        <v>3</v>
      </c>
      <c r="C9" s="369"/>
      <c r="D9" s="66"/>
      <c r="F9" s="39"/>
      <c r="G9" s="39"/>
    </row>
    <row r="10" spans="1:7" ht="25.5" customHeight="1" x14ac:dyDescent="0.3">
      <c r="A10" s="40"/>
      <c r="B10" s="41" t="s">
        <v>95</v>
      </c>
      <c r="C10" s="40"/>
      <c r="D10" s="66"/>
      <c r="F10" s="39"/>
      <c r="G10" s="39"/>
    </row>
    <row r="11" spans="1:7" ht="19" customHeight="1" x14ac:dyDescent="0.3">
      <c r="A11" s="40"/>
      <c r="B11" s="40"/>
      <c r="C11" s="40"/>
      <c r="D11" s="40"/>
      <c r="F11" s="39"/>
      <c r="G11" s="39"/>
    </row>
    <row r="12" spans="1:7" ht="40.15" customHeight="1" x14ac:dyDescent="0.3">
      <c r="A12" s="44" t="s">
        <v>92</v>
      </c>
      <c r="B12" s="41" t="s">
        <v>96</v>
      </c>
      <c r="C12" s="41"/>
      <c r="D12" s="66"/>
      <c r="F12" s="39"/>
      <c r="G12" s="39"/>
    </row>
    <row r="13" spans="1:7" ht="48.75" customHeight="1" x14ac:dyDescent="0.3">
      <c r="A13" s="44" t="s">
        <v>92</v>
      </c>
      <c r="B13" s="41" t="s">
        <v>97</v>
      </c>
      <c r="C13" s="41"/>
      <c r="D13" s="66"/>
      <c r="F13" s="39"/>
      <c r="G13" s="39"/>
    </row>
    <row r="14" spans="1:7" ht="26" x14ac:dyDescent="0.3">
      <c r="A14" s="40"/>
      <c r="B14" s="41" t="s">
        <v>98</v>
      </c>
      <c r="C14" s="40"/>
      <c r="D14" s="66"/>
      <c r="F14" s="39"/>
      <c r="G14" s="39"/>
    </row>
    <row r="15" spans="1:7" s="56" customFormat="1" ht="226.15" customHeight="1" x14ac:dyDescent="0.3">
      <c r="A15" s="370" t="s">
        <v>113</v>
      </c>
      <c r="B15" s="371"/>
      <c r="C15" s="371"/>
      <c r="D15" s="372"/>
      <c r="F15" s="108"/>
      <c r="G15" s="108"/>
    </row>
    <row r="16" spans="1:7" ht="12" customHeight="1" x14ac:dyDescent="0.3">
      <c r="A16" s="373"/>
      <c r="B16" s="373"/>
      <c r="C16" s="373"/>
      <c r="D16" s="373"/>
      <c r="E16" s="373"/>
      <c r="F16" s="39"/>
      <c r="G16" s="39"/>
    </row>
    <row r="17" spans="6:7" x14ac:dyDescent="0.3">
      <c r="F17" s="39"/>
      <c r="G17" s="39"/>
    </row>
    <row r="18" spans="6:7" x14ac:dyDescent="0.3">
      <c r="F18" s="39"/>
      <c r="G18" s="39"/>
    </row>
    <row r="19" spans="6:7" x14ac:dyDescent="0.3">
      <c r="F19" s="39"/>
      <c r="G19" s="39"/>
    </row>
    <row r="20" spans="6:7" x14ac:dyDescent="0.3">
      <c r="F20" s="39"/>
      <c r="G20" s="39"/>
    </row>
    <row r="21" spans="6:7" x14ac:dyDescent="0.3">
      <c r="F21" s="39"/>
      <c r="G21" s="39"/>
    </row>
    <row r="22" spans="6:7" x14ac:dyDescent="0.3">
      <c r="F22" s="39"/>
      <c r="G22" s="39"/>
    </row>
    <row r="23" spans="6:7" x14ac:dyDescent="0.3">
      <c r="F23" s="39"/>
      <c r="G23" s="39"/>
    </row>
    <row r="24" spans="6:7" x14ac:dyDescent="0.3">
      <c r="F24" s="39"/>
      <c r="G24" s="39"/>
    </row>
    <row r="25" spans="6:7" x14ac:dyDescent="0.3">
      <c r="F25" s="39"/>
      <c r="G25" s="39"/>
    </row>
    <row r="26" spans="6:7" x14ac:dyDescent="0.3">
      <c r="F26" s="39"/>
      <c r="G26" s="39"/>
    </row>
    <row r="27" spans="6:7" x14ac:dyDescent="0.3">
      <c r="F27" s="39"/>
      <c r="G27" s="39"/>
    </row>
    <row r="28" spans="6:7" x14ac:dyDescent="0.3">
      <c r="F28" s="39"/>
      <c r="G28" s="39"/>
    </row>
    <row r="29" spans="6:7" x14ac:dyDescent="0.3">
      <c r="F29" s="39"/>
      <c r="G29" s="39"/>
    </row>
    <row r="35" ht="25.15" customHeight="1" x14ac:dyDescent="0.3"/>
  </sheetData>
  <mergeCells count="11">
    <mergeCell ref="B6:C6"/>
    <mergeCell ref="A15:D15"/>
    <mergeCell ref="A16:E16"/>
    <mergeCell ref="A1:D1"/>
    <mergeCell ref="A2:A3"/>
    <mergeCell ref="B2:C3"/>
    <mergeCell ref="B4:C4"/>
    <mergeCell ref="B5:C5"/>
    <mergeCell ref="B8:C8"/>
    <mergeCell ref="B9:C9"/>
    <mergeCell ref="B7:C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PnGs</vt:lpstr>
      <vt:lpstr>Site Clearance</vt:lpstr>
      <vt:lpstr>Earthworks</vt:lpstr>
      <vt:lpstr>Civil Works-Pipe Work</vt:lpstr>
      <vt:lpstr>Civil Works-Pipelines</vt:lpstr>
      <vt:lpstr>Gabions</vt:lpstr>
      <vt:lpstr>Summary</vt:lpstr>
      <vt:lpstr>'Civil Works-Pipe Work'!Print_Area</vt:lpstr>
      <vt:lpstr>Earthworks!Print_Area</vt:lpstr>
      <vt:lpstr>Gabions!Print_Area</vt:lpstr>
      <vt:lpstr>PnGs!Print_Area</vt:lpstr>
      <vt:lpstr>'Site Clearance'!Print_Area</vt:lpstr>
      <vt:lpstr>Summary!Print_Area</vt:lpstr>
      <vt:lpstr>'Civil Works-Pipe Work'!Print_Titles</vt:lpstr>
      <vt:lpstr>'Civil Works-Pipelines'!Print_Titles</vt:lpstr>
      <vt:lpstr>Earthworks!Print_Titles</vt:lpstr>
      <vt:lpstr>Gabions!Print_Titles</vt:lpstr>
      <vt:lpstr>PnGs!Print_Titles</vt:lpstr>
      <vt:lpstr>'Site Clearance'!Print_Titles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7 17101-61-BOQ-001-Uitkyk Rev 0 Draft 1 (priced)</dc:title>
  <dc:creator>neilg</dc:creator>
  <cp:lastModifiedBy>Matshidiso Rakobela</cp:lastModifiedBy>
  <cp:lastPrinted>2022-10-12T21:08:47Z</cp:lastPrinted>
  <dcterms:created xsi:type="dcterms:W3CDTF">2021-02-22T20:15:34Z</dcterms:created>
  <dcterms:modified xsi:type="dcterms:W3CDTF">2022-10-18T09:19:16Z</dcterms:modified>
</cp:coreProperties>
</file>