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0"/>
  <workbookPr/>
  <mc:AlternateContent xmlns:mc="http://schemas.openxmlformats.org/markup-compatibility/2006">
    <mc:Choice Requires="x15">
      <x15ac:absPath xmlns:x15ac="http://schemas.microsoft.com/office/spreadsheetml/2010/11/ac" url="C:\Users\Thator\Desktop\RFB and RFQ Projects\2024 Remedy Allocations\RFB 2843-2023 INC23579839 PPE and Uniforms\Publication Docs\"/>
    </mc:Choice>
  </mc:AlternateContent>
  <xr:revisionPtr revIDLastSave="0" documentId="13_ncr:1_{0D91FB30-9A9D-49E3-94A8-0B8BBE1E800D}" xr6:coauthVersionLast="36" xr6:coauthVersionMax="36" xr10:uidLastSave="{00000000-0000-0000-0000-000000000000}"/>
  <bookViews>
    <workbookView xWindow="0" yWindow="0" windowWidth="23040" windowHeight="8772" xr2:uid="{00000000-000D-0000-FFFF-FFFF00000000}"/>
  </bookViews>
  <sheets>
    <sheet name="PRICING SCHEDULE" sheetId="6" r:id="rId1"/>
  </sheets>
  <definedNames>
    <definedName name="_xlnm.Print_Area" localSheetId="0">'PRICING SCHEDULE'!$A:$N</definedName>
    <definedName name="_xlnm.Print_Titles" localSheetId="0">'PRICING SCHEDULE'!$1:$5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71" i="6" l="1"/>
  <c r="L71" i="6"/>
  <c r="I72" i="6"/>
  <c r="I73" i="6" s="1"/>
  <c r="I71" i="6"/>
  <c r="F71" i="6"/>
  <c r="M72" i="6" l="1"/>
  <c r="M73" i="6" s="1"/>
  <c r="L72" i="6"/>
  <c r="L73" i="6" s="1"/>
  <c r="L64" i="6"/>
  <c r="L65" i="6"/>
  <c r="L66" i="6"/>
  <c r="L67" i="6"/>
  <c r="L68" i="6"/>
  <c r="L69" i="6"/>
  <c r="L70" i="6"/>
  <c r="L63" i="6"/>
  <c r="L42" i="6"/>
  <c r="L43" i="6"/>
  <c r="L44" i="6"/>
  <c r="L45" i="6"/>
  <c r="L46" i="6"/>
  <c r="L47" i="6"/>
  <c r="L48" i="6"/>
  <c r="L49" i="6"/>
  <c r="L50" i="6"/>
  <c r="L51" i="6"/>
  <c r="L52" i="6"/>
  <c r="L53" i="6"/>
  <c r="L54" i="6"/>
  <c r="L55" i="6"/>
  <c r="L56" i="6"/>
  <c r="L57" i="6"/>
  <c r="L58" i="6"/>
  <c r="L59" i="6"/>
  <c r="L60" i="6"/>
  <c r="L61" i="6"/>
  <c r="L41" i="6"/>
  <c r="L17" i="6"/>
  <c r="L18" i="6"/>
  <c r="L19" i="6"/>
  <c r="L20" i="6"/>
  <c r="L21" i="6"/>
  <c r="L22" i="6"/>
  <c r="L23" i="6"/>
  <c r="L24" i="6"/>
  <c r="L25" i="6"/>
  <c r="L26" i="6"/>
  <c r="L27" i="6"/>
  <c r="L28" i="6"/>
  <c r="L29" i="6"/>
  <c r="L30" i="6"/>
  <c r="L31" i="6"/>
  <c r="L32" i="6"/>
  <c r="L33" i="6"/>
  <c r="L34" i="6"/>
  <c r="L35" i="6"/>
  <c r="L36" i="6"/>
  <c r="L37" i="6"/>
  <c r="L38" i="6"/>
  <c r="L39" i="6"/>
  <c r="L16" i="6"/>
  <c r="I64" i="6"/>
  <c r="I65" i="6"/>
  <c r="I66" i="6"/>
  <c r="I67" i="6"/>
  <c r="I68" i="6"/>
  <c r="I69" i="6"/>
  <c r="I70" i="6"/>
  <c r="I63" i="6"/>
  <c r="I42" i="6"/>
  <c r="I43" i="6"/>
  <c r="I44" i="6"/>
  <c r="I45" i="6"/>
  <c r="I46" i="6"/>
  <c r="I47" i="6"/>
  <c r="I48" i="6"/>
  <c r="I49" i="6"/>
  <c r="I50" i="6"/>
  <c r="I51" i="6"/>
  <c r="I52" i="6"/>
  <c r="I53" i="6"/>
  <c r="I54" i="6"/>
  <c r="I55" i="6"/>
  <c r="I56" i="6"/>
  <c r="I57" i="6"/>
  <c r="I58" i="6"/>
  <c r="I59" i="6"/>
  <c r="I60" i="6"/>
  <c r="I61" i="6"/>
  <c r="I41" i="6"/>
  <c r="I17" i="6"/>
  <c r="I18" i="6"/>
  <c r="I19" i="6"/>
  <c r="I20" i="6"/>
  <c r="I21" i="6"/>
  <c r="I22" i="6"/>
  <c r="I23" i="6"/>
  <c r="I24" i="6"/>
  <c r="I25" i="6"/>
  <c r="I26" i="6"/>
  <c r="I27" i="6"/>
  <c r="I28" i="6"/>
  <c r="I29" i="6"/>
  <c r="I30" i="6"/>
  <c r="I31" i="6"/>
  <c r="I32" i="6"/>
  <c r="I33" i="6"/>
  <c r="I34" i="6"/>
  <c r="I35" i="6"/>
  <c r="I36" i="6"/>
  <c r="I37" i="6"/>
  <c r="I38" i="6"/>
  <c r="I39" i="6"/>
  <c r="I16" i="6"/>
  <c r="F64" i="6"/>
  <c r="F65" i="6"/>
  <c r="F66" i="6"/>
  <c r="F67" i="6"/>
  <c r="F68" i="6"/>
  <c r="F69" i="6"/>
  <c r="F70" i="6"/>
  <c r="F63" i="6"/>
  <c r="F42" i="6"/>
  <c r="F43" i="6"/>
  <c r="F44" i="6"/>
  <c r="F45" i="6"/>
  <c r="F46" i="6"/>
  <c r="F47" i="6"/>
  <c r="M47" i="6" s="1"/>
  <c r="F48" i="6"/>
  <c r="F49" i="6"/>
  <c r="F50" i="6"/>
  <c r="F51" i="6"/>
  <c r="F52" i="6"/>
  <c r="F53" i="6"/>
  <c r="F54" i="6"/>
  <c r="F55" i="6"/>
  <c r="F56" i="6"/>
  <c r="F57" i="6"/>
  <c r="F58" i="6"/>
  <c r="F59" i="6"/>
  <c r="F60" i="6"/>
  <c r="F61" i="6"/>
  <c r="F41" i="6"/>
  <c r="F17" i="6"/>
  <c r="F18" i="6"/>
  <c r="F19" i="6"/>
  <c r="F20" i="6"/>
  <c r="F21" i="6"/>
  <c r="F22" i="6"/>
  <c r="F23" i="6"/>
  <c r="F24" i="6"/>
  <c r="F25" i="6"/>
  <c r="F26" i="6"/>
  <c r="F27" i="6"/>
  <c r="F28" i="6"/>
  <c r="F29" i="6"/>
  <c r="F30" i="6"/>
  <c r="F31" i="6"/>
  <c r="F32" i="6"/>
  <c r="F33" i="6"/>
  <c r="F34" i="6"/>
  <c r="F35" i="6"/>
  <c r="F36" i="6"/>
  <c r="F37" i="6"/>
  <c r="F38" i="6"/>
  <c r="F39" i="6"/>
  <c r="F16" i="6"/>
  <c r="M64" i="6"/>
  <c r="M61" i="6" l="1"/>
  <c r="M53" i="6"/>
  <c r="M45" i="6"/>
  <c r="M63" i="6"/>
  <c r="M34" i="6"/>
  <c r="M26" i="6"/>
  <c r="M70" i="6"/>
  <c r="M16" i="6"/>
  <c r="M67" i="6"/>
  <c r="M41" i="6"/>
  <c r="M32" i="6"/>
  <c r="M24" i="6"/>
  <c r="M54" i="6"/>
  <c r="M46" i="6"/>
  <c r="M38" i="6"/>
  <c r="M30" i="6"/>
  <c r="M22" i="6"/>
  <c r="M60" i="6"/>
  <c r="M52" i="6"/>
  <c r="M44" i="6"/>
  <c r="M66" i="6"/>
  <c r="M36" i="6"/>
  <c r="M28" i="6"/>
  <c r="M20" i="6"/>
  <c r="M56" i="6"/>
  <c r="M48" i="6"/>
  <c r="M35" i="6"/>
  <c r="M27" i="6"/>
  <c r="M19" i="6"/>
  <c r="M55" i="6"/>
  <c r="M37" i="6"/>
  <c r="M21" i="6"/>
  <c r="M68" i="6"/>
  <c r="M69" i="6"/>
  <c r="M39" i="6"/>
  <c r="M31" i="6"/>
  <c r="M23" i="6"/>
  <c r="M33" i="6"/>
  <c r="M25" i="6"/>
  <c r="M17" i="6"/>
  <c r="M29" i="6"/>
  <c r="M65" i="6"/>
  <c r="M59" i="6"/>
  <c r="M51" i="6"/>
  <c r="M43" i="6"/>
  <c r="M50" i="6"/>
  <c r="M57" i="6"/>
  <c r="M58" i="6"/>
  <c r="M42" i="6"/>
  <c r="M49" i="6"/>
  <c r="M18" i="6"/>
  <c r="F72" i="6" l="1"/>
  <c r="F73" i="6" l="1"/>
</calcChain>
</file>

<file path=xl/sharedStrings.xml><?xml version="1.0" encoding="utf-8"?>
<sst xmlns="http://schemas.openxmlformats.org/spreadsheetml/2006/main" count="149" uniqueCount="94">
  <si>
    <t>Item No</t>
  </si>
  <si>
    <t>Unit of measure</t>
  </si>
  <si>
    <t>VAT (@15%)</t>
  </si>
  <si>
    <t>1. INSTRUCTION FOR COMPLETING THE PRICING SCHEDULE</t>
  </si>
  <si>
    <t xml:space="preserve">Qty </t>
  </si>
  <si>
    <t>TOTAL</t>
  </si>
  <si>
    <t>Qty</t>
  </si>
  <si>
    <t>RFx No</t>
  </si>
  <si>
    <t>RFx Title</t>
  </si>
  <si>
    <t>Unit Price 
(Excl VAT)</t>
  </si>
  <si>
    <t>Line Price Term 
(Excl VAT)</t>
  </si>
  <si>
    <t>SUPPLY CHAIN MANAGEMENT</t>
  </si>
  <si>
    <t xml:space="preserve">Bidder Name </t>
  </si>
  <si>
    <t>TOTAL BID PRICE  (EXCL VAT)</t>
  </si>
  <si>
    <t>TOTAL  BID PRICE (INCL VAT)</t>
  </si>
  <si>
    <t>Name</t>
  </si>
  <si>
    <t>Date</t>
  </si>
  <si>
    <t>Capacity</t>
  </si>
  <si>
    <t>Line Price Y2</t>
  </si>
  <si>
    <t>Line Price Y3</t>
  </si>
  <si>
    <t>Line Price Y1</t>
  </si>
  <si>
    <t>I, the bidder, confirm that the price(s) and rate(s) quoted cover all the goods and/or works specified in the bidding documents; that the price(s) or rate(s) cover all my obligations and I accept that any mistakes regarding price(s), rate(s) or calculations will be at my own risk.
[Note: First convert to PDF, then add signature]</t>
  </si>
  <si>
    <t>Price clarification comment</t>
  </si>
  <si>
    <t>Signature (above)</t>
  </si>
  <si>
    <t>Pricing schedule</t>
  </si>
  <si>
    <t>Description</t>
  </si>
  <si>
    <t>each</t>
  </si>
  <si>
    <t>YEAR 1</t>
  </si>
  <si>
    <t>YEAR 3</t>
  </si>
  <si>
    <t>Ladies</t>
  </si>
  <si>
    <t>Panelled Hip length, Short sleeve top, Mandarin collar, Button detail on 1 shoulder  - Sita Pantone colours - marble polyester - SITA Logo embroidery</t>
  </si>
  <si>
    <t>Panelled Hip length, Long sleeve top, Mandarin collar, Button detail on 1 shoulder  -Sita Pantone colours - marble polyester - SITA Logo embroidery</t>
  </si>
  <si>
    <t>Ladies Trousers/slax - Partly elastic waist, 2 side pockets and flat front, pull up -  SITA pantone colours - marble polyester</t>
  </si>
  <si>
    <t>Ladies lined skirts - pencil skirt, waistband or elastic, back slit - Sita Pantone colours  -  marble polyester</t>
  </si>
  <si>
    <t>Ladies lined skirts - long soft flair skirt, waistband or elastic, no slit -  marble polyester</t>
  </si>
  <si>
    <t xml:space="preserve">Ladies 3/4 sleeve panelled blouse with soft cuffs and with fashionable bow neckline, front buttons -  Sita Pantone colours- Pearl Polyester </t>
  </si>
  <si>
    <t>Ladies long sleeve blouse with cuffs, with tie detail and back pleat no buttons on front panels - SITA pantone colours - pearl polyester</t>
  </si>
  <si>
    <t>Ladies elbow length, split tie sleeve, boat shape neck blouse, no buttons -  SITA pantone colours - pearl polyester</t>
  </si>
  <si>
    <t>Classic Cardigan Long Raglan sleeves, front buttons, round neck/V-neck - Sita pantone colours -SITA Logo embroidery</t>
  </si>
  <si>
    <t>Classic Cardigan Long Raglan sleeves, V-neck, no buttons - Sita pantone colours -SITA Logo embroidery</t>
  </si>
  <si>
    <t>Ladies panelled and lined A- line dress - short sleeve, front slit and small matching buttons on mid seam of dress top &amp; on sleeve cuffs, Matching belt, V-neck  - SITA Pantone colours  - marble polyester -SITA Logo embroidery</t>
  </si>
  <si>
    <t>Ladies panelled and A line dress - 3/4 sleeve, back slit - SITA Pantone colours  -marble polyester-SITA Logo embroidery</t>
  </si>
  <si>
    <t>Ladies panelled and lined A- line dress - long sleeve, front slit and small matching buttons on mid seam of dress top &amp; on sleeve cuffs, Matching belt, V-neck  - SITA Pantone colours  - marble polyester -SITA Logo embroidery</t>
  </si>
  <si>
    <t>Shirt dress with roll up tab sleeves - unlined - cotton rich material, stand up collar and front buttons with side pockets in seam, shoulder panel, cuffs and material belt with hooks-SITA Logo embroidery</t>
  </si>
  <si>
    <t>Ladies Lined Formal Jackets - Long sleeve - short shaped jacket with Zip Pockets, front button(s), Chinese/V-shape design collar- Sita pantone colours - marble polyester-SITA Logo embroidery</t>
  </si>
  <si>
    <t>Ladies Lined Formal Jackets - Long or 3/4 sleeve - Hip length/medium length/ shaped jacket with Jet Pockets, front button(s), Sita pantone colours -  marble polyester-SITA Logo embroidery</t>
  </si>
  <si>
    <t>Ladies Lined Formal Jackets - short sleeve - Hip length/medium length/ panel shaped jacket, no pockets, boat shape neck, no buttons, Sita pantone colours -  marble polyester-SITA Logo embroidery</t>
  </si>
  <si>
    <t>Ladies scarfs  - one size fits all - approx. 142cm x 21cm  - SITA pantone colours - pearl polyester</t>
  </si>
  <si>
    <t xml:space="preserve"> Classic ladies lined coat with front buttons and color - elegant above the knee length with side pockets, material belt (optional) Material : Luxurious melton or similar fabric  - Sita pantone colours -SITA Logo embroidery</t>
  </si>
  <si>
    <t>Long sleeve Jacket, waterfall style , unlined, Side pocket, no front buttons - Pantone colours  - marble polyester -SITA Logo embroidery</t>
  </si>
  <si>
    <t>Panelled Long sleeve top with Zip in front - back longer than front panels - unlined -   marble polyester-SITA Logo embroidery</t>
  </si>
  <si>
    <t>Panelled short sleeve top with Zip in front - back longer than front panels - unlined -  -marble polyester-SITA Logo embroidery</t>
  </si>
  <si>
    <t>2 Piece Conti suits - the overalls must be Flame Retardant (Sasol Zero Flame) with reflective strips on both the trousers and the tops, concealed with YKK zip front closure, side vents for extra comfort and flexibility, 2 side pockets, 1 breast pocket and flap press stud closure, stress areas must be bar tacked, pockets must be  double needled and all stress seams triple stitched -SITA Logo &amp; employee name embroidery on the top</t>
  </si>
  <si>
    <t>2 Line, Magnet Clip Name Badge - Gold military style with engraved SITA Logo, employee name and designation  </t>
  </si>
  <si>
    <t>Men</t>
  </si>
  <si>
    <t>Pull overs -  1x1 rib V-neck, armholes and bottom hem - corporate sleeveless - Sita pantone colours -SITA Logo embroidery</t>
  </si>
  <si>
    <t>Jersey long sleeves, V-neck, no buttons - Sita pantone colours -SITA Logo embroidery</t>
  </si>
  <si>
    <t>Mens informal Jacket - 360 g/m2, 100% polyester single jersey knit bonded with 100% polyester micro fleece, two hand pockets, interior mobile phone pocket, - Sita pantone colours -SITA Logo embroidery</t>
  </si>
  <si>
    <t xml:space="preserve">Men's trousers - Cotton twill, light stretch material, Sits just below the waist, Narrow leg, Tapered hem , Side pockets, back welt pockets, Belt loops - Sita pantone colours - Chinos
</t>
  </si>
  <si>
    <t>Long sleeve regular fit Formal Men's shirt - cotton rich material -  SITA Pantone colours-SITA Logo embroidery</t>
  </si>
  <si>
    <t>Short sleeve regular fit Formal Men's shirt - cotton rich material - SITA Pantone colours-SITA Logo embroidery</t>
  </si>
  <si>
    <t xml:space="preserve">Mens Jeans - Double needle posting on the inner leg, back rise and yoke, bar tacks on all stress points, concealed zip, and element of stretch for ease of movement, Antique brass rivets, Regular straight leg fit. </t>
  </si>
  <si>
    <t>Golf T- shirts with collar  - 100% Cotton - durable , three button placket, tone-on tone buttons, side slits  - Sita pantone colours -SITA Logo embroidery</t>
  </si>
  <si>
    <t>Formal Suit- Lined Blazer and trousers - Front buttons, 2 front pockets - Marble Polyester - Trousers with belt loops and side pockets- SITA Pantone colours-SITA Logo embroidery</t>
  </si>
  <si>
    <t>Blazer</t>
  </si>
  <si>
    <t>Trouser</t>
  </si>
  <si>
    <t>Formal Men's Neck tie- SITA Pantone colours</t>
  </si>
  <si>
    <t>Dustcoats - knee length - 3 pockets - button front - Sita pantone colours -SITA Logo embroidery</t>
  </si>
  <si>
    <t>Water Defender Reflective High Visibility Fleece Jacket (waterproof), front zip, collar and hood - Sita pantone colours -SITA Logo embroidery.</t>
  </si>
  <si>
    <t>Sun(Cricket) Hat with wide rim all round, metal eyelets,cord with side toggle - heavy brushed cotton - - Sita pantone colours -SITA Logo embroidery</t>
  </si>
  <si>
    <t xml:space="preserve">Orange &amp; Navy Blue Industrial Reflective Vest  </t>
  </si>
  <si>
    <t>Cargo Pants Navy (Size)Men's trousers -</t>
  </si>
  <si>
    <t>Navy Blue Hooded Winter Coat Warm Puffer Jacket Thicken Cotton Mountain Waterproof Ski Jacket Windproof Warm Snow Coat  (Size)</t>
  </si>
  <si>
    <t xml:space="preserve">T- shirts   - 100% Cotton - durable, short sleeve </t>
  </si>
  <si>
    <t xml:space="preserve">T- shirts   - 100% Cotton - durable, long sleeve, </t>
  </si>
  <si>
    <t>PPE</t>
  </si>
  <si>
    <t>Rubber Coated Crayfish Gloves</t>
  </si>
  <si>
    <t>Disposable Face  Mask</t>
  </si>
  <si>
    <t>Gloves -  Rubber/Chemical resistance gloves  -Red nylon PU palm gloves 100pr</t>
  </si>
  <si>
    <t>Clear Protection goggles</t>
  </si>
  <si>
    <t>Disposable Earplugs (200 per box)</t>
  </si>
  <si>
    <t xml:space="preserve">Half face Gas Masks </t>
  </si>
  <si>
    <t>Half face Gas Mask filters</t>
  </si>
  <si>
    <t>Hard Hats</t>
  </si>
  <si>
    <t>33a</t>
  </si>
  <si>
    <t>33b</t>
  </si>
  <si>
    <t>YEAR 2</t>
  </si>
  <si>
    <r>
      <rPr>
        <b/>
        <sz val="11"/>
        <color theme="1"/>
        <rFont val="Calibri"/>
        <family val="2"/>
        <scheme val="minor"/>
      </rPr>
      <t>Note:</t>
    </r>
    <r>
      <rPr>
        <sz val="11"/>
        <color theme="1"/>
        <rFont val="Calibri"/>
        <family val="2"/>
        <scheme val="minor"/>
      </rPr>
      <t xml:space="preserve"> The quantities indicated may vary in Year 2 and 3 depending on Demand.</t>
    </r>
  </si>
  <si>
    <r>
      <t xml:space="preserve">(a)  Bidder must complete/enter </t>
    </r>
    <r>
      <rPr>
        <b/>
        <sz val="12"/>
        <color theme="1"/>
        <rFont val="Calibri"/>
        <family val="2"/>
        <scheme val="minor"/>
      </rPr>
      <t xml:space="preserve">YELLOW </t>
    </r>
    <r>
      <rPr>
        <sz val="12"/>
        <color theme="1"/>
        <rFont val="Calibri"/>
        <family val="2"/>
        <scheme val="minor"/>
      </rPr>
      <t>cells only</t>
    </r>
  </si>
  <si>
    <t>(b)  Unit and Line prices must be VAT EXCLUSIVE and in South African Rand (ZAR) currency.</t>
  </si>
  <si>
    <r>
      <t>(c) The price must include all cost to deliver the goods or render the service, including all applicable taxes, duty fees, logistics/delivery,</t>
    </r>
    <r>
      <rPr>
        <b/>
        <sz val="12"/>
        <color theme="1"/>
        <rFont val="Calibri"/>
        <family val="2"/>
        <scheme val="minor"/>
      </rPr>
      <t xml:space="preserve"> maintenance, pest control, call out fees, storage, labour, overtime and subsistance and travel</t>
    </r>
  </si>
  <si>
    <t>(d) This is as and when required service, and the successful service provider will be notified when service is required.</t>
  </si>
  <si>
    <t>SUPPLY AND DELIVER UNIFORMS, CORPORATE WEAR AND PPE TO SITA FACILITIES MANAGEMENT AND PHYSICAL SECURITY DEPARTMENT FOR A PERIOD OF THREE (3) YEARS</t>
  </si>
  <si>
    <t>RFB 2843/2023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</si>
</sst>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R&quot;* #,##0.00_-;\-&quot;R&quot;* #,##0.00_-;_-&quot;R&quot;* &quot;-&quot;??_-;_-@_-"/>
    <numFmt numFmtId="43" formatCode="_-* #,##0.00_-;\-* #,##0.00_-;_-* &quot;-&quot;??_-;_-@_-"/>
    <numFmt numFmtId="164" formatCode="_-[$R-1C09]* #,##0.00_-;\-[$R-1C09]* #,##0.00_-;_-[$R-1C09]* &quot;-&quot;??_-;_-@_-"/>
    <numFmt numFmtId="165" formatCode="0.0"/>
  </numFmts>
  <fonts count="20"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2"/>
      <name val="Calibri"/>
      <family val="2"/>
      <scheme val="minor"/>
    </font>
    <font>
      <sz val="12"/>
      <name val="Calibri"/>
      <family val="2"/>
      <scheme val="minor"/>
    </font>
    <font>
      <sz val="24"/>
      <color theme="1"/>
      <name val="Calibri"/>
      <family val="2"/>
      <scheme val="minor"/>
    </font>
    <font>
      <sz val="24"/>
      <color rgb="FF002060"/>
      <name val="Calibri"/>
      <family val="2"/>
      <scheme val="minor"/>
    </font>
    <font>
      <sz val="18"/>
      <color rgb="FF002060"/>
      <name val="Calibri"/>
      <family val="2"/>
      <scheme val="minor"/>
    </font>
    <font>
      <b/>
      <sz val="12"/>
      <color rgb="FF000066"/>
      <name val="Calibri"/>
      <family val="2"/>
      <scheme val="minor"/>
    </font>
    <font>
      <sz val="11"/>
      <color theme="1"/>
      <name val="Calibri"/>
      <family val="2"/>
      <scheme val="minor"/>
    </font>
    <font>
      <sz val="8"/>
      <name val="Calibri"/>
      <family val="2"/>
      <scheme val="minor"/>
    </font>
    <font>
      <sz val="11"/>
      <name val="Calibri"/>
      <family val="2"/>
      <scheme val="minor"/>
    </font>
    <font>
      <b/>
      <sz val="11"/>
      <color theme="1"/>
      <name val="Calibri Light"/>
      <family val="2"/>
    </font>
    <font>
      <sz val="10"/>
      <name val="Arial"/>
      <family val="2"/>
    </font>
    <font>
      <sz val="11"/>
      <color rgb="FF000000"/>
      <name val="Calibri"/>
      <family val="2"/>
      <scheme val="minor"/>
    </font>
    <font>
      <sz val="11"/>
      <color rgb="FF000000"/>
      <name val="Calibri"/>
      <family val="2"/>
    </font>
    <font>
      <sz val="11"/>
      <color theme="1"/>
      <name val="Calibri Light"/>
      <family val="2"/>
    </font>
    <font>
      <sz val="12"/>
      <color rgb="FF000000"/>
      <name val="Calibri"/>
      <family val="2"/>
    </font>
    <font>
      <sz val="11"/>
      <color rgb="FFFF0000"/>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DBE5F1"/>
        <bgColor indexed="64"/>
      </patternFill>
    </fill>
    <fill>
      <patternFill patternType="solid">
        <fgColor rgb="FFFFFF00"/>
        <bgColor indexed="64"/>
      </patternFill>
    </fill>
    <fill>
      <patternFill patternType="solid">
        <fgColor rgb="FFFFFFFF"/>
        <bgColor indexed="64"/>
      </patternFill>
    </fill>
  </fills>
  <borders count="30">
    <border>
      <left/>
      <right/>
      <top/>
      <bottom/>
      <diagonal/>
    </border>
    <border>
      <left style="thin">
        <color theme="4"/>
      </left>
      <right style="thin">
        <color theme="4"/>
      </right>
      <top style="thin">
        <color theme="4"/>
      </top>
      <bottom style="thin">
        <color theme="4"/>
      </bottom>
      <diagonal/>
    </border>
    <border>
      <left style="thin">
        <color theme="4"/>
      </left>
      <right/>
      <top style="thin">
        <color theme="4"/>
      </top>
      <bottom style="thin">
        <color theme="4"/>
      </bottom>
      <diagonal/>
    </border>
    <border>
      <left style="medium">
        <color theme="4"/>
      </left>
      <right style="medium">
        <color theme="4"/>
      </right>
      <top style="medium">
        <color theme="4"/>
      </top>
      <bottom style="thin">
        <color theme="4"/>
      </bottom>
      <diagonal/>
    </border>
    <border>
      <left style="medium">
        <color theme="4"/>
      </left>
      <right style="medium">
        <color theme="4"/>
      </right>
      <top style="thin">
        <color theme="4"/>
      </top>
      <bottom style="thin">
        <color theme="4"/>
      </bottom>
      <diagonal/>
    </border>
    <border>
      <left style="medium">
        <color theme="4"/>
      </left>
      <right style="medium">
        <color theme="4"/>
      </right>
      <top style="thin">
        <color theme="4"/>
      </top>
      <bottom style="medium">
        <color theme="4"/>
      </bottom>
      <diagonal/>
    </border>
    <border>
      <left/>
      <right style="thin">
        <color theme="4"/>
      </right>
      <top style="thin">
        <color theme="4"/>
      </top>
      <bottom style="thin">
        <color theme="4"/>
      </bottom>
      <diagonal/>
    </border>
    <border>
      <left style="thin">
        <color theme="8"/>
      </left>
      <right style="thin">
        <color theme="8"/>
      </right>
      <top style="thin">
        <color theme="8"/>
      </top>
      <bottom style="thin">
        <color theme="8"/>
      </bottom>
      <diagonal/>
    </border>
    <border>
      <left style="thin">
        <color theme="8"/>
      </left>
      <right/>
      <top style="thin">
        <color theme="8"/>
      </top>
      <bottom style="thin">
        <color theme="8"/>
      </bottom>
      <diagonal/>
    </border>
    <border>
      <left/>
      <right style="medium">
        <color theme="8"/>
      </right>
      <top style="thin">
        <color theme="8"/>
      </top>
      <bottom/>
      <diagonal/>
    </border>
    <border>
      <left/>
      <right style="medium">
        <color theme="8"/>
      </right>
      <top style="thin">
        <color theme="8"/>
      </top>
      <bottom style="medium">
        <color theme="8"/>
      </bottom>
      <diagonal/>
    </border>
    <border>
      <left style="thin">
        <color theme="8"/>
      </left>
      <right/>
      <top style="medium">
        <color theme="8"/>
      </top>
      <bottom style="thin">
        <color theme="8"/>
      </bottom>
      <diagonal/>
    </border>
    <border>
      <left/>
      <right/>
      <top style="medium">
        <color theme="8"/>
      </top>
      <bottom style="thin">
        <color theme="8"/>
      </bottom>
      <diagonal/>
    </border>
    <border>
      <left style="thin">
        <color theme="8"/>
      </left>
      <right/>
      <top style="thin">
        <color theme="8"/>
      </top>
      <bottom style="medium">
        <color theme="8"/>
      </bottom>
      <diagonal/>
    </border>
    <border>
      <left/>
      <right style="medium">
        <color theme="8"/>
      </right>
      <top style="thin">
        <color theme="8"/>
      </top>
      <bottom style="thin">
        <color theme="8"/>
      </bottom>
      <diagonal/>
    </border>
    <border>
      <left/>
      <right style="medium">
        <color theme="8"/>
      </right>
      <top style="medium">
        <color theme="8"/>
      </top>
      <bottom style="thin">
        <color theme="8"/>
      </bottom>
      <diagonal/>
    </border>
    <border>
      <left style="medium">
        <color theme="8"/>
      </left>
      <right style="thin">
        <color theme="8"/>
      </right>
      <top style="medium">
        <color theme="8"/>
      </top>
      <bottom/>
      <diagonal/>
    </border>
    <border>
      <left style="medium">
        <color theme="8"/>
      </left>
      <right style="thin">
        <color theme="8"/>
      </right>
      <top/>
      <bottom/>
      <diagonal/>
    </border>
    <border>
      <left style="medium">
        <color theme="8"/>
      </left>
      <right style="thin">
        <color theme="8"/>
      </right>
      <top/>
      <bottom style="medium">
        <color theme="8"/>
      </bottom>
      <diagonal/>
    </border>
    <border>
      <left style="thin">
        <color theme="4"/>
      </left>
      <right style="thin">
        <color theme="4"/>
      </right>
      <top/>
      <bottom style="thin">
        <color theme="4"/>
      </bottom>
      <diagonal/>
    </border>
    <border>
      <left style="thin">
        <color theme="4"/>
      </left>
      <right/>
      <top/>
      <bottom style="thin">
        <color theme="4"/>
      </bottom>
      <diagonal/>
    </border>
    <border>
      <left style="medium">
        <color theme="8"/>
      </left>
      <right/>
      <top style="thin">
        <color theme="8"/>
      </top>
      <bottom style="medium">
        <color theme="8"/>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thin">
        <color theme="4"/>
      </bottom>
      <diagonal/>
    </border>
    <border>
      <left/>
      <right/>
      <top style="thin">
        <color theme="4"/>
      </top>
      <bottom style="thin">
        <color theme="4"/>
      </bottom>
      <diagonal/>
    </border>
    <border>
      <left/>
      <right/>
      <top style="thin">
        <color theme="4"/>
      </top>
      <bottom/>
      <diagonal/>
    </border>
    <border>
      <left style="thin">
        <color theme="4"/>
      </left>
      <right/>
      <top style="thin">
        <color theme="4"/>
      </top>
      <bottom/>
      <diagonal/>
    </border>
    <border>
      <left style="thin">
        <color theme="8"/>
      </left>
      <right style="thin">
        <color theme="8"/>
      </right>
      <top/>
      <bottom style="thin">
        <color theme="8"/>
      </bottom>
      <diagonal/>
    </border>
  </borders>
  <cellStyleXfs count="4">
    <xf numFmtId="0" fontId="0" fillId="0" borderId="0"/>
    <xf numFmtId="43" fontId="10" fillId="0" borderId="0" applyFont="0" applyFill="0" applyBorder="0" applyAlignment="0" applyProtection="0"/>
    <xf numFmtId="0" fontId="14" fillId="0" borderId="0"/>
    <xf numFmtId="0" fontId="14" fillId="0" borderId="0"/>
  </cellStyleXfs>
  <cellXfs count="110">
    <xf numFmtId="0" fontId="0" fillId="0" borderId="0" xfId="0"/>
    <xf numFmtId="0" fontId="6" fillId="2" borderId="0" xfId="0" applyFont="1" applyFill="1"/>
    <xf numFmtId="0" fontId="7" fillId="2" borderId="0" xfId="0" applyFont="1" applyFill="1" applyAlignment="1">
      <alignment horizontal="left" vertical="top"/>
    </xf>
    <xf numFmtId="0" fontId="7" fillId="2" borderId="0" xfId="0" applyFont="1" applyFill="1" applyAlignment="1">
      <alignment horizontal="center" vertical="top"/>
    </xf>
    <xf numFmtId="0" fontId="8" fillId="2" borderId="0" xfId="0" applyFont="1" applyFill="1" applyAlignment="1">
      <alignment horizontal="center" vertical="top"/>
    </xf>
    <xf numFmtId="0" fontId="6" fillId="2" borderId="0" xfId="0" applyFont="1" applyFill="1" applyAlignment="1">
      <alignment vertical="top"/>
    </xf>
    <xf numFmtId="0" fontId="2" fillId="3" borderId="0" xfId="0" applyFont="1" applyFill="1"/>
    <xf numFmtId="0" fontId="6" fillId="2" borderId="0" xfId="0" applyFont="1" applyFill="1" applyAlignment="1">
      <alignment horizontal="left" vertical="top"/>
    </xf>
    <xf numFmtId="0" fontId="4" fillId="2" borderId="1" xfId="0" applyFont="1" applyFill="1" applyBorder="1" applyAlignment="1">
      <alignment horizontal="left" vertical="top" wrapText="1"/>
    </xf>
    <xf numFmtId="0" fontId="4" fillId="2" borderId="1" xfId="0" applyFont="1" applyFill="1" applyBorder="1" applyAlignment="1">
      <alignment vertical="top" wrapText="1"/>
    </xf>
    <xf numFmtId="0" fontId="3" fillId="4" borderId="1" xfId="0" applyFont="1" applyFill="1" applyBorder="1" applyAlignment="1">
      <alignment horizontal="left" vertical="top" wrapText="1"/>
    </xf>
    <xf numFmtId="0" fontId="3" fillId="4" borderId="1" xfId="0" applyFont="1" applyFill="1" applyBorder="1" applyAlignment="1">
      <alignment horizontal="right" vertical="top" wrapText="1"/>
    </xf>
    <xf numFmtId="164" fontId="4" fillId="2" borderId="1" xfId="0" applyNumberFormat="1" applyFont="1" applyFill="1" applyBorder="1" applyAlignment="1">
      <alignment horizontal="center" vertical="top" wrapText="1"/>
    </xf>
    <xf numFmtId="44" fontId="2" fillId="4" borderId="1" xfId="0" applyNumberFormat="1" applyFont="1" applyFill="1" applyBorder="1" applyAlignment="1">
      <alignment vertical="top" wrapText="1"/>
    </xf>
    <xf numFmtId="164" fontId="5" fillId="4" borderId="1" xfId="0" applyNumberFormat="1" applyFont="1" applyFill="1" applyBorder="1" applyAlignment="1">
      <alignment horizontal="left" vertical="top" wrapText="1"/>
    </xf>
    <xf numFmtId="0" fontId="3" fillId="4" borderId="1" xfId="0" applyFont="1" applyFill="1" applyBorder="1" applyAlignment="1">
      <alignment horizontal="center" vertical="top" wrapText="1"/>
    </xf>
    <xf numFmtId="0" fontId="2" fillId="4" borderId="1" xfId="0" applyFont="1" applyFill="1" applyBorder="1" applyAlignment="1">
      <alignment horizontal="center" vertical="top" wrapText="1"/>
    </xf>
    <xf numFmtId="44" fontId="3" fillId="4" borderId="3" xfId="0" applyNumberFormat="1" applyFont="1" applyFill="1" applyBorder="1" applyAlignment="1">
      <alignment vertical="top" wrapText="1"/>
    </xf>
    <xf numFmtId="0" fontId="4" fillId="3" borderId="0" xfId="0" applyFont="1" applyFill="1" applyBorder="1" applyAlignment="1">
      <alignment wrapText="1"/>
    </xf>
    <xf numFmtId="0" fontId="4" fillId="3" borderId="0" xfId="0" applyFont="1" applyFill="1" applyBorder="1" applyAlignment="1"/>
    <xf numFmtId="0" fontId="9" fillId="3" borderId="0" xfId="0" applyFont="1" applyFill="1" applyAlignment="1">
      <alignment horizontal="left" vertical="center"/>
    </xf>
    <xf numFmtId="0" fontId="2" fillId="3" borderId="0" xfId="0" applyFont="1" applyFill="1" applyBorder="1" applyAlignment="1">
      <alignment horizontal="left" vertical="center" wrapText="1"/>
    </xf>
    <xf numFmtId="0" fontId="5" fillId="3" borderId="0" xfId="0" applyFont="1" applyFill="1"/>
    <xf numFmtId="0" fontId="5" fillId="3" borderId="0" xfId="0" applyFont="1" applyFill="1" applyBorder="1" applyAlignment="1">
      <alignment vertical="top"/>
    </xf>
    <xf numFmtId="0" fontId="5" fillId="3" borderId="0" xfId="0" applyFont="1" applyFill="1" applyBorder="1" applyAlignment="1">
      <alignment horizontal="left" vertical="top"/>
    </xf>
    <xf numFmtId="165" fontId="2" fillId="4" borderId="2" xfId="1" applyNumberFormat="1" applyFont="1" applyFill="1" applyBorder="1" applyAlignment="1">
      <alignment horizontal="right" vertical="top" wrapText="1"/>
    </xf>
    <xf numFmtId="165" fontId="2" fillId="4" borderId="6" xfId="1" applyNumberFormat="1" applyFont="1" applyFill="1" applyBorder="1" applyAlignment="1">
      <alignment horizontal="right" vertical="top" wrapText="1"/>
    </xf>
    <xf numFmtId="0" fontId="2" fillId="4" borderId="2" xfId="0" applyFont="1" applyFill="1" applyBorder="1" applyAlignment="1">
      <alignment horizontal="center" vertical="top" wrapText="1"/>
    </xf>
    <xf numFmtId="164" fontId="4" fillId="4" borderId="4" xfId="0" applyNumberFormat="1" applyFont="1" applyFill="1" applyBorder="1" applyAlignment="1">
      <alignment horizontal="left" vertical="top" wrapText="1"/>
    </xf>
    <xf numFmtId="164" fontId="4" fillId="4" borderId="5" xfId="0" applyNumberFormat="1" applyFont="1" applyFill="1" applyBorder="1" applyAlignment="1">
      <alignment horizontal="left" vertical="top" wrapText="1"/>
    </xf>
    <xf numFmtId="0" fontId="2" fillId="3" borderId="0" xfId="0" applyFont="1" applyFill="1" applyAlignment="1">
      <alignment horizontal="left" vertical="center"/>
    </xf>
    <xf numFmtId="0" fontId="4" fillId="3" borderId="0" xfId="0" applyFont="1" applyFill="1" applyBorder="1" applyAlignment="1">
      <alignment vertical="top"/>
    </xf>
    <xf numFmtId="0" fontId="4" fillId="3" borderId="0" xfId="0" applyFont="1" applyFill="1" applyBorder="1" applyAlignment="1">
      <alignment horizontal="center" vertical="top" wrapText="1"/>
    </xf>
    <xf numFmtId="0" fontId="8" fillId="2" borderId="0" xfId="0" applyFont="1" applyFill="1" applyAlignment="1">
      <alignment horizontal="left" vertical="top" wrapText="1"/>
    </xf>
    <xf numFmtId="0" fontId="4" fillId="3" borderId="0" xfId="0" applyFont="1" applyFill="1" applyBorder="1" applyAlignment="1">
      <alignment vertical="top" wrapText="1"/>
    </xf>
    <xf numFmtId="0" fontId="6" fillId="0" borderId="0" xfId="0" applyFont="1" applyFill="1"/>
    <xf numFmtId="0" fontId="1" fillId="3" borderId="9" xfId="0" applyFont="1" applyFill="1" applyBorder="1" applyAlignment="1">
      <alignment vertical="top"/>
    </xf>
    <xf numFmtId="0" fontId="4" fillId="2" borderId="7" xfId="0" applyFont="1" applyFill="1" applyBorder="1" applyAlignment="1">
      <alignment horizontal="center" vertical="top" wrapText="1"/>
    </xf>
    <xf numFmtId="164" fontId="4" fillId="2" borderId="20" xfId="0" applyNumberFormat="1" applyFont="1" applyFill="1" applyBorder="1" applyAlignment="1">
      <alignment horizontal="center" vertical="top" wrapText="1"/>
    </xf>
    <xf numFmtId="164" fontId="4" fillId="2" borderId="7" xfId="0" applyNumberFormat="1" applyFont="1" applyFill="1" applyBorder="1" applyAlignment="1">
      <alignment horizontal="left" vertical="top" wrapText="1"/>
    </xf>
    <xf numFmtId="0" fontId="4" fillId="2" borderId="1" xfId="0" applyFont="1" applyFill="1" applyBorder="1" applyAlignment="1">
      <alignment horizontal="center" vertical="top" wrapText="1"/>
    </xf>
    <xf numFmtId="0" fontId="0" fillId="2" borderId="0" xfId="0" applyFont="1" applyFill="1" applyAlignment="1">
      <alignment horizontal="left" vertical="top"/>
    </xf>
    <xf numFmtId="0" fontId="0" fillId="2" borderId="0" xfId="0" applyFont="1" applyFill="1"/>
    <xf numFmtId="0" fontId="0" fillId="2" borderId="0" xfId="0" applyFont="1" applyFill="1" applyAlignment="1">
      <alignment vertical="top"/>
    </xf>
    <xf numFmtId="0" fontId="0" fillId="0" borderId="0" xfId="0" applyFont="1" applyFill="1"/>
    <xf numFmtId="0" fontId="0" fillId="3" borderId="0" xfId="0" applyFont="1" applyFill="1"/>
    <xf numFmtId="0" fontId="0" fillId="0" borderId="0" xfId="0" applyFont="1"/>
    <xf numFmtId="0" fontId="0" fillId="0" borderId="0" xfId="0" applyFont="1" applyAlignment="1">
      <alignment vertical="top"/>
    </xf>
    <xf numFmtId="0" fontId="0" fillId="0" borderId="0" xfId="0" applyFont="1" applyAlignment="1">
      <alignment horizontal="left" vertical="top"/>
    </xf>
    <xf numFmtId="0" fontId="0" fillId="0" borderId="0" xfId="0" applyFont="1" applyAlignment="1">
      <alignment horizontal="center" vertical="top"/>
    </xf>
    <xf numFmtId="0" fontId="5" fillId="0" borderId="0" xfId="0" applyFont="1" applyFill="1" applyBorder="1" applyAlignment="1">
      <alignment horizontal="right" vertical="top"/>
    </xf>
    <xf numFmtId="0" fontId="4" fillId="0" borderId="0" xfId="0" applyFont="1" applyFill="1" applyBorder="1" applyAlignment="1">
      <alignment wrapText="1"/>
    </xf>
    <xf numFmtId="164" fontId="2" fillId="5" borderId="1" xfId="0" applyNumberFormat="1" applyFont="1" applyFill="1" applyBorder="1" applyAlignment="1">
      <alignment vertical="top" wrapText="1"/>
    </xf>
    <xf numFmtId="0" fontId="2" fillId="3" borderId="0" xfId="0" applyFont="1" applyFill="1" applyBorder="1" applyAlignment="1">
      <alignment horizontal="left" vertical="top"/>
    </xf>
    <xf numFmtId="0" fontId="12" fillId="5" borderId="19" xfId="0" applyFont="1" applyFill="1" applyBorder="1" applyAlignment="1">
      <alignment horizontal="left" vertical="top" wrapText="1"/>
    </xf>
    <xf numFmtId="0" fontId="0" fillId="3" borderId="0" xfId="0" applyFont="1" applyFill="1" applyAlignment="1">
      <alignment horizontal="left" vertical="top"/>
    </xf>
    <xf numFmtId="0" fontId="0" fillId="3" borderId="0" xfId="0" applyFont="1" applyFill="1" applyAlignment="1">
      <alignment horizontal="right" vertical="top"/>
    </xf>
    <xf numFmtId="0" fontId="0" fillId="3" borderId="0" xfId="0" applyFont="1" applyFill="1" applyAlignment="1">
      <alignment horizontal="center" vertical="top"/>
    </xf>
    <xf numFmtId="0" fontId="0" fillId="3" borderId="0" xfId="0" applyFont="1" applyFill="1" applyAlignment="1">
      <alignment vertical="top"/>
    </xf>
    <xf numFmtId="0" fontId="5" fillId="4" borderId="7" xfId="0" applyFont="1" applyFill="1" applyBorder="1" applyAlignment="1">
      <alignment horizontal="right" vertical="top" wrapText="1"/>
    </xf>
    <xf numFmtId="0" fontId="1" fillId="5" borderId="12" xfId="0" applyFont="1" applyFill="1" applyBorder="1" applyAlignment="1">
      <alignment horizontal="left" vertical="center" wrapText="1"/>
    </xf>
    <xf numFmtId="0" fontId="1" fillId="3" borderId="8" xfId="0" applyFont="1" applyFill="1" applyBorder="1" applyAlignment="1">
      <alignment horizontal="left" vertical="top"/>
    </xf>
    <xf numFmtId="0" fontId="1" fillId="3" borderId="8" xfId="0" applyFont="1" applyFill="1" applyBorder="1" applyAlignment="1">
      <alignment horizontal="center" vertical="top"/>
    </xf>
    <xf numFmtId="0" fontId="1" fillId="5" borderId="13" xfId="0" applyFont="1" applyFill="1" applyBorder="1" applyAlignment="1">
      <alignment horizontal="left"/>
    </xf>
    <xf numFmtId="0" fontId="0" fillId="0" borderId="22" xfId="0" applyBorder="1" applyAlignment="1">
      <alignment horizontal="center"/>
    </xf>
    <xf numFmtId="0" fontId="0" fillId="0" borderId="22" xfId="0" applyBorder="1" applyAlignment="1">
      <alignment wrapText="1"/>
    </xf>
    <xf numFmtId="0" fontId="15" fillId="0" borderId="22" xfId="0" applyFont="1" applyBorder="1" applyAlignment="1">
      <alignment wrapText="1"/>
    </xf>
    <xf numFmtId="37" fontId="12" fillId="6" borderId="22" xfId="3" applyNumberFormat="1" applyFont="1" applyFill="1" applyBorder="1" applyProtection="1"/>
    <xf numFmtId="0" fontId="4" fillId="2" borderId="1" xfId="0" applyFont="1" applyFill="1" applyBorder="1" applyAlignment="1">
      <alignment horizontal="center" vertical="top" wrapText="1"/>
    </xf>
    <xf numFmtId="0" fontId="4" fillId="7" borderId="22" xfId="0" applyFont="1" applyFill="1" applyBorder="1" applyAlignment="1">
      <alignment horizontal="center"/>
    </xf>
    <xf numFmtId="0" fontId="5" fillId="3" borderId="22" xfId="0" applyFont="1" applyFill="1" applyBorder="1" applyAlignment="1">
      <alignment horizontal="left" vertical="center" wrapText="1"/>
    </xf>
    <xf numFmtId="0" fontId="5" fillId="0" borderId="22" xfId="0" applyFont="1" applyFill="1" applyBorder="1" applyAlignment="1">
      <alignment horizontal="left" vertical="center" wrapText="1"/>
    </xf>
    <xf numFmtId="0" fontId="5" fillId="0" borderId="0" xfId="0" applyFont="1" applyAlignment="1">
      <alignment wrapText="1"/>
    </xf>
    <xf numFmtId="0" fontId="5" fillId="0" borderId="22" xfId="0" applyFont="1" applyBorder="1" applyAlignment="1">
      <alignment vertical="center" wrapText="1"/>
    </xf>
    <xf numFmtId="0" fontId="5" fillId="0" borderId="22" xfId="0" applyFont="1" applyBorder="1" applyAlignment="1">
      <alignment horizontal="left" vertical="center" wrapText="1" indent="1"/>
    </xf>
    <xf numFmtId="0" fontId="5" fillId="0" borderId="22" xfId="0" applyFont="1" applyBorder="1" applyAlignment="1">
      <alignment horizontal="right" vertical="center" wrapText="1" indent="1"/>
    </xf>
    <xf numFmtId="0" fontId="5" fillId="0" borderId="22" xfId="0" applyFont="1" applyBorder="1" applyAlignment="1">
      <alignment horizontal="left" vertical="center" wrapText="1"/>
    </xf>
    <xf numFmtId="0" fontId="5" fillId="0" borderId="22" xfId="0" applyFont="1" applyBorder="1" applyAlignment="1">
      <alignment wrapText="1"/>
    </xf>
    <xf numFmtId="0" fontId="4" fillId="7" borderId="22" xfId="0" applyFont="1" applyFill="1" applyBorder="1" applyAlignment="1">
      <alignment horizontal="center" vertical="center" wrapText="1"/>
    </xf>
    <xf numFmtId="0" fontId="5" fillId="0" borderId="22" xfId="0" applyFont="1" applyBorder="1"/>
    <xf numFmtId="0" fontId="16" fillId="8" borderId="23" xfId="0" applyFont="1" applyFill="1" applyBorder="1" applyAlignment="1">
      <alignment horizontal="right" vertical="center"/>
    </xf>
    <xf numFmtId="0" fontId="16" fillId="8" borderId="24" xfId="0" applyFont="1" applyFill="1" applyBorder="1" applyAlignment="1">
      <alignment horizontal="right" vertical="center"/>
    </xf>
    <xf numFmtId="0" fontId="17" fillId="8" borderId="24" xfId="0" applyFont="1" applyFill="1" applyBorder="1"/>
    <xf numFmtId="0" fontId="18" fillId="8" borderId="24" xfId="0" applyFont="1" applyFill="1" applyBorder="1" applyAlignment="1">
      <alignment horizontal="right" vertical="center"/>
    </xf>
    <xf numFmtId="37" fontId="12" fillId="3" borderId="22" xfId="3" applyNumberFormat="1" applyFont="1" applyFill="1" applyBorder="1" applyProtection="1"/>
    <xf numFmtId="44" fontId="3" fillId="4" borderId="25" xfId="0" applyNumberFormat="1" applyFont="1" applyFill="1" applyBorder="1" applyAlignment="1">
      <alignment vertical="top" wrapText="1"/>
    </xf>
    <xf numFmtId="164" fontId="4" fillId="4" borderId="26" xfId="0" applyNumberFormat="1" applyFont="1" applyFill="1" applyBorder="1" applyAlignment="1">
      <alignment horizontal="left" vertical="top" wrapText="1"/>
    </xf>
    <xf numFmtId="164" fontId="4" fillId="4" borderId="27" xfId="0" applyNumberFormat="1" applyFont="1" applyFill="1" applyBorder="1" applyAlignment="1">
      <alignment horizontal="left" vertical="top" wrapText="1"/>
    </xf>
    <xf numFmtId="0" fontId="19" fillId="3" borderId="0" xfId="0" applyFont="1" applyFill="1" applyAlignment="1">
      <alignment vertical="top"/>
    </xf>
    <xf numFmtId="0" fontId="0" fillId="0" borderId="0" xfId="0" applyFont="1" applyFill="1" applyAlignment="1">
      <alignment vertical="top"/>
    </xf>
    <xf numFmtId="164" fontId="4" fillId="4" borderId="1" xfId="0" applyNumberFormat="1" applyFont="1" applyFill="1" applyBorder="1" applyAlignment="1">
      <alignment horizontal="left" vertical="top" wrapText="1"/>
    </xf>
    <xf numFmtId="44" fontId="2" fillId="4" borderId="2" xfId="0" applyNumberFormat="1" applyFont="1" applyFill="1" applyBorder="1" applyAlignment="1">
      <alignment vertical="top" wrapText="1"/>
    </xf>
    <xf numFmtId="0" fontId="2" fillId="7" borderId="0" xfId="0" applyFont="1" applyFill="1" applyAlignment="1">
      <alignment horizontal="left" vertical="center"/>
    </xf>
    <xf numFmtId="0" fontId="2" fillId="7" borderId="0" xfId="0" applyFont="1" applyFill="1"/>
    <xf numFmtId="0" fontId="4" fillId="7" borderId="0" xfId="0" applyFont="1" applyFill="1" applyBorder="1" applyAlignment="1"/>
    <xf numFmtId="0" fontId="4" fillId="2" borderId="1" xfId="0" applyFont="1" applyFill="1" applyBorder="1" applyAlignment="1">
      <alignment horizontal="center" vertical="top" wrapText="1"/>
    </xf>
    <xf numFmtId="0" fontId="2" fillId="3" borderId="16" xfId="0" applyFont="1" applyFill="1" applyBorder="1" applyAlignment="1">
      <alignment horizontal="left" vertical="top" wrapText="1"/>
    </xf>
    <xf numFmtId="0" fontId="2" fillId="3" borderId="17" xfId="0" applyFont="1" applyFill="1" applyBorder="1" applyAlignment="1">
      <alignment horizontal="left" vertical="top" wrapText="1"/>
    </xf>
    <xf numFmtId="0" fontId="2" fillId="3" borderId="18" xfId="0" applyFont="1" applyFill="1" applyBorder="1" applyAlignment="1">
      <alignment horizontal="left" vertical="top" wrapText="1"/>
    </xf>
    <xf numFmtId="14" fontId="1" fillId="5" borderId="8" xfId="0" applyNumberFormat="1" applyFont="1" applyFill="1" applyBorder="1" applyAlignment="1">
      <alignment horizontal="left" vertical="center"/>
    </xf>
    <xf numFmtId="14" fontId="1" fillId="5" borderId="14" xfId="0" applyNumberFormat="1" applyFont="1" applyFill="1" applyBorder="1" applyAlignment="1">
      <alignment horizontal="left" vertical="center"/>
    </xf>
    <xf numFmtId="0" fontId="1" fillId="5" borderId="11" xfId="0" applyFont="1" applyFill="1" applyBorder="1" applyAlignment="1">
      <alignment horizontal="left" vertical="center" wrapText="1"/>
    </xf>
    <xf numFmtId="0" fontId="1" fillId="5" borderId="15" xfId="0" applyFont="1" applyFill="1" applyBorder="1" applyAlignment="1">
      <alignment horizontal="left" vertical="center" wrapText="1"/>
    </xf>
    <xf numFmtId="0" fontId="1" fillId="3" borderId="21" xfId="0" applyFont="1" applyFill="1" applyBorder="1" applyAlignment="1">
      <alignment horizontal="left" vertical="top"/>
    </xf>
    <xf numFmtId="0" fontId="1" fillId="3" borderId="10" xfId="0" applyFont="1" applyFill="1" applyBorder="1" applyAlignment="1">
      <alignment horizontal="left" vertical="top"/>
    </xf>
    <xf numFmtId="0" fontId="5" fillId="4" borderId="2" xfId="0" applyFont="1" applyFill="1" applyBorder="1" applyAlignment="1">
      <alignment horizontal="right" vertical="top"/>
    </xf>
    <xf numFmtId="0" fontId="5" fillId="4" borderId="28" xfId="0" applyFont="1" applyFill="1" applyBorder="1" applyAlignment="1">
      <alignment horizontal="right" vertical="top"/>
    </xf>
    <xf numFmtId="0" fontId="4" fillId="5" borderId="29" xfId="0" applyFont="1" applyFill="1" applyBorder="1" applyAlignment="1">
      <alignment horizontal="left" vertical="top" wrapText="1"/>
    </xf>
    <xf numFmtId="0" fontId="13" fillId="0" borderId="22" xfId="0" applyFont="1" applyBorder="1"/>
    <xf numFmtId="0" fontId="13" fillId="0" borderId="22" xfId="0" applyFont="1" applyBorder="1" applyAlignment="1">
      <alignment wrapText="1"/>
    </xf>
  </cellXfs>
  <cellStyles count="4">
    <cellStyle name="Comma" xfId="1" builtinId="3"/>
    <cellStyle name="Normal" xfId="0" builtinId="0"/>
    <cellStyle name="Normal 2" xfId="2" xr:uid="{00000000-0005-0000-0000-000002000000}"/>
    <cellStyle name="Normal 3" xfId="3" xr:uid="{00000000-0005-0000-0000-000003000000}"/>
  </cellStyles>
  <dxfs count="0"/>
  <tableStyles count="0" defaultTableStyle="TableStyleMedium2" defaultPivotStyle="PivotStyleLight16"/>
  <colors>
    <mruColors>
      <color rgb="FFFFFF99"/>
      <color rgb="FFFFFF00"/>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222573</xdr:colOff>
      <xdr:row>0</xdr:row>
      <xdr:rowOff>71016</xdr:rowOff>
    </xdr:from>
    <xdr:to>
      <xdr:col>0</xdr:col>
      <xdr:colOff>689298</xdr:colOff>
      <xdr:row>1</xdr:row>
      <xdr:rowOff>278752</xdr:rowOff>
    </xdr:to>
    <xdr:pic>
      <xdr:nvPicPr>
        <xdr:cNvPr id="2" name="Picture 1" descr="SITA Logo">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2573" y="71016"/>
          <a:ext cx="466725" cy="60428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82"/>
  <sheetViews>
    <sheetView tabSelected="1" topLeftCell="A60" zoomScale="90" zoomScaleNormal="90" workbookViewId="0">
      <selection activeCell="G3" sqref="G3"/>
    </sheetView>
  </sheetViews>
  <sheetFormatPr defaultColWidth="9.109375" defaultRowHeight="14.4" x14ac:dyDescent="0.3"/>
  <cols>
    <col min="1" max="1" width="13.5546875" style="48" customWidth="1"/>
    <col min="2" max="2" width="59.5546875" style="47" customWidth="1"/>
    <col min="3" max="3" width="13.33203125" style="49" customWidth="1"/>
    <col min="4" max="4" width="7.5546875" style="49" customWidth="1"/>
    <col min="5" max="9" width="19.5546875" style="47" customWidth="1"/>
    <col min="10" max="10" width="7.44140625" style="47" customWidth="1"/>
    <col min="11" max="12" width="19.5546875" style="47" customWidth="1"/>
    <col min="13" max="13" width="21.33203125" style="47" customWidth="1"/>
    <col min="14" max="14" width="36.77734375" style="47" customWidth="1"/>
    <col min="15" max="16384" width="9.109375" style="47"/>
  </cols>
  <sheetData>
    <row r="1" spans="1:19" s="35" customFormat="1" ht="31.2" x14ac:dyDescent="0.6">
      <c r="A1" s="7"/>
      <c r="B1" s="2" t="s">
        <v>11</v>
      </c>
      <c r="C1" s="3"/>
      <c r="D1" s="1"/>
      <c r="E1" s="1"/>
      <c r="F1" s="1"/>
      <c r="G1" s="1"/>
      <c r="H1" s="1"/>
      <c r="I1" s="1"/>
      <c r="J1" s="1"/>
      <c r="K1" s="1"/>
      <c r="L1" s="5"/>
      <c r="M1" s="1"/>
      <c r="N1" s="1"/>
    </row>
    <row r="2" spans="1:19" s="44" customFormat="1" ht="28.8" customHeight="1" x14ac:dyDescent="0.3">
      <c r="A2" s="41"/>
      <c r="B2" s="33" t="s">
        <v>24</v>
      </c>
      <c r="C2" s="4"/>
      <c r="D2" s="42"/>
      <c r="E2" s="42"/>
      <c r="F2" s="42"/>
      <c r="G2" s="42"/>
      <c r="H2" s="42"/>
      <c r="I2" s="42"/>
      <c r="J2" s="42"/>
      <c r="K2" s="42"/>
      <c r="L2" s="43"/>
      <c r="M2" s="42"/>
      <c r="N2" s="42"/>
    </row>
    <row r="3" spans="1:19" s="46" customFormat="1" ht="25.8" customHeight="1" x14ac:dyDescent="0.3">
      <c r="A3" s="105" t="s">
        <v>7</v>
      </c>
      <c r="B3" s="108" t="s">
        <v>93</v>
      </c>
      <c r="C3" s="32"/>
      <c r="D3" s="31"/>
      <c r="E3" s="31"/>
      <c r="F3" s="31"/>
      <c r="G3" s="31"/>
      <c r="H3" s="31"/>
      <c r="I3" s="31"/>
      <c r="J3" s="31"/>
      <c r="K3" s="31"/>
      <c r="L3" s="31"/>
      <c r="M3" s="45"/>
      <c r="N3" s="45"/>
      <c r="O3" s="45"/>
      <c r="P3" s="45"/>
      <c r="Q3" s="45"/>
      <c r="R3" s="45"/>
      <c r="S3" s="45"/>
    </row>
    <row r="4" spans="1:19" s="46" customFormat="1" ht="57.6" customHeight="1" x14ac:dyDescent="0.3">
      <c r="A4" s="106" t="s">
        <v>8</v>
      </c>
      <c r="B4" s="109" t="s">
        <v>92</v>
      </c>
      <c r="C4" s="32"/>
      <c r="D4" s="34"/>
      <c r="E4" s="34"/>
      <c r="F4" s="34"/>
      <c r="G4" s="34"/>
      <c r="H4" s="34"/>
      <c r="I4" s="34"/>
      <c r="J4" s="34"/>
      <c r="K4" s="34"/>
      <c r="L4" s="31"/>
      <c r="M4" s="45"/>
      <c r="N4" s="45"/>
      <c r="O4" s="45"/>
      <c r="P4" s="45"/>
      <c r="Q4" s="45"/>
      <c r="R4" s="45"/>
      <c r="S4" s="45"/>
    </row>
    <row r="5" spans="1:19" s="46" customFormat="1" ht="23.4" customHeight="1" x14ac:dyDescent="0.3">
      <c r="A5" s="59" t="s">
        <v>12</v>
      </c>
      <c r="B5" s="107"/>
      <c r="C5" s="32"/>
      <c r="D5" s="19"/>
      <c r="E5" s="19"/>
      <c r="F5" s="19"/>
      <c r="G5" s="19"/>
      <c r="H5" s="19"/>
      <c r="I5" s="19"/>
      <c r="J5" s="19"/>
      <c r="K5" s="19"/>
      <c r="L5" s="31"/>
      <c r="M5" s="45"/>
      <c r="N5" s="45"/>
      <c r="O5" s="45"/>
      <c r="P5" s="45"/>
      <c r="Q5" s="45"/>
      <c r="R5" s="45"/>
      <c r="S5" s="45"/>
    </row>
    <row r="6" spans="1:19" s="44" customFormat="1" ht="15.6" x14ac:dyDescent="0.3">
      <c r="A6" s="50"/>
      <c r="B6" s="51"/>
      <c r="C6" s="32"/>
      <c r="D6" s="19"/>
      <c r="E6" s="19"/>
      <c r="F6" s="19"/>
      <c r="G6" s="19"/>
      <c r="H6" s="19"/>
      <c r="I6" s="19"/>
      <c r="J6" s="19"/>
      <c r="K6" s="19"/>
      <c r="L6" s="31"/>
      <c r="M6" s="45"/>
      <c r="N6" s="45"/>
      <c r="O6" s="45"/>
      <c r="P6" s="45"/>
      <c r="Q6" s="45"/>
      <c r="R6" s="45"/>
      <c r="S6" s="45"/>
    </row>
    <row r="7" spans="1:19" s="45" customFormat="1" ht="15.6" x14ac:dyDescent="0.3">
      <c r="A7" s="20" t="s">
        <v>3</v>
      </c>
      <c r="B7" s="21"/>
      <c r="C7" s="21"/>
      <c r="D7" s="19"/>
      <c r="E7" s="19"/>
      <c r="F7" s="19"/>
      <c r="G7" s="19"/>
      <c r="H7" s="19"/>
      <c r="I7" s="19"/>
      <c r="J7" s="19"/>
      <c r="K7" s="19"/>
      <c r="L7" s="31"/>
    </row>
    <row r="8" spans="1:19" s="45" customFormat="1" ht="15.6" x14ac:dyDescent="0.3">
      <c r="A8" s="53" t="s">
        <v>88</v>
      </c>
      <c r="B8" s="22"/>
      <c r="C8" s="23"/>
      <c r="D8" s="19"/>
      <c r="E8" s="19"/>
      <c r="F8" s="19"/>
      <c r="G8" s="19"/>
      <c r="H8" s="19"/>
      <c r="I8" s="19"/>
      <c r="J8" s="19"/>
      <c r="K8" s="19"/>
      <c r="L8" s="31"/>
    </row>
    <row r="9" spans="1:19" s="45" customFormat="1" ht="15.6" x14ac:dyDescent="0.3">
      <c r="A9" s="30" t="s">
        <v>89</v>
      </c>
      <c r="B9" s="6"/>
      <c r="C9" s="6"/>
      <c r="D9" s="19"/>
      <c r="E9" s="19"/>
      <c r="F9" s="19"/>
      <c r="G9" s="19"/>
      <c r="H9" s="19"/>
      <c r="I9" s="19"/>
      <c r="J9" s="19"/>
      <c r="K9" s="19"/>
      <c r="L9" s="31"/>
    </row>
    <row r="10" spans="1:19" s="45" customFormat="1" ht="15.6" x14ac:dyDescent="0.3">
      <c r="A10" s="30" t="s">
        <v>90</v>
      </c>
      <c r="B10" s="6"/>
      <c r="C10" s="6"/>
      <c r="D10" s="19"/>
      <c r="E10" s="19"/>
      <c r="F10" s="19"/>
      <c r="G10" s="19"/>
      <c r="H10" s="19"/>
      <c r="I10" s="19"/>
      <c r="J10" s="19"/>
      <c r="K10" s="19"/>
      <c r="L10" s="31"/>
    </row>
    <row r="11" spans="1:19" s="45" customFormat="1" ht="15.6" x14ac:dyDescent="0.3">
      <c r="A11" s="92" t="s">
        <v>91</v>
      </c>
      <c r="B11" s="93"/>
      <c r="C11" s="93"/>
      <c r="D11" s="94"/>
      <c r="E11" s="94"/>
      <c r="F11" s="19"/>
      <c r="G11" s="19"/>
      <c r="H11" s="19"/>
      <c r="I11" s="19"/>
      <c r="J11" s="19"/>
      <c r="K11" s="19"/>
      <c r="L11" s="31"/>
    </row>
    <row r="12" spans="1:19" s="45" customFormat="1" ht="15.6" x14ac:dyDescent="0.3">
      <c r="A12" s="24"/>
      <c r="B12" s="18"/>
      <c r="C12" s="32"/>
      <c r="D12" s="19"/>
      <c r="E12" s="19"/>
      <c r="F12" s="19"/>
      <c r="G12" s="19"/>
      <c r="H12" s="19"/>
      <c r="I12" s="19"/>
      <c r="J12" s="19"/>
      <c r="K12" s="19"/>
      <c r="L12" s="31"/>
    </row>
    <row r="13" spans="1:19" s="46" customFormat="1" ht="15.45" customHeight="1" x14ac:dyDescent="0.3">
      <c r="A13" s="8"/>
      <c r="B13" s="9"/>
      <c r="C13" s="40"/>
      <c r="D13" s="95" t="s">
        <v>27</v>
      </c>
      <c r="E13" s="95"/>
      <c r="F13" s="95"/>
      <c r="G13" s="68"/>
      <c r="H13" s="95" t="s">
        <v>86</v>
      </c>
      <c r="I13" s="95"/>
      <c r="J13" s="95" t="s">
        <v>28</v>
      </c>
      <c r="K13" s="95"/>
      <c r="L13" s="95"/>
      <c r="M13" s="37" t="s">
        <v>5</v>
      </c>
    </row>
    <row r="14" spans="1:19" ht="31.2" x14ac:dyDescent="0.3">
      <c r="A14" s="8" t="s">
        <v>0</v>
      </c>
      <c r="B14" s="9" t="s">
        <v>25</v>
      </c>
      <c r="C14" s="40" t="s">
        <v>1</v>
      </c>
      <c r="D14" s="40" t="s">
        <v>4</v>
      </c>
      <c r="E14" s="12" t="s">
        <v>9</v>
      </c>
      <c r="F14" s="12" t="s">
        <v>20</v>
      </c>
      <c r="G14" s="68" t="s">
        <v>4</v>
      </c>
      <c r="H14" s="12" t="s">
        <v>9</v>
      </c>
      <c r="I14" s="12" t="s">
        <v>18</v>
      </c>
      <c r="J14" s="40" t="s">
        <v>6</v>
      </c>
      <c r="K14" s="12" t="s">
        <v>9</v>
      </c>
      <c r="L14" s="12" t="s">
        <v>19</v>
      </c>
      <c r="M14" s="38" t="s">
        <v>10</v>
      </c>
      <c r="N14" s="39" t="s">
        <v>22</v>
      </c>
    </row>
    <row r="15" spans="1:19" ht="16.2" thickBot="1" x14ac:dyDescent="0.35">
      <c r="A15" s="64"/>
      <c r="B15" s="69" t="s">
        <v>29</v>
      </c>
      <c r="C15" s="65"/>
      <c r="D15" s="84"/>
      <c r="E15" s="52"/>
      <c r="F15" s="90"/>
      <c r="G15" s="84"/>
      <c r="H15" s="52"/>
      <c r="I15" s="90"/>
      <c r="J15" s="67"/>
      <c r="K15" s="52"/>
      <c r="L15" s="90"/>
      <c r="M15" s="90"/>
      <c r="N15" s="54"/>
    </row>
    <row r="16" spans="1:19" ht="47.4" thickBot="1" x14ac:dyDescent="0.35">
      <c r="A16" s="64">
        <v>1</v>
      </c>
      <c r="B16" s="70" t="s">
        <v>30</v>
      </c>
      <c r="C16" s="66" t="s">
        <v>26</v>
      </c>
      <c r="D16" s="80">
        <v>6</v>
      </c>
      <c r="E16" s="52"/>
      <c r="F16" s="14">
        <f>D16*E16</f>
        <v>0</v>
      </c>
      <c r="G16" s="80">
        <v>6</v>
      </c>
      <c r="H16" s="52"/>
      <c r="I16" s="14">
        <f>G16*H16</f>
        <v>0</v>
      </c>
      <c r="J16" s="80">
        <v>6</v>
      </c>
      <c r="K16" s="52"/>
      <c r="L16" s="13">
        <f>J16*K16</f>
        <v>0</v>
      </c>
      <c r="M16" s="91">
        <f>F16+I16+L16</f>
        <v>0</v>
      </c>
      <c r="N16" s="54"/>
    </row>
    <row r="17" spans="1:14" ht="47.4" thickBot="1" x14ac:dyDescent="0.35">
      <c r="A17" s="64">
        <v>2</v>
      </c>
      <c r="B17" s="70" t="s">
        <v>31</v>
      </c>
      <c r="C17" s="66" t="s">
        <v>26</v>
      </c>
      <c r="D17" s="81">
        <v>9</v>
      </c>
      <c r="E17" s="52"/>
      <c r="F17" s="14">
        <f t="shared" ref="F17:F39" si="0">D17*E17</f>
        <v>0</v>
      </c>
      <c r="G17" s="81">
        <v>9</v>
      </c>
      <c r="H17" s="52"/>
      <c r="I17" s="14">
        <f t="shared" ref="I17:I39" si="1">G17*H17</f>
        <v>0</v>
      </c>
      <c r="J17" s="81">
        <v>9</v>
      </c>
      <c r="K17" s="52"/>
      <c r="L17" s="13">
        <f t="shared" ref="L17:L39" si="2">J17*K17</f>
        <v>0</v>
      </c>
      <c r="M17" s="91">
        <f t="shared" ref="M17:M39" si="3">F17+I17+L17</f>
        <v>0</v>
      </c>
      <c r="N17" s="54"/>
    </row>
    <row r="18" spans="1:14" ht="31.8" thickBot="1" x14ac:dyDescent="0.35">
      <c r="A18" s="64">
        <v>3</v>
      </c>
      <c r="B18" s="70" t="s">
        <v>32</v>
      </c>
      <c r="C18" s="66" t="s">
        <v>26</v>
      </c>
      <c r="D18" s="81">
        <v>25</v>
      </c>
      <c r="E18" s="52"/>
      <c r="F18" s="14">
        <f t="shared" si="0"/>
        <v>0</v>
      </c>
      <c r="G18" s="81">
        <v>25</v>
      </c>
      <c r="H18" s="52"/>
      <c r="I18" s="14">
        <f t="shared" si="1"/>
        <v>0</v>
      </c>
      <c r="J18" s="81">
        <v>25</v>
      </c>
      <c r="K18" s="52"/>
      <c r="L18" s="13">
        <f t="shared" si="2"/>
        <v>0</v>
      </c>
      <c r="M18" s="91">
        <f t="shared" si="3"/>
        <v>0</v>
      </c>
      <c r="N18" s="54"/>
    </row>
    <row r="19" spans="1:14" ht="31.8" thickBot="1" x14ac:dyDescent="0.35">
      <c r="A19" s="64">
        <v>4</v>
      </c>
      <c r="B19" s="70" t="s">
        <v>33</v>
      </c>
      <c r="C19" s="66" t="s">
        <v>26</v>
      </c>
      <c r="D19" s="81">
        <v>26</v>
      </c>
      <c r="E19" s="52"/>
      <c r="F19" s="14">
        <f t="shared" si="0"/>
        <v>0</v>
      </c>
      <c r="G19" s="81">
        <v>26</v>
      </c>
      <c r="H19" s="52"/>
      <c r="I19" s="14">
        <f t="shared" si="1"/>
        <v>0</v>
      </c>
      <c r="J19" s="81">
        <v>26</v>
      </c>
      <c r="K19" s="52"/>
      <c r="L19" s="13">
        <f t="shared" si="2"/>
        <v>0</v>
      </c>
      <c r="M19" s="91">
        <f t="shared" si="3"/>
        <v>0</v>
      </c>
      <c r="N19" s="54"/>
    </row>
    <row r="20" spans="1:14" ht="31.8" thickBot="1" x14ac:dyDescent="0.35">
      <c r="A20" s="64">
        <v>5</v>
      </c>
      <c r="B20" s="70" t="s">
        <v>34</v>
      </c>
      <c r="C20" s="66" t="s">
        <v>26</v>
      </c>
      <c r="D20" s="81">
        <v>11</v>
      </c>
      <c r="E20" s="52"/>
      <c r="F20" s="14">
        <f t="shared" si="0"/>
        <v>0</v>
      </c>
      <c r="G20" s="81">
        <v>11</v>
      </c>
      <c r="H20" s="52"/>
      <c r="I20" s="14">
        <f t="shared" si="1"/>
        <v>0</v>
      </c>
      <c r="J20" s="81">
        <v>11</v>
      </c>
      <c r="K20" s="52"/>
      <c r="L20" s="13">
        <f t="shared" si="2"/>
        <v>0</v>
      </c>
      <c r="M20" s="91">
        <f t="shared" si="3"/>
        <v>0</v>
      </c>
      <c r="N20" s="54"/>
    </row>
    <row r="21" spans="1:14" ht="47.4" thickBot="1" x14ac:dyDescent="0.35">
      <c r="A21" s="64">
        <v>6</v>
      </c>
      <c r="B21" s="70" t="s">
        <v>35</v>
      </c>
      <c r="C21" s="66" t="s">
        <v>26</v>
      </c>
      <c r="D21" s="81">
        <v>32</v>
      </c>
      <c r="E21" s="52"/>
      <c r="F21" s="14">
        <f t="shared" si="0"/>
        <v>0</v>
      </c>
      <c r="G21" s="81">
        <v>32</v>
      </c>
      <c r="H21" s="52"/>
      <c r="I21" s="14">
        <f t="shared" si="1"/>
        <v>0</v>
      </c>
      <c r="J21" s="81">
        <v>32</v>
      </c>
      <c r="K21" s="52"/>
      <c r="L21" s="13">
        <f t="shared" si="2"/>
        <v>0</v>
      </c>
      <c r="M21" s="91">
        <f t="shared" si="3"/>
        <v>0</v>
      </c>
      <c r="N21" s="54"/>
    </row>
    <row r="22" spans="1:14" ht="47.4" thickBot="1" x14ac:dyDescent="0.35">
      <c r="A22" s="64">
        <v>7</v>
      </c>
      <c r="B22" s="70" t="s">
        <v>36</v>
      </c>
      <c r="C22" s="66" t="s">
        <v>26</v>
      </c>
      <c r="D22" s="81">
        <v>32</v>
      </c>
      <c r="E22" s="52"/>
      <c r="F22" s="14">
        <f t="shared" si="0"/>
        <v>0</v>
      </c>
      <c r="G22" s="81">
        <v>32</v>
      </c>
      <c r="H22" s="52"/>
      <c r="I22" s="14">
        <f t="shared" si="1"/>
        <v>0</v>
      </c>
      <c r="J22" s="81">
        <v>32</v>
      </c>
      <c r="K22" s="52"/>
      <c r="L22" s="13">
        <f t="shared" si="2"/>
        <v>0</v>
      </c>
      <c r="M22" s="91">
        <f t="shared" si="3"/>
        <v>0</v>
      </c>
      <c r="N22" s="54"/>
    </row>
    <row r="23" spans="1:14" ht="31.8" thickBot="1" x14ac:dyDescent="0.35">
      <c r="A23" s="64">
        <v>8</v>
      </c>
      <c r="B23" s="70" t="s">
        <v>37</v>
      </c>
      <c r="C23" s="66" t="s">
        <v>26</v>
      </c>
      <c r="D23" s="81">
        <v>15</v>
      </c>
      <c r="E23" s="52"/>
      <c r="F23" s="14">
        <f t="shared" si="0"/>
        <v>0</v>
      </c>
      <c r="G23" s="81">
        <v>15</v>
      </c>
      <c r="H23" s="52"/>
      <c r="I23" s="14">
        <f t="shared" si="1"/>
        <v>0</v>
      </c>
      <c r="J23" s="81">
        <v>15</v>
      </c>
      <c r="K23" s="52"/>
      <c r="L23" s="13">
        <f t="shared" si="2"/>
        <v>0</v>
      </c>
      <c r="M23" s="91">
        <f t="shared" si="3"/>
        <v>0</v>
      </c>
      <c r="N23" s="54"/>
    </row>
    <row r="24" spans="1:14" ht="31.8" thickBot="1" x14ac:dyDescent="0.35">
      <c r="A24" s="64">
        <v>9</v>
      </c>
      <c r="B24" s="70" t="s">
        <v>38</v>
      </c>
      <c r="C24" s="66" t="s">
        <v>26</v>
      </c>
      <c r="D24" s="81">
        <v>24</v>
      </c>
      <c r="E24" s="52"/>
      <c r="F24" s="14">
        <f t="shared" si="0"/>
        <v>0</v>
      </c>
      <c r="G24" s="81">
        <v>24</v>
      </c>
      <c r="H24" s="52"/>
      <c r="I24" s="14">
        <f t="shared" si="1"/>
        <v>0</v>
      </c>
      <c r="J24" s="81">
        <v>24</v>
      </c>
      <c r="K24" s="52"/>
      <c r="L24" s="13">
        <f t="shared" si="2"/>
        <v>0</v>
      </c>
      <c r="M24" s="91">
        <f t="shared" si="3"/>
        <v>0</v>
      </c>
      <c r="N24" s="54"/>
    </row>
    <row r="25" spans="1:14" ht="31.8" thickBot="1" x14ac:dyDescent="0.35">
      <c r="A25" s="64">
        <v>10</v>
      </c>
      <c r="B25" s="70" t="s">
        <v>39</v>
      </c>
      <c r="C25" s="66" t="s">
        <v>26</v>
      </c>
      <c r="D25" s="81">
        <v>4</v>
      </c>
      <c r="E25" s="52"/>
      <c r="F25" s="14">
        <f t="shared" si="0"/>
        <v>0</v>
      </c>
      <c r="G25" s="81">
        <v>4</v>
      </c>
      <c r="H25" s="52"/>
      <c r="I25" s="14">
        <f t="shared" si="1"/>
        <v>0</v>
      </c>
      <c r="J25" s="81">
        <v>4</v>
      </c>
      <c r="K25" s="52"/>
      <c r="L25" s="13">
        <f t="shared" si="2"/>
        <v>0</v>
      </c>
      <c r="M25" s="91">
        <f t="shared" si="3"/>
        <v>0</v>
      </c>
      <c r="N25" s="54"/>
    </row>
    <row r="26" spans="1:14" ht="63" thickBot="1" x14ac:dyDescent="0.35">
      <c r="A26" s="64">
        <v>11</v>
      </c>
      <c r="B26" s="70" t="s">
        <v>40</v>
      </c>
      <c r="C26" s="66" t="s">
        <v>26</v>
      </c>
      <c r="D26" s="81">
        <v>21</v>
      </c>
      <c r="E26" s="52"/>
      <c r="F26" s="14">
        <f t="shared" si="0"/>
        <v>0</v>
      </c>
      <c r="G26" s="81">
        <v>21</v>
      </c>
      <c r="H26" s="52"/>
      <c r="I26" s="14">
        <f t="shared" si="1"/>
        <v>0</v>
      </c>
      <c r="J26" s="81">
        <v>21</v>
      </c>
      <c r="K26" s="52"/>
      <c r="L26" s="13">
        <f t="shared" si="2"/>
        <v>0</v>
      </c>
      <c r="M26" s="91">
        <f t="shared" si="3"/>
        <v>0</v>
      </c>
      <c r="N26" s="54"/>
    </row>
    <row r="27" spans="1:14" ht="31.8" thickBot="1" x14ac:dyDescent="0.35">
      <c r="A27" s="64">
        <v>12</v>
      </c>
      <c r="B27" s="70" t="s">
        <v>41</v>
      </c>
      <c r="C27" s="66" t="s">
        <v>26</v>
      </c>
      <c r="D27" s="81">
        <v>14</v>
      </c>
      <c r="E27" s="52"/>
      <c r="F27" s="14">
        <f t="shared" si="0"/>
        <v>0</v>
      </c>
      <c r="G27" s="81">
        <v>14</v>
      </c>
      <c r="H27" s="52"/>
      <c r="I27" s="14">
        <f t="shared" si="1"/>
        <v>0</v>
      </c>
      <c r="J27" s="81">
        <v>14</v>
      </c>
      <c r="K27" s="52"/>
      <c r="L27" s="13">
        <f t="shared" si="2"/>
        <v>0</v>
      </c>
      <c r="M27" s="91">
        <f t="shared" si="3"/>
        <v>0</v>
      </c>
      <c r="N27" s="54"/>
    </row>
    <row r="28" spans="1:14" ht="63" thickBot="1" x14ac:dyDescent="0.35">
      <c r="A28" s="64">
        <v>13</v>
      </c>
      <c r="B28" s="70" t="s">
        <v>42</v>
      </c>
      <c r="C28" s="66" t="s">
        <v>26</v>
      </c>
      <c r="D28" s="81">
        <v>14</v>
      </c>
      <c r="E28" s="52"/>
      <c r="F28" s="14">
        <f t="shared" si="0"/>
        <v>0</v>
      </c>
      <c r="G28" s="81">
        <v>14</v>
      </c>
      <c r="H28" s="52"/>
      <c r="I28" s="14">
        <f t="shared" si="1"/>
        <v>0</v>
      </c>
      <c r="J28" s="81">
        <v>14</v>
      </c>
      <c r="K28" s="52"/>
      <c r="L28" s="13">
        <f t="shared" si="2"/>
        <v>0</v>
      </c>
      <c r="M28" s="91">
        <f t="shared" si="3"/>
        <v>0</v>
      </c>
      <c r="N28" s="54"/>
    </row>
    <row r="29" spans="1:14" ht="63" thickBot="1" x14ac:dyDescent="0.35">
      <c r="A29" s="64">
        <v>14</v>
      </c>
      <c r="B29" s="70" t="s">
        <v>43</v>
      </c>
      <c r="C29" s="66" t="s">
        <v>26</v>
      </c>
      <c r="D29" s="81">
        <v>3</v>
      </c>
      <c r="E29" s="52"/>
      <c r="F29" s="14">
        <f t="shared" si="0"/>
        <v>0</v>
      </c>
      <c r="G29" s="81">
        <v>3</v>
      </c>
      <c r="H29" s="52"/>
      <c r="I29" s="14">
        <f t="shared" si="1"/>
        <v>0</v>
      </c>
      <c r="J29" s="81">
        <v>3</v>
      </c>
      <c r="K29" s="52"/>
      <c r="L29" s="13">
        <f t="shared" si="2"/>
        <v>0</v>
      </c>
      <c r="M29" s="91">
        <f t="shared" si="3"/>
        <v>0</v>
      </c>
      <c r="N29" s="54"/>
    </row>
    <row r="30" spans="1:14" ht="63" thickBot="1" x14ac:dyDescent="0.35">
      <c r="A30" s="64">
        <v>15</v>
      </c>
      <c r="B30" s="70" t="s">
        <v>44</v>
      </c>
      <c r="C30" s="66" t="s">
        <v>26</v>
      </c>
      <c r="D30" s="81">
        <v>13</v>
      </c>
      <c r="E30" s="52"/>
      <c r="F30" s="14">
        <f t="shared" si="0"/>
        <v>0</v>
      </c>
      <c r="G30" s="81">
        <v>13</v>
      </c>
      <c r="H30" s="52"/>
      <c r="I30" s="14">
        <f t="shared" si="1"/>
        <v>0</v>
      </c>
      <c r="J30" s="81">
        <v>13</v>
      </c>
      <c r="K30" s="52"/>
      <c r="L30" s="13">
        <f t="shared" si="2"/>
        <v>0</v>
      </c>
      <c r="M30" s="91">
        <f t="shared" si="3"/>
        <v>0</v>
      </c>
      <c r="N30" s="54"/>
    </row>
    <row r="31" spans="1:14" ht="63" thickBot="1" x14ac:dyDescent="0.35">
      <c r="A31" s="64">
        <v>16</v>
      </c>
      <c r="B31" s="70" t="s">
        <v>45</v>
      </c>
      <c r="C31" s="66" t="s">
        <v>26</v>
      </c>
      <c r="D31" s="81">
        <v>13</v>
      </c>
      <c r="E31" s="52"/>
      <c r="F31" s="14">
        <f t="shared" si="0"/>
        <v>0</v>
      </c>
      <c r="G31" s="81">
        <v>13</v>
      </c>
      <c r="H31" s="52"/>
      <c r="I31" s="14">
        <f t="shared" si="1"/>
        <v>0</v>
      </c>
      <c r="J31" s="81">
        <v>13</v>
      </c>
      <c r="K31" s="52"/>
      <c r="L31" s="13">
        <f t="shared" si="2"/>
        <v>0</v>
      </c>
      <c r="M31" s="91">
        <f t="shared" si="3"/>
        <v>0</v>
      </c>
      <c r="N31" s="54"/>
    </row>
    <row r="32" spans="1:14" ht="63" thickBot="1" x14ac:dyDescent="0.35">
      <c r="A32" s="64">
        <v>17</v>
      </c>
      <c r="B32" s="70" t="s">
        <v>46</v>
      </c>
      <c r="C32" s="66" t="s">
        <v>26</v>
      </c>
      <c r="D32" s="81">
        <v>13</v>
      </c>
      <c r="E32" s="52"/>
      <c r="F32" s="14">
        <f t="shared" si="0"/>
        <v>0</v>
      </c>
      <c r="G32" s="81">
        <v>13</v>
      </c>
      <c r="H32" s="52"/>
      <c r="I32" s="14">
        <f t="shared" si="1"/>
        <v>0</v>
      </c>
      <c r="J32" s="81">
        <v>13</v>
      </c>
      <c r="K32" s="52"/>
      <c r="L32" s="13">
        <f t="shared" si="2"/>
        <v>0</v>
      </c>
      <c r="M32" s="91">
        <f t="shared" si="3"/>
        <v>0</v>
      </c>
      <c r="N32" s="54"/>
    </row>
    <row r="33" spans="1:14" ht="31.8" thickBot="1" x14ac:dyDescent="0.35">
      <c r="A33" s="64">
        <v>18</v>
      </c>
      <c r="B33" s="70" t="s">
        <v>47</v>
      </c>
      <c r="C33" s="66" t="s">
        <v>26</v>
      </c>
      <c r="D33" s="81">
        <v>32</v>
      </c>
      <c r="E33" s="52"/>
      <c r="F33" s="14">
        <f t="shared" si="0"/>
        <v>0</v>
      </c>
      <c r="G33" s="81">
        <v>32</v>
      </c>
      <c r="H33" s="52"/>
      <c r="I33" s="14">
        <f t="shared" si="1"/>
        <v>0</v>
      </c>
      <c r="J33" s="81">
        <v>32</v>
      </c>
      <c r="K33" s="52"/>
      <c r="L33" s="13">
        <f t="shared" si="2"/>
        <v>0</v>
      </c>
      <c r="M33" s="91">
        <f t="shared" si="3"/>
        <v>0</v>
      </c>
      <c r="N33" s="54"/>
    </row>
    <row r="34" spans="1:14" ht="63" thickBot="1" x14ac:dyDescent="0.35">
      <c r="A34" s="64">
        <v>19</v>
      </c>
      <c r="B34" s="70" t="s">
        <v>48</v>
      </c>
      <c r="C34" s="66" t="s">
        <v>26</v>
      </c>
      <c r="D34" s="81">
        <v>16</v>
      </c>
      <c r="E34" s="52"/>
      <c r="F34" s="14">
        <f t="shared" si="0"/>
        <v>0</v>
      </c>
      <c r="G34" s="81">
        <v>16</v>
      </c>
      <c r="H34" s="52"/>
      <c r="I34" s="14">
        <f t="shared" si="1"/>
        <v>0</v>
      </c>
      <c r="J34" s="81">
        <v>16</v>
      </c>
      <c r="K34" s="52"/>
      <c r="L34" s="13">
        <f t="shared" si="2"/>
        <v>0</v>
      </c>
      <c r="M34" s="91">
        <f t="shared" si="3"/>
        <v>0</v>
      </c>
      <c r="N34" s="54"/>
    </row>
    <row r="35" spans="1:14" ht="47.4" thickBot="1" x14ac:dyDescent="0.35">
      <c r="A35" s="64">
        <v>20</v>
      </c>
      <c r="B35" s="71" t="s">
        <v>49</v>
      </c>
      <c r="C35" s="66" t="s">
        <v>26</v>
      </c>
      <c r="D35" s="81">
        <v>4</v>
      </c>
      <c r="E35" s="52"/>
      <c r="F35" s="14">
        <f t="shared" si="0"/>
        <v>0</v>
      </c>
      <c r="G35" s="81">
        <v>4</v>
      </c>
      <c r="H35" s="52"/>
      <c r="I35" s="14">
        <f t="shared" si="1"/>
        <v>0</v>
      </c>
      <c r="J35" s="81">
        <v>4</v>
      </c>
      <c r="K35" s="52"/>
      <c r="L35" s="13">
        <f t="shared" si="2"/>
        <v>0</v>
      </c>
      <c r="M35" s="91">
        <f t="shared" si="3"/>
        <v>0</v>
      </c>
      <c r="N35" s="54"/>
    </row>
    <row r="36" spans="1:14" ht="47.4" thickBot="1" x14ac:dyDescent="0.35">
      <c r="A36" s="64">
        <v>21</v>
      </c>
      <c r="B36" s="70" t="s">
        <v>50</v>
      </c>
      <c r="C36" s="66" t="s">
        <v>26</v>
      </c>
      <c r="D36" s="81">
        <v>4</v>
      </c>
      <c r="E36" s="52"/>
      <c r="F36" s="14">
        <f t="shared" si="0"/>
        <v>0</v>
      </c>
      <c r="G36" s="81">
        <v>4</v>
      </c>
      <c r="H36" s="52"/>
      <c r="I36" s="14">
        <f t="shared" si="1"/>
        <v>0</v>
      </c>
      <c r="J36" s="81">
        <v>4</v>
      </c>
      <c r="K36" s="52"/>
      <c r="L36" s="13">
        <f t="shared" si="2"/>
        <v>0</v>
      </c>
      <c r="M36" s="91">
        <f t="shared" si="3"/>
        <v>0</v>
      </c>
      <c r="N36" s="54"/>
    </row>
    <row r="37" spans="1:14" ht="47.4" thickBot="1" x14ac:dyDescent="0.35">
      <c r="A37" s="64">
        <v>22</v>
      </c>
      <c r="B37" s="70" t="s">
        <v>51</v>
      </c>
      <c r="C37" s="66" t="s">
        <v>26</v>
      </c>
      <c r="D37" s="81">
        <v>4</v>
      </c>
      <c r="E37" s="52"/>
      <c r="F37" s="14">
        <f t="shared" si="0"/>
        <v>0</v>
      </c>
      <c r="G37" s="81">
        <v>4</v>
      </c>
      <c r="H37" s="52"/>
      <c r="I37" s="14">
        <f t="shared" si="1"/>
        <v>0</v>
      </c>
      <c r="J37" s="81">
        <v>4</v>
      </c>
      <c r="K37" s="52"/>
      <c r="L37" s="13">
        <f t="shared" si="2"/>
        <v>0</v>
      </c>
      <c r="M37" s="91">
        <f t="shared" si="3"/>
        <v>0</v>
      </c>
      <c r="N37" s="54"/>
    </row>
    <row r="38" spans="1:14" ht="125.4" thickBot="1" x14ac:dyDescent="0.35">
      <c r="A38" s="64">
        <v>23</v>
      </c>
      <c r="B38" s="70" t="s">
        <v>52</v>
      </c>
      <c r="C38" s="66" t="s">
        <v>26</v>
      </c>
      <c r="D38" s="81">
        <v>1</v>
      </c>
      <c r="E38" s="52"/>
      <c r="F38" s="14">
        <f t="shared" si="0"/>
        <v>0</v>
      </c>
      <c r="G38" s="81">
        <v>1</v>
      </c>
      <c r="H38" s="52"/>
      <c r="I38" s="14">
        <f t="shared" si="1"/>
        <v>0</v>
      </c>
      <c r="J38" s="81">
        <v>1</v>
      </c>
      <c r="K38" s="52"/>
      <c r="L38" s="13">
        <f t="shared" si="2"/>
        <v>0</v>
      </c>
      <c r="M38" s="91">
        <f t="shared" si="3"/>
        <v>0</v>
      </c>
      <c r="N38" s="54"/>
    </row>
    <row r="39" spans="1:14" ht="31.8" thickBot="1" x14ac:dyDescent="0.35">
      <c r="A39" s="64">
        <v>24</v>
      </c>
      <c r="B39" s="72" t="s">
        <v>53</v>
      </c>
      <c r="C39" s="66" t="s">
        <v>26</v>
      </c>
      <c r="D39" s="81">
        <v>28</v>
      </c>
      <c r="E39" s="52"/>
      <c r="F39" s="14">
        <f t="shared" si="0"/>
        <v>0</v>
      </c>
      <c r="G39" s="81">
        <v>28</v>
      </c>
      <c r="H39" s="52"/>
      <c r="I39" s="14">
        <f t="shared" si="1"/>
        <v>0</v>
      </c>
      <c r="J39" s="81">
        <v>28</v>
      </c>
      <c r="K39" s="52"/>
      <c r="L39" s="13">
        <f t="shared" si="2"/>
        <v>0</v>
      </c>
      <c r="M39" s="91">
        <f t="shared" si="3"/>
        <v>0</v>
      </c>
      <c r="N39" s="54"/>
    </row>
    <row r="40" spans="1:14" ht="16.2" thickBot="1" x14ac:dyDescent="0.35">
      <c r="A40" s="64"/>
      <c r="B40" s="69" t="s">
        <v>54</v>
      </c>
      <c r="C40" s="66"/>
      <c r="D40" s="82"/>
      <c r="E40" s="52"/>
      <c r="F40" s="90"/>
      <c r="G40" s="82"/>
      <c r="H40" s="52"/>
      <c r="I40" s="90"/>
      <c r="J40" s="82"/>
      <c r="K40" s="52"/>
      <c r="L40" s="90"/>
      <c r="M40" s="90"/>
      <c r="N40" s="54"/>
    </row>
    <row r="41" spans="1:14" ht="47.4" thickBot="1" x14ac:dyDescent="0.35">
      <c r="A41" s="64">
        <v>25</v>
      </c>
      <c r="B41" s="70" t="s">
        <v>55</v>
      </c>
      <c r="C41" s="66" t="s">
        <v>26</v>
      </c>
      <c r="D41" s="81">
        <v>38</v>
      </c>
      <c r="E41" s="52"/>
      <c r="F41" s="14">
        <f>D41*E41</f>
        <v>0</v>
      </c>
      <c r="G41" s="81">
        <v>38</v>
      </c>
      <c r="H41" s="52"/>
      <c r="I41" s="14">
        <f>G41*H41</f>
        <v>0</v>
      </c>
      <c r="J41" s="81">
        <v>38</v>
      </c>
      <c r="K41" s="52"/>
      <c r="L41" s="13">
        <f>J41*K41</f>
        <v>0</v>
      </c>
      <c r="M41" s="91">
        <f>F41+I41+L41</f>
        <v>0</v>
      </c>
      <c r="N41" s="54"/>
    </row>
    <row r="42" spans="1:14" ht="31.8" thickBot="1" x14ac:dyDescent="0.35">
      <c r="A42" s="64">
        <v>26</v>
      </c>
      <c r="B42" s="70" t="s">
        <v>56</v>
      </c>
      <c r="C42" s="66" t="s">
        <v>26</v>
      </c>
      <c r="D42" s="81">
        <v>31</v>
      </c>
      <c r="E42" s="52"/>
      <c r="F42" s="14">
        <f t="shared" ref="F42:F61" si="4">D42*E42</f>
        <v>0</v>
      </c>
      <c r="G42" s="81">
        <v>31</v>
      </c>
      <c r="H42" s="52"/>
      <c r="I42" s="14">
        <f t="shared" ref="I42:I61" si="5">G42*H42</f>
        <v>0</v>
      </c>
      <c r="J42" s="81">
        <v>31</v>
      </c>
      <c r="K42" s="52"/>
      <c r="L42" s="13">
        <f t="shared" ref="L42:L61" si="6">J42*K42</f>
        <v>0</v>
      </c>
      <c r="M42" s="91">
        <f t="shared" ref="M42:M61" si="7">F42+I42+L42</f>
        <v>0</v>
      </c>
      <c r="N42" s="54"/>
    </row>
    <row r="43" spans="1:14" ht="63" thickBot="1" x14ac:dyDescent="0.35">
      <c r="A43" s="64">
        <v>27</v>
      </c>
      <c r="B43" s="70" t="s">
        <v>57</v>
      </c>
      <c r="C43" s="66" t="s">
        <v>26</v>
      </c>
      <c r="D43" s="81">
        <v>26</v>
      </c>
      <c r="E43" s="52"/>
      <c r="F43" s="14">
        <f t="shared" si="4"/>
        <v>0</v>
      </c>
      <c r="G43" s="81">
        <v>26</v>
      </c>
      <c r="H43" s="52"/>
      <c r="I43" s="14">
        <f t="shared" si="5"/>
        <v>0</v>
      </c>
      <c r="J43" s="81">
        <v>26</v>
      </c>
      <c r="K43" s="52"/>
      <c r="L43" s="13">
        <f t="shared" si="6"/>
        <v>0</v>
      </c>
      <c r="M43" s="91">
        <f t="shared" si="7"/>
        <v>0</v>
      </c>
      <c r="N43" s="54"/>
    </row>
    <row r="44" spans="1:14" ht="63" thickBot="1" x14ac:dyDescent="0.35">
      <c r="A44" s="64">
        <v>28</v>
      </c>
      <c r="B44" s="73" t="s">
        <v>58</v>
      </c>
      <c r="C44" s="66" t="s">
        <v>26</v>
      </c>
      <c r="D44" s="81">
        <v>20</v>
      </c>
      <c r="E44" s="52"/>
      <c r="F44" s="14">
        <f t="shared" si="4"/>
        <v>0</v>
      </c>
      <c r="G44" s="81">
        <v>20</v>
      </c>
      <c r="H44" s="52"/>
      <c r="I44" s="14">
        <f t="shared" si="5"/>
        <v>0</v>
      </c>
      <c r="J44" s="81">
        <v>20</v>
      </c>
      <c r="K44" s="52"/>
      <c r="L44" s="13">
        <f t="shared" si="6"/>
        <v>0</v>
      </c>
      <c r="M44" s="91">
        <f t="shared" si="7"/>
        <v>0</v>
      </c>
      <c r="N44" s="54"/>
    </row>
    <row r="45" spans="1:14" ht="31.8" thickBot="1" x14ac:dyDescent="0.35">
      <c r="A45" s="64">
        <v>29</v>
      </c>
      <c r="B45" s="70" t="s">
        <v>59</v>
      </c>
      <c r="C45" s="66" t="s">
        <v>26</v>
      </c>
      <c r="D45" s="81">
        <v>44</v>
      </c>
      <c r="E45" s="52"/>
      <c r="F45" s="14">
        <f t="shared" si="4"/>
        <v>0</v>
      </c>
      <c r="G45" s="81">
        <v>44</v>
      </c>
      <c r="H45" s="52"/>
      <c r="I45" s="14">
        <f t="shared" si="5"/>
        <v>0</v>
      </c>
      <c r="J45" s="81">
        <v>44</v>
      </c>
      <c r="K45" s="52"/>
      <c r="L45" s="13">
        <f t="shared" si="6"/>
        <v>0</v>
      </c>
      <c r="M45" s="91">
        <f t="shared" si="7"/>
        <v>0</v>
      </c>
      <c r="N45" s="54"/>
    </row>
    <row r="46" spans="1:14" ht="31.8" thickBot="1" x14ac:dyDescent="0.35">
      <c r="A46" s="64">
        <v>30</v>
      </c>
      <c r="B46" s="70" t="s">
        <v>60</v>
      </c>
      <c r="C46" s="66" t="s">
        <v>26</v>
      </c>
      <c r="D46" s="81">
        <v>44</v>
      </c>
      <c r="E46" s="52"/>
      <c r="F46" s="14">
        <f t="shared" si="4"/>
        <v>0</v>
      </c>
      <c r="G46" s="81">
        <v>44</v>
      </c>
      <c r="H46" s="52"/>
      <c r="I46" s="14">
        <f t="shared" si="5"/>
        <v>0</v>
      </c>
      <c r="J46" s="81">
        <v>44</v>
      </c>
      <c r="K46" s="52"/>
      <c r="L46" s="13">
        <f t="shared" si="6"/>
        <v>0</v>
      </c>
      <c r="M46" s="91">
        <f t="shared" si="7"/>
        <v>0</v>
      </c>
      <c r="N46" s="54"/>
    </row>
    <row r="47" spans="1:14" ht="63" thickBot="1" x14ac:dyDescent="0.35">
      <c r="A47" s="64">
        <v>31</v>
      </c>
      <c r="B47" s="70" t="s">
        <v>61</v>
      </c>
      <c r="C47" s="66" t="s">
        <v>26</v>
      </c>
      <c r="D47" s="81">
        <v>48</v>
      </c>
      <c r="E47" s="52"/>
      <c r="F47" s="14">
        <f t="shared" si="4"/>
        <v>0</v>
      </c>
      <c r="G47" s="81">
        <v>48</v>
      </c>
      <c r="H47" s="52"/>
      <c r="I47" s="14">
        <f t="shared" si="5"/>
        <v>0</v>
      </c>
      <c r="J47" s="81">
        <v>48</v>
      </c>
      <c r="K47" s="52"/>
      <c r="L47" s="13">
        <f t="shared" si="6"/>
        <v>0</v>
      </c>
      <c r="M47" s="91">
        <f t="shared" si="7"/>
        <v>0</v>
      </c>
      <c r="N47" s="54"/>
    </row>
    <row r="48" spans="1:14" ht="47.4" thickBot="1" x14ac:dyDescent="0.35">
      <c r="A48" s="64">
        <v>32</v>
      </c>
      <c r="B48" s="70" t="s">
        <v>62</v>
      </c>
      <c r="C48" s="66" t="s">
        <v>26</v>
      </c>
      <c r="D48" s="81">
        <v>120</v>
      </c>
      <c r="E48" s="52"/>
      <c r="F48" s="14">
        <f t="shared" si="4"/>
        <v>0</v>
      </c>
      <c r="G48" s="81">
        <v>120</v>
      </c>
      <c r="H48" s="52"/>
      <c r="I48" s="14">
        <f t="shared" si="5"/>
        <v>0</v>
      </c>
      <c r="J48" s="81">
        <v>120</v>
      </c>
      <c r="K48" s="52"/>
      <c r="L48" s="13">
        <f t="shared" si="6"/>
        <v>0</v>
      </c>
      <c r="M48" s="91">
        <f t="shared" si="7"/>
        <v>0</v>
      </c>
      <c r="N48" s="54"/>
    </row>
    <row r="49" spans="1:14" ht="63" thickBot="1" x14ac:dyDescent="0.35">
      <c r="A49" s="64">
        <v>33</v>
      </c>
      <c r="B49" s="74" t="s">
        <v>63</v>
      </c>
      <c r="C49" s="66"/>
      <c r="D49" s="81"/>
      <c r="E49" s="52"/>
      <c r="F49" s="14">
        <f t="shared" si="4"/>
        <v>0</v>
      </c>
      <c r="G49" s="81"/>
      <c r="H49" s="52"/>
      <c r="I49" s="14">
        <f t="shared" si="5"/>
        <v>0</v>
      </c>
      <c r="J49" s="81"/>
      <c r="K49" s="52"/>
      <c r="L49" s="13">
        <f t="shared" si="6"/>
        <v>0</v>
      </c>
      <c r="M49" s="91">
        <f t="shared" si="7"/>
        <v>0</v>
      </c>
      <c r="N49" s="54"/>
    </row>
    <row r="50" spans="1:14" ht="16.2" thickBot="1" x14ac:dyDescent="0.35">
      <c r="A50" s="64" t="s">
        <v>84</v>
      </c>
      <c r="B50" s="75" t="s">
        <v>64</v>
      </c>
      <c r="C50" s="66" t="s">
        <v>26</v>
      </c>
      <c r="D50" s="81">
        <v>47</v>
      </c>
      <c r="E50" s="52"/>
      <c r="F50" s="14">
        <f t="shared" si="4"/>
        <v>0</v>
      </c>
      <c r="G50" s="81">
        <v>47</v>
      </c>
      <c r="H50" s="52"/>
      <c r="I50" s="14">
        <f t="shared" si="5"/>
        <v>0</v>
      </c>
      <c r="J50" s="81">
        <v>47</v>
      </c>
      <c r="K50" s="52"/>
      <c r="L50" s="13">
        <f t="shared" si="6"/>
        <v>0</v>
      </c>
      <c r="M50" s="91">
        <f t="shared" si="7"/>
        <v>0</v>
      </c>
      <c r="N50" s="54"/>
    </row>
    <row r="51" spans="1:14" ht="16.2" thickBot="1" x14ac:dyDescent="0.35">
      <c r="A51" s="64" t="s">
        <v>85</v>
      </c>
      <c r="B51" s="75" t="s">
        <v>65</v>
      </c>
      <c r="C51" s="66" t="s">
        <v>26</v>
      </c>
      <c r="D51" s="81">
        <v>47</v>
      </c>
      <c r="E51" s="52"/>
      <c r="F51" s="14">
        <f t="shared" si="4"/>
        <v>0</v>
      </c>
      <c r="G51" s="81">
        <v>47</v>
      </c>
      <c r="H51" s="52"/>
      <c r="I51" s="14">
        <f t="shared" si="5"/>
        <v>0</v>
      </c>
      <c r="J51" s="81">
        <v>47</v>
      </c>
      <c r="K51" s="52"/>
      <c r="L51" s="13">
        <f t="shared" si="6"/>
        <v>0</v>
      </c>
      <c r="M51" s="91">
        <f t="shared" si="7"/>
        <v>0</v>
      </c>
      <c r="N51" s="54"/>
    </row>
    <row r="52" spans="1:14" ht="16.2" thickBot="1" x14ac:dyDescent="0.35">
      <c r="A52" s="64">
        <v>34</v>
      </c>
      <c r="B52" s="74" t="s">
        <v>66</v>
      </c>
      <c r="C52" s="66" t="s">
        <v>26</v>
      </c>
      <c r="D52" s="81">
        <v>32</v>
      </c>
      <c r="E52" s="52"/>
      <c r="F52" s="14">
        <f t="shared" si="4"/>
        <v>0</v>
      </c>
      <c r="G52" s="81">
        <v>32</v>
      </c>
      <c r="H52" s="52"/>
      <c r="I52" s="14">
        <f t="shared" si="5"/>
        <v>0</v>
      </c>
      <c r="J52" s="81">
        <v>32</v>
      </c>
      <c r="K52" s="52"/>
      <c r="L52" s="13">
        <f t="shared" si="6"/>
        <v>0</v>
      </c>
      <c r="M52" s="91">
        <f t="shared" si="7"/>
        <v>0</v>
      </c>
      <c r="N52" s="54"/>
    </row>
    <row r="53" spans="1:14" ht="31.8" thickBot="1" x14ac:dyDescent="0.35">
      <c r="A53" s="64">
        <v>35</v>
      </c>
      <c r="B53" s="70" t="s">
        <v>67</v>
      </c>
      <c r="C53" s="66" t="s">
        <v>26</v>
      </c>
      <c r="D53" s="81">
        <v>6</v>
      </c>
      <c r="E53" s="52"/>
      <c r="F53" s="14">
        <f t="shared" si="4"/>
        <v>0</v>
      </c>
      <c r="G53" s="81">
        <v>6</v>
      </c>
      <c r="H53" s="52"/>
      <c r="I53" s="14">
        <f t="shared" si="5"/>
        <v>0</v>
      </c>
      <c r="J53" s="81">
        <v>6</v>
      </c>
      <c r="K53" s="52"/>
      <c r="L53" s="13">
        <f t="shared" si="6"/>
        <v>0</v>
      </c>
      <c r="M53" s="91">
        <f t="shared" si="7"/>
        <v>0</v>
      </c>
      <c r="N53" s="54"/>
    </row>
    <row r="54" spans="1:14" ht="125.4" thickBot="1" x14ac:dyDescent="0.35">
      <c r="A54" s="64">
        <v>36</v>
      </c>
      <c r="B54" s="70" t="s">
        <v>52</v>
      </c>
      <c r="C54" s="66" t="s">
        <v>26</v>
      </c>
      <c r="D54" s="81">
        <v>94</v>
      </c>
      <c r="E54" s="52"/>
      <c r="F54" s="14">
        <f t="shared" si="4"/>
        <v>0</v>
      </c>
      <c r="G54" s="81">
        <v>94</v>
      </c>
      <c r="H54" s="52"/>
      <c r="I54" s="14">
        <f t="shared" si="5"/>
        <v>0</v>
      </c>
      <c r="J54" s="81">
        <v>94</v>
      </c>
      <c r="K54" s="52"/>
      <c r="L54" s="13">
        <f t="shared" si="6"/>
        <v>0</v>
      </c>
      <c r="M54" s="91">
        <f t="shared" si="7"/>
        <v>0</v>
      </c>
      <c r="N54" s="54"/>
    </row>
    <row r="55" spans="1:14" ht="47.4" thickBot="1" x14ac:dyDescent="0.35">
      <c r="A55" s="64">
        <v>37</v>
      </c>
      <c r="B55" s="76" t="s">
        <v>68</v>
      </c>
      <c r="C55" s="66" t="s">
        <v>26</v>
      </c>
      <c r="D55" s="81">
        <v>39</v>
      </c>
      <c r="E55" s="52"/>
      <c r="F55" s="14">
        <f t="shared" si="4"/>
        <v>0</v>
      </c>
      <c r="G55" s="81">
        <v>39</v>
      </c>
      <c r="H55" s="52"/>
      <c r="I55" s="14">
        <f t="shared" si="5"/>
        <v>0</v>
      </c>
      <c r="J55" s="81">
        <v>39</v>
      </c>
      <c r="K55" s="52"/>
      <c r="L55" s="13">
        <f t="shared" si="6"/>
        <v>0</v>
      </c>
      <c r="M55" s="91">
        <f t="shared" si="7"/>
        <v>0</v>
      </c>
      <c r="N55" s="54"/>
    </row>
    <row r="56" spans="1:14" ht="47.4" thickBot="1" x14ac:dyDescent="0.35">
      <c r="A56" s="64">
        <v>38</v>
      </c>
      <c r="B56" s="70" t="s">
        <v>69</v>
      </c>
      <c r="C56" s="66" t="s">
        <v>26</v>
      </c>
      <c r="D56" s="81">
        <v>52</v>
      </c>
      <c r="E56" s="52"/>
      <c r="F56" s="14">
        <f t="shared" si="4"/>
        <v>0</v>
      </c>
      <c r="G56" s="81">
        <v>52</v>
      </c>
      <c r="H56" s="52"/>
      <c r="I56" s="14">
        <f t="shared" si="5"/>
        <v>0</v>
      </c>
      <c r="J56" s="81">
        <v>52</v>
      </c>
      <c r="K56" s="52"/>
      <c r="L56" s="13">
        <f t="shared" si="6"/>
        <v>0</v>
      </c>
      <c r="M56" s="91">
        <f t="shared" si="7"/>
        <v>0</v>
      </c>
      <c r="N56" s="54"/>
    </row>
    <row r="57" spans="1:14" ht="16.2" thickBot="1" x14ac:dyDescent="0.35">
      <c r="A57" s="64">
        <v>39</v>
      </c>
      <c r="B57" s="76" t="s">
        <v>70</v>
      </c>
      <c r="C57" s="66" t="s">
        <v>26</v>
      </c>
      <c r="D57" s="81">
        <v>2</v>
      </c>
      <c r="E57" s="52"/>
      <c r="F57" s="14">
        <f t="shared" si="4"/>
        <v>0</v>
      </c>
      <c r="G57" s="81">
        <v>2</v>
      </c>
      <c r="H57" s="52"/>
      <c r="I57" s="14">
        <f t="shared" si="5"/>
        <v>0</v>
      </c>
      <c r="J57" s="81">
        <v>2</v>
      </c>
      <c r="K57" s="52"/>
      <c r="L57" s="13">
        <f t="shared" si="6"/>
        <v>0</v>
      </c>
      <c r="M57" s="91">
        <f t="shared" si="7"/>
        <v>0</v>
      </c>
      <c r="N57" s="54"/>
    </row>
    <row r="58" spans="1:14" ht="16.2" thickBot="1" x14ac:dyDescent="0.35">
      <c r="A58" s="64">
        <v>40</v>
      </c>
      <c r="B58" s="76" t="s">
        <v>71</v>
      </c>
      <c r="C58" s="66" t="s">
        <v>26</v>
      </c>
      <c r="D58" s="81">
        <v>10</v>
      </c>
      <c r="E58" s="52"/>
      <c r="F58" s="14">
        <f t="shared" si="4"/>
        <v>0</v>
      </c>
      <c r="G58" s="81">
        <v>10</v>
      </c>
      <c r="H58" s="52"/>
      <c r="I58" s="14">
        <f t="shared" si="5"/>
        <v>0</v>
      </c>
      <c r="J58" s="81">
        <v>10</v>
      </c>
      <c r="K58" s="52"/>
      <c r="L58" s="13">
        <f t="shared" si="6"/>
        <v>0</v>
      </c>
      <c r="M58" s="91">
        <f t="shared" si="7"/>
        <v>0</v>
      </c>
      <c r="N58" s="54"/>
    </row>
    <row r="59" spans="1:14" ht="47.4" thickBot="1" x14ac:dyDescent="0.35">
      <c r="A59" s="64">
        <v>41</v>
      </c>
      <c r="B59" s="77" t="s">
        <v>72</v>
      </c>
      <c r="C59" s="66" t="s">
        <v>26</v>
      </c>
      <c r="D59" s="81">
        <v>2</v>
      </c>
      <c r="E59" s="52"/>
      <c r="F59" s="14">
        <f t="shared" si="4"/>
        <v>0</v>
      </c>
      <c r="G59" s="81">
        <v>2</v>
      </c>
      <c r="H59" s="52"/>
      <c r="I59" s="14">
        <f t="shared" si="5"/>
        <v>0</v>
      </c>
      <c r="J59" s="81">
        <v>2</v>
      </c>
      <c r="K59" s="52"/>
      <c r="L59" s="13">
        <f t="shared" si="6"/>
        <v>0</v>
      </c>
      <c r="M59" s="91">
        <f t="shared" si="7"/>
        <v>0</v>
      </c>
      <c r="N59" s="54"/>
    </row>
    <row r="60" spans="1:14" ht="16.2" thickBot="1" x14ac:dyDescent="0.35">
      <c r="A60" s="64">
        <v>42</v>
      </c>
      <c r="B60" s="70" t="s">
        <v>73</v>
      </c>
      <c r="C60" s="66" t="s">
        <v>26</v>
      </c>
      <c r="D60" s="81">
        <v>4</v>
      </c>
      <c r="E60" s="52"/>
      <c r="F60" s="14">
        <f t="shared" si="4"/>
        <v>0</v>
      </c>
      <c r="G60" s="81">
        <v>4</v>
      </c>
      <c r="H60" s="52"/>
      <c r="I60" s="14">
        <f t="shared" si="5"/>
        <v>0</v>
      </c>
      <c r="J60" s="81">
        <v>4</v>
      </c>
      <c r="K60" s="52"/>
      <c r="L60" s="13">
        <f t="shared" si="6"/>
        <v>0</v>
      </c>
      <c r="M60" s="91">
        <f t="shared" si="7"/>
        <v>0</v>
      </c>
      <c r="N60" s="54"/>
    </row>
    <row r="61" spans="1:14" ht="16.2" thickBot="1" x14ac:dyDescent="0.35">
      <c r="A61" s="64">
        <v>43</v>
      </c>
      <c r="B61" s="70" t="s">
        <v>74</v>
      </c>
      <c r="C61" s="66" t="s">
        <v>26</v>
      </c>
      <c r="D61" s="81">
        <v>4</v>
      </c>
      <c r="E61" s="52"/>
      <c r="F61" s="14">
        <f t="shared" si="4"/>
        <v>0</v>
      </c>
      <c r="G61" s="81">
        <v>4</v>
      </c>
      <c r="H61" s="52"/>
      <c r="I61" s="14">
        <f t="shared" si="5"/>
        <v>0</v>
      </c>
      <c r="J61" s="81">
        <v>4</v>
      </c>
      <c r="K61" s="52"/>
      <c r="L61" s="13">
        <f t="shared" si="6"/>
        <v>0</v>
      </c>
      <c r="M61" s="91">
        <f t="shared" si="7"/>
        <v>0</v>
      </c>
      <c r="N61" s="54"/>
    </row>
    <row r="62" spans="1:14" ht="16.2" thickBot="1" x14ac:dyDescent="0.35">
      <c r="A62" s="64"/>
      <c r="B62" s="78" t="s">
        <v>75</v>
      </c>
      <c r="C62" s="66"/>
      <c r="D62" s="81"/>
      <c r="E62" s="52"/>
      <c r="F62" s="90"/>
      <c r="G62" s="81"/>
      <c r="H62" s="52"/>
      <c r="I62" s="90"/>
      <c r="J62" s="81"/>
      <c r="K62" s="52"/>
      <c r="L62" s="90"/>
      <c r="M62" s="90"/>
      <c r="N62" s="54"/>
    </row>
    <row r="63" spans="1:14" ht="16.2" thickBot="1" x14ac:dyDescent="0.35">
      <c r="A63" s="64">
        <v>44</v>
      </c>
      <c r="B63" s="73" t="s">
        <v>76</v>
      </c>
      <c r="C63" s="66" t="s">
        <v>26</v>
      </c>
      <c r="D63" s="81">
        <v>20</v>
      </c>
      <c r="E63" s="52"/>
      <c r="F63" s="14">
        <f>D63*E63</f>
        <v>0</v>
      </c>
      <c r="G63" s="81">
        <v>20</v>
      </c>
      <c r="H63" s="52"/>
      <c r="I63" s="14">
        <f>G63*H63</f>
        <v>0</v>
      </c>
      <c r="J63" s="81">
        <v>20</v>
      </c>
      <c r="K63" s="52"/>
      <c r="L63" s="13">
        <f>J63*K63</f>
        <v>0</v>
      </c>
      <c r="M63" s="91">
        <f>F63+I63+L63</f>
        <v>0</v>
      </c>
      <c r="N63" s="54"/>
    </row>
    <row r="64" spans="1:14" ht="16.2" thickBot="1" x14ac:dyDescent="0.35">
      <c r="A64" s="64">
        <v>45</v>
      </c>
      <c r="B64" s="73" t="s">
        <v>77</v>
      </c>
      <c r="C64" s="66" t="s">
        <v>26</v>
      </c>
      <c r="D64" s="81">
        <v>50</v>
      </c>
      <c r="E64" s="52"/>
      <c r="F64" s="14">
        <f t="shared" ref="F64:F70" si="8">D64*E64</f>
        <v>0</v>
      </c>
      <c r="G64" s="81">
        <v>50</v>
      </c>
      <c r="H64" s="52"/>
      <c r="I64" s="14">
        <f t="shared" ref="I64:I70" si="9">G64*H64</f>
        <v>0</v>
      </c>
      <c r="J64" s="81">
        <v>50</v>
      </c>
      <c r="K64" s="52"/>
      <c r="L64" s="13">
        <f t="shared" ref="L64:L70" si="10">J64*K64</f>
        <v>0</v>
      </c>
      <c r="M64" s="91">
        <f t="shared" ref="M64:M66" si="11">F64+I64+L64</f>
        <v>0</v>
      </c>
      <c r="N64" s="54"/>
    </row>
    <row r="65" spans="1:14" ht="31.8" thickBot="1" x14ac:dyDescent="0.35">
      <c r="A65" s="64">
        <v>46</v>
      </c>
      <c r="B65" s="73" t="s">
        <v>78</v>
      </c>
      <c r="C65" s="66" t="s">
        <v>26</v>
      </c>
      <c r="D65" s="81">
        <v>20</v>
      </c>
      <c r="E65" s="52"/>
      <c r="F65" s="14">
        <f t="shared" si="8"/>
        <v>0</v>
      </c>
      <c r="G65" s="81">
        <v>20</v>
      </c>
      <c r="H65" s="52"/>
      <c r="I65" s="14">
        <f t="shared" si="9"/>
        <v>0</v>
      </c>
      <c r="J65" s="81">
        <v>20</v>
      </c>
      <c r="K65" s="52"/>
      <c r="L65" s="13">
        <f t="shared" si="10"/>
        <v>0</v>
      </c>
      <c r="M65" s="91">
        <f t="shared" si="11"/>
        <v>0</v>
      </c>
      <c r="N65" s="54"/>
    </row>
    <row r="66" spans="1:14" ht="16.2" thickBot="1" x14ac:dyDescent="0.35">
      <c r="A66" s="64">
        <v>47</v>
      </c>
      <c r="B66" s="73" t="s">
        <v>79</v>
      </c>
      <c r="C66" s="66" t="s">
        <v>26</v>
      </c>
      <c r="D66" s="81">
        <v>22</v>
      </c>
      <c r="E66" s="52"/>
      <c r="F66" s="14">
        <f t="shared" si="8"/>
        <v>0</v>
      </c>
      <c r="G66" s="81">
        <v>22</v>
      </c>
      <c r="H66" s="52"/>
      <c r="I66" s="14">
        <f t="shared" si="9"/>
        <v>0</v>
      </c>
      <c r="J66" s="81">
        <v>22</v>
      </c>
      <c r="K66" s="52"/>
      <c r="L66" s="13">
        <f t="shared" si="10"/>
        <v>0</v>
      </c>
      <c r="M66" s="91">
        <f t="shared" si="11"/>
        <v>0</v>
      </c>
      <c r="N66" s="54"/>
    </row>
    <row r="67" spans="1:14" ht="16.2" thickBot="1" x14ac:dyDescent="0.35">
      <c r="A67" s="64">
        <v>48</v>
      </c>
      <c r="B67" s="73" t="s">
        <v>80</v>
      </c>
      <c r="C67" s="66" t="s">
        <v>26</v>
      </c>
      <c r="D67" s="81">
        <v>2</v>
      </c>
      <c r="E67" s="52"/>
      <c r="F67" s="14">
        <f t="shared" si="8"/>
        <v>0</v>
      </c>
      <c r="G67" s="81">
        <v>2</v>
      </c>
      <c r="H67" s="52"/>
      <c r="I67" s="14">
        <f t="shared" si="9"/>
        <v>0</v>
      </c>
      <c r="J67" s="81">
        <v>2</v>
      </c>
      <c r="K67" s="52"/>
      <c r="L67" s="13">
        <f t="shared" si="10"/>
        <v>0</v>
      </c>
      <c r="M67" s="91">
        <f>F67+I67+L67</f>
        <v>0</v>
      </c>
      <c r="N67" s="54"/>
    </row>
    <row r="68" spans="1:14" ht="16.2" thickBot="1" x14ac:dyDescent="0.35">
      <c r="A68" s="64">
        <v>49</v>
      </c>
      <c r="B68" s="73" t="s">
        <v>81</v>
      </c>
      <c r="C68" s="66" t="s">
        <v>26</v>
      </c>
      <c r="D68" s="81">
        <v>20</v>
      </c>
      <c r="E68" s="52"/>
      <c r="F68" s="14">
        <f t="shared" si="8"/>
        <v>0</v>
      </c>
      <c r="G68" s="81">
        <v>20</v>
      </c>
      <c r="H68" s="52"/>
      <c r="I68" s="14">
        <f t="shared" si="9"/>
        <v>0</v>
      </c>
      <c r="J68" s="81">
        <v>20</v>
      </c>
      <c r="K68" s="52"/>
      <c r="L68" s="13">
        <f t="shared" si="10"/>
        <v>0</v>
      </c>
      <c r="M68" s="91">
        <f>F68+I68+L68</f>
        <v>0</v>
      </c>
      <c r="N68" s="54"/>
    </row>
    <row r="69" spans="1:14" ht="16.2" thickBot="1" x14ac:dyDescent="0.35">
      <c r="A69" s="64">
        <v>50</v>
      </c>
      <c r="B69" s="73" t="s">
        <v>82</v>
      </c>
      <c r="C69" s="66" t="s">
        <v>26</v>
      </c>
      <c r="D69" s="81">
        <v>20</v>
      </c>
      <c r="E69" s="52"/>
      <c r="F69" s="14">
        <f t="shared" si="8"/>
        <v>0</v>
      </c>
      <c r="G69" s="81">
        <v>20</v>
      </c>
      <c r="H69" s="52"/>
      <c r="I69" s="14">
        <f t="shared" si="9"/>
        <v>0</v>
      </c>
      <c r="J69" s="81">
        <v>20</v>
      </c>
      <c r="K69" s="52"/>
      <c r="L69" s="13">
        <f t="shared" si="10"/>
        <v>0</v>
      </c>
      <c r="M69" s="91">
        <f>F69+I69+L69</f>
        <v>0</v>
      </c>
      <c r="N69" s="54"/>
    </row>
    <row r="70" spans="1:14" ht="16.2" thickBot="1" x14ac:dyDescent="0.35">
      <c r="A70" s="64">
        <v>51</v>
      </c>
      <c r="B70" s="79" t="s">
        <v>83</v>
      </c>
      <c r="C70" s="66" t="s">
        <v>26</v>
      </c>
      <c r="D70" s="83">
        <v>20</v>
      </c>
      <c r="E70" s="52"/>
      <c r="F70" s="14">
        <f t="shared" si="8"/>
        <v>0</v>
      </c>
      <c r="G70" s="83">
        <v>20</v>
      </c>
      <c r="H70" s="52"/>
      <c r="I70" s="14">
        <f t="shared" si="9"/>
        <v>0</v>
      </c>
      <c r="J70" s="83">
        <v>20</v>
      </c>
      <c r="K70" s="52"/>
      <c r="L70" s="13">
        <f t="shared" si="10"/>
        <v>0</v>
      </c>
      <c r="M70" s="91">
        <f>F70+I70+L70</f>
        <v>0</v>
      </c>
      <c r="N70" s="54"/>
    </row>
    <row r="71" spans="1:14" ht="15.6" x14ac:dyDescent="0.3">
      <c r="A71" s="10"/>
      <c r="B71" s="11" t="s">
        <v>13</v>
      </c>
      <c r="C71" s="15"/>
      <c r="D71" s="16"/>
      <c r="E71" s="27"/>
      <c r="F71" s="17">
        <f>SUM(F16:F70)</f>
        <v>0</v>
      </c>
      <c r="G71" s="85"/>
      <c r="H71" s="26"/>
      <c r="I71" s="17">
        <f>SUM(I16:I70)</f>
        <v>0</v>
      </c>
      <c r="J71" s="26"/>
      <c r="K71" s="25"/>
      <c r="L71" s="17">
        <f>SUM(L16:L70)</f>
        <v>0</v>
      </c>
      <c r="M71" s="17">
        <f>SUM(M16:M70)</f>
        <v>0</v>
      </c>
      <c r="N71" s="54"/>
    </row>
    <row r="72" spans="1:14" ht="15.6" x14ac:dyDescent="0.3">
      <c r="A72" s="10"/>
      <c r="B72" s="11" t="s">
        <v>2</v>
      </c>
      <c r="C72" s="15"/>
      <c r="D72" s="16"/>
      <c r="E72" s="27"/>
      <c r="F72" s="28">
        <f>F71*0.15</f>
        <v>0</v>
      </c>
      <c r="G72" s="86"/>
      <c r="H72" s="25"/>
      <c r="I72" s="28">
        <f>I71*0.15</f>
        <v>0</v>
      </c>
      <c r="J72" s="26"/>
      <c r="K72" s="25"/>
      <c r="L72" s="28">
        <f>L71*0.15</f>
        <v>0</v>
      </c>
      <c r="M72" s="28">
        <f>M71*0.15</f>
        <v>0</v>
      </c>
      <c r="N72" s="54"/>
    </row>
    <row r="73" spans="1:14" ht="16.2" thickBot="1" x14ac:dyDescent="0.35">
      <c r="A73" s="10"/>
      <c r="B73" s="11" t="s">
        <v>14</v>
      </c>
      <c r="C73" s="15"/>
      <c r="D73" s="16"/>
      <c r="E73" s="27"/>
      <c r="F73" s="29">
        <f>F71+F72</f>
        <v>0</v>
      </c>
      <c r="G73" s="87"/>
      <c r="H73" s="25"/>
      <c r="I73" s="29">
        <f>I71+I72</f>
        <v>0</v>
      </c>
      <c r="J73" s="26"/>
      <c r="K73" s="25"/>
      <c r="L73" s="29">
        <f>L71+L72</f>
        <v>0</v>
      </c>
      <c r="M73" s="29">
        <f>M71+M72</f>
        <v>0</v>
      </c>
      <c r="N73" s="54"/>
    </row>
    <row r="74" spans="1:14" x14ac:dyDescent="0.3">
      <c r="A74" s="55"/>
      <c r="B74" s="56" t="s">
        <v>87</v>
      </c>
      <c r="C74" s="57"/>
      <c r="D74" s="57"/>
      <c r="E74" s="58"/>
      <c r="F74" s="58"/>
      <c r="G74" s="58"/>
      <c r="H74" s="58"/>
      <c r="I74" s="58"/>
      <c r="J74" s="58"/>
      <c r="K74" s="58"/>
      <c r="L74" s="58"/>
      <c r="M74" s="58"/>
      <c r="N74" s="58"/>
    </row>
    <row r="75" spans="1:14" ht="15" thickBot="1" x14ac:dyDescent="0.35">
      <c r="A75" s="55"/>
      <c r="B75" s="58"/>
      <c r="C75" s="57"/>
      <c r="D75" s="57"/>
      <c r="E75" s="58"/>
      <c r="F75" s="58"/>
      <c r="G75" s="58"/>
      <c r="H75" s="58"/>
      <c r="I75" s="58"/>
      <c r="J75" s="58"/>
      <c r="K75" s="58"/>
      <c r="L75" s="58"/>
      <c r="M75" s="58"/>
      <c r="N75" s="58"/>
    </row>
    <row r="76" spans="1:14" ht="25.8" customHeight="1" x14ac:dyDescent="0.3">
      <c r="A76" s="55"/>
      <c r="B76" s="96" t="s">
        <v>21</v>
      </c>
      <c r="C76" s="60"/>
      <c r="D76" s="101"/>
      <c r="E76" s="102"/>
      <c r="F76" s="58"/>
      <c r="G76" s="58"/>
      <c r="H76" s="58"/>
      <c r="I76" s="58"/>
      <c r="J76" s="58"/>
      <c r="K76" s="58"/>
      <c r="L76" s="58"/>
      <c r="M76" s="58"/>
      <c r="N76" s="58"/>
    </row>
    <row r="77" spans="1:14" ht="17.399999999999999" customHeight="1" x14ac:dyDescent="0.3">
      <c r="A77" s="55"/>
      <c r="B77" s="97"/>
      <c r="C77" s="61" t="s">
        <v>15</v>
      </c>
      <c r="D77" s="62" t="s">
        <v>17</v>
      </c>
      <c r="E77" s="36"/>
      <c r="F77" s="58"/>
      <c r="G77" s="58"/>
      <c r="H77" s="58"/>
      <c r="I77" s="58"/>
      <c r="J77" s="58"/>
      <c r="K77" s="58"/>
      <c r="L77" s="58"/>
      <c r="M77" s="58"/>
      <c r="N77" s="58"/>
    </row>
    <row r="78" spans="1:14" ht="34.799999999999997" customHeight="1" x14ac:dyDescent="0.3">
      <c r="A78" s="55"/>
      <c r="B78" s="97"/>
      <c r="C78" s="62"/>
      <c r="D78" s="99"/>
      <c r="E78" s="100"/>
      <c r="F78" s="58"/>
      <c r="G78" s="58"/>
      <c r="H78" s="58"/>
      <c r="I78" s="58"/>
      <c r="J78" s="58"/>
      <c r="K78" s="58"/>
      <c r="L78" s="58"/>
      <c r="M78" s="58"/>
      <c r="N78" s="58"/>
    </row>
    <row r="79" spans="1:14" ht="19.2" customHeight="1" thickBot="1" x14ac:dyDescent="0.35">
      <c r="A79" s="55"/>
      <c r="B79" s="98"/>
      <c r="C79" s="63" t="s">
        <v>23</v>
      </c>
      <c r="D79" s="103" t="s">
        <v>16</v>
      </c>
      <c r="E79" s="104"/>
      <c r="F79" s="58"/>
      <c r="G79" s="58"/>
      <c r="H79" s="58"/>
      <c r="I79" s="58"/>
      <c r="J79" s="58"/>
      <c r="K79" s="58"/>
      <c r="L79" s="58"/>
      <c r="M79" s="58"/>
      <c r="N79" s="58"/>
    </row>
    <row r="80" spans="1:14" x14ac:dyDescent="0.3">
      <c r="A80" s="55"/>
      <c r="B80" s="58"/>
      <c r="C80" s="57"/>
      <c r="D80" s="57"/>
      <c r="E80" s="58"/>
      <c r="F80" s="58"/>
      <c r="G80" s="58"/>
      <c r="H80" s="58"/>
      <c r="I80" s="58"/>
      <c r="J80" s="58"/>
      <c r="K80" s="58"/>
      <c r="L80" s="58"/>
      <c r="M80" s="58"/>
      <c r="N80" s="58"/>
    </row>
    <row r="81" spans="1:14" x14ac:dyDescent="0.3">
      <c r="A81" s="55"/>
      <c r="B81" s="88"/>
      <c r="C81" s="57"/>
      <c r="D81" s="57"/>
      <c r="E81" s="58"/>
      <c r="F81" s="58"/>
      <c r="G81" s="58"/>
      <c r="H81" s="58"/>
      <c r="I81" s="58"/>
      <c r="J81" s="58"/>
      <c r="K81" s="58"/>
      <c r="L81" s="58"/>
      <c r="M81" s="58"/>
      <c r="N81" s="58"/>
    </row>
    <row r="82" spans="1:14" x14ac:dyDescent="0.3">
      <c r="B82" s="89"/>
    </row>
  </sheetData>
  <sheetProtection formatCells="0" formatColumns="0" formatRows="0" insertRows="0" deleteRows="0"/>
  <protectedRanges>
    <protectedRange sqref="C76:E78" name="Range7"/>
    <protectedRange sqref="N15:N73" name="Range6"/>
    <protectedRange sqref="K15:K70" name="Range5"/>
    <protectedRange sqref="D15:D70 J15:J70 G15:H70" name="Range4"/>
    <protectedRange sqref="A41:B70 B27:B40 A28:A40 E15:E70" name="Range3"/>
    <protectedRange sqref="B3:B5" name="Range1"/>
  </protectedRanges>
  <mergeCells count="7">
    <mergeCell ref="D13:F13"/>
    <mergeCell ref="H13:I13"/>
    <mergeCell ref="J13:L13"/>
    <mergeCell ref="B76:B79"/>
    <mergeCell ref="D78:E78"/>
    <mergeCell ref="D76:E76"/>
    <mergeCell ref="D79:E79"/>
  </mergeCells>
  <phoneticPr fontId="11" type="noConversion"/>
  <dataValidations count="1">
    <dataValidation type="decimal" operator="greaterThanOrEqual" allowBlank="1" showInputMessage="1" showErrorMessage="1" sqref="D15 H15:H70 G15 E15:E70 J15 K15:K70" xr:uid="{00000000-0002-0000-0000-000000000000}">
      <formula1>0</formula1>
    </dataValidation>
  </dataValidations>
  <pageMargins left="0.70866141732283472" right="0.70866141732283472" top="0.74803149606299213" bottom="0.74803149606299213" header="0.31496062992125984" footer="0.31496062992125984"/>
  <pageSetup paperSize="8" scale="56" fitToHeight="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6BF4B94625A44C86B17AEF7D7A06AD" ma:contentTypeVersion="15" ma:contentTypeDescription="Create a new document." ma:contentTypeScope="" ma:versionID="14cb786db1898049d6391ef1aff269e6">
  <xsd:schema xmlns:xsd="http://www.w3.org/2001/XMLSchema" xmlns:xs="http://www.w3.org/2001/XMLSchema" xmlns:p="http://schemas.microsoft.com/office/2006/metadata/properties" xmlns:ns3="11981602-1bff-405a-b06a-a51f10e834d2" xmlns:ns4="3a85c5eb-76cd-4e2e-bacd-047e5174fa90" targetNamespace="http://schemas.microsoft.com/office/2006/metadata/properties" ma:root="true" ma:fieldsID="6c7a250f59ced6c86efa0770ac0f0831" ns3:_="" ns4:_="">
    <xsd:import namespace="11981602-1bff-405a-b06a-a51f10e834d2"/>
    <xsd:import namespace="3a85c5eb-76cd-4e2e-bacd-047e5174fa90"/>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981602-1bff-405a-b06a-a51f10e834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85c5eb-76cd-4e2e-bacd-047e5174fa9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11981602-1bff-405a-b06a-a51f10e834d2" xsi:nil="true"/>
  </documentManagement>
</p:properties>
</file>

<file path=customXml/itemProps1.xml><?xml version="1.0" encoding="utf-8"?>
<ds:datastoreItem xmlns:ds="http://schemas.openxmlformats.org/officeDocument/2006/customXml" ds:itemID="{ADFA83DB-C4A5-4936-8DE6-2017B13824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981602-1bff-405a-b06a-a51f10e834d2"/>
    <ds:schemaRef ds:uri="3a85c5eb-76cd-4e2e-bacd-047e5174fa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F78297-3E92-41E0-A49B-F641101DF43F}">
  <ds:schemaRefs>
    <ds:schemaRef ds:uri="http://schemas.microsoft.com/sharepoint/v3/contenttype/forms"/>
  </ds:schemaRefs>
</ds:datastoreItem>
</file>

<file path=customXml/itemProps3.xml><?xml version="1.0" encoding="utf-8"?>
<ds:datastoreItem xmlns:ds="http://schemas.openxmlformats.org/officeDocument/2006/customXml" ds:itemID="{A3636B2F-0A92-436A-A5A4-BF4E5B49BD05}">
  <ds:schemaRefs>
    <ds:schemaRef ds:uri="http://www.w3.org/XML/1998/namespace"/>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purl.org/dc/elements/1.1/"/>
    <ds:schemaRef ds:uri="3a85c5eb-76cd-4e2e-bacd-047e5174fa90"/>
    <ds:schemaRef ds:uri="11981602-1bff-405a-b06a-a51f10e834d2"/>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PRICING SCHEDULE</vt:lpstr>
      <vt:lpstr>'PRICING SCHEDULE'!Print_Area</vt:lpstr>
      <vt:lpstr>'PRICING SCHEDULE'!Print_Titles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Willie Needham</dc:creator>
  <cp:lastModifiedBy>Thato Meso</cp:lastModifiedBy>
  <cp:lastPrinted>2020-07-02T18:44:36Z</cp:lastPrinted>
  <dcterms:created xsi:type="dcterms:W3CDTF">2017-06-15T23:28:53Z</dcterms:created>
  <dcterms:modified xsi:type="dcterms:W3CDTF">2024-01-26T08:26:06Z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0x0101006B6BF4B94625A44C86B17AEF7D7A06AD</vt:lpwstr>
  </property>
</Properties>
</file>