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6.xml" ContentType="application/vnd.openxmlformats-officedocument.customXmlProperties+xml"/>
  <Override PartName="/customXml/itemProps5.xml" ContentType="application/vnd.openxmlformats-officedocument.customXmlProperties+xml"/>
  <Override PartName="/customXml/itemProps4.xml" ContentType="application/vnd.openxmlformats-officedocument.customXm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7.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C:\Users\nawee\Desktop\SR Slope Projects\Tender Package 1\Submission - Final\1 - Tender Document\"/>
    </mc:Choice>
  </mc:AlternateContent>
  <xr:revisionPtr revIDLastSave="0" documentId="13_ncr:1_{8DEEF0A7-C35F-4338-BD7F-493E5FCAF2BE}" xr6:coauthVersionLast="47" xr6:coauthVersionMax="47" xr10:uidLastSave="{00000000-0000-0000-0000-000000000000}"/>
  <bookViews>
    <workbookView xWindow="-28920" yWindow="-120" windowWidth="29040" windowHeight="15840" firstSheet="19" activeTab="29" xr2:uid="{00000000-000D-0000-FFFF-FFFF00000000}"/>
  </bookViews>
  <sheets>
    <sheet name="A_C1.2" sheetId="103" r:id="rId1"/>
    <sheet name="A_C1.3" sheetId="104" r:id="rId2"/>
    <sheet name="A_C1.4" sheetId="106" r:id="rId3"/>
    <sheet name="A_C11.4" sheetId="130" r:id="rId4"/>
    <sheet name="A_C11.5" sheetId="131" r:id="rId5"/>
    <sheet name="A_C20.1" sheetId="105" r:id="rId6"/>
    <sheet name="B1_C1.5" sheetId="107" r:id="rId7"/>
    <sheet name="B1_C11.8" sheetId="109" r:id="rId8"/>
    <sheet name="B1_C11.9" sheetId="110" r:id="rId9"/>
    <sheet name="B1_C12.2" sheetId="112" r:id="rId10"/>
    <sheet name="B1_C12.5" sheetId="115" r:id="rId11"/>
    <sheet name="B1_C12.8" sheetId="113" r:id="rId12"/>
    <sheet name="B1_C12.9" sheetId="114" r:id="rId13"/>
    <sheet name="B2_C1.5" sheetId="121" r:id="rId14"/>
    <sheet name="B2_C11.8" sheetId="116" r:id="rId15"/>
    <sheet name="B2_C11.9" sheetId="117" r:id="rId16"/>
    <sheet name="B2_C12.2" sheetId="120" r:id="rId17"/>
    <sheet name="B2_C12.9" sheetId="119" r:id="rId18"/>
    <sheet name="B3_C1.5" sheetId="123" r:id="rId19"/>
    <sheet name="B3_C11.8" sheetId="124" r:id="rId20"/>
    <sheet name="B3_C11.9" sheetId="125" r:id="rId21"/>
    <sheet name="B3_C12.2" sheetId="126" r:id="rId22"/>
    <sheet name="B3_C12.5" sheetId="128" r:id="rId23"/>
    <sheet name="B3_C12.9" sheetId="127" r:id="rId24"/>
    <sheet name="D1000" sheetId="81" r:id="rId25"/>
    <sheet name="Summary_A+D" sheetId="88" r:id="rId26"/>
    <sheet name="Summary_B1" sheetId="111" r:id="rId27"/>
    <sheet name="Summary_B2" sheetId="122" r:id="rId28"/>
    <sheet name="Summary_B3" sheetId="129" r:id="rId29"/>
    <sheet name="Contract Sum" sheetId="89" r:id="rId30"/>
  </sheets>
  <definedNames>
    <definedName name="_xlnm.Print_Area" localSheetId="0">'A_C1.2'!$A$1:$G$153</definedName>
    <definedName name="_xlnm.Print_Area" localSheetId="1">'A_C1.3'!$A$1:$G$58</definedName>
    <definedName name="_xlnm.Print_Area" localSheetId="2">'A_C1.4'!$A$1:$G$151</definedName>
    <definedName name="_xlnm.Print_Area" localSheetId="3">'A_C11.4'!$A$1:$G$48</definedName>
    <definedName name="_xlnm.Print_Area" localSheetId="4">'A_C11.5'!$A$1:$G$100</definedName>
    <definedName name="_xlnm.Print_Area" localSheetId="5">'A_C20.1'!$A$1:$G$56</definedName>
    <definedName name="_xlnm.Print_Area" localSheetId="6">'B1_C1.5'!$A$1:$G$178</definedName>
    <definedName name="_xlnm.Print_Area" localSheetId="7">'B1_C11.8'!$A$1:$G$59</definedName>
    <definedName name="_xlnm.Print_Area" localSheetId="8">'B1_C11.9'!$A$1:$G$57</definedName>
    <definedName name="_xlnm.Print_Area" localSheetId="9">'B1_C12.2'!$A$1:$G$84</definedName>
    <definedName name="_xlnm.Print_Area" localSheetId="10">'B1_C12.5'!$A$1:$G$54</definedName>
    <definedName name="_xlnm.Print_Area" localSheetId="11">'B1_C12.8'!$A$1:$G$55</definedName>
    <definedName name="_xlnm.Print_Area" localSheetId="12">'B1_C12.9'!$A$1:$G$93</definedName>
    <definedName name="_xlnm.Print_Area" localSheetId="13">'B2_C1.5'!$A$1:$G$180</definedName>
    <definedName name="_xlnm.Print_Area" localSheetId="14">'B2_C11.8'!$A$1:$G$59</definedName>
    <definedName name="_xlnm.Print_Area" localSheetId="15">'B2_C11.9'!$A$1:$G$57</definedName>
    <definedName name="_xlnm.Print_Area" localSheetId="16">'B2_C12.2'!$A$1:$G$33</definedName>
    <definedName name="_xlnm.Print_Area" localSheetId="17">'B2_C12.9'!$A$1:$G$81</definedName>
    <definedName name="_xlnm.Print_Area" localSheetId="18">'B3_C1.5'!$A$1:$G$178</definedName>
    <definedName name="_xlnm.Print_Area" localSheetId="19">'B3_C11.8'!$A$1:$G$59</definedName>
    <definedName name="_xlnm.Print_Area" localSheetId="20">'B3_C11.9'!$A$1:$G$57</definedName>
    <definedName name="_xlnm.Print_Area" localSheetId="21">'B3_C12.2'!$A$1:$G$90</definedName>
    <definedName name="_xlnm.Print_Area" localSheetId="22">'B3_C12.5'!$A$1:$G$55</definedName>
    <definedName name="_xlnm.Print_Area" localSheetId="23">'B3_C12.9'!$A$1:$G$142</definedName>
    <definedName name="_xlnm.Print_Area" localSheetId="29">'Contract Sum'!$A$1:$G$58</definedName>
    <definedName name="_xlnm.Print_Area" localSheetId="24">'D1000'!$A$1:$H$94</definedName>
    <definedName name="_xlnm.Print_Area" localSheetId="25">'Summary_A+D'!$A$1:$G$48</definedName>
    <definedName name="_xlnm.Print_Area" localSheetId="26">Summary_B1!$A$1:$G$30</definedName>
    <definedName name="_xlnm.Print_Area" localSheetId="27">Summary_B2!$A$1:$G$26</definedName>
    <definedName name="_xlnm.Print_Area" localSheetId="28">Summary_B3!$A$1:$G$28</definedName>
    <definedName name="_xlnm.Print_Titles" localSheetId="0">'A_C1.2'!$1:$4</definedName>
    <definedName name="_xlnm.Print_Titles" localSheetId="1">'A_C1.3'!$1:$4</definedName>
    <definedName name="_xlnm.Print_Titles" localSheetId="2">'A_C1.4'!$1:$4</definedName>
    <definedName name="_xlnm.Print_Titles" localSheetId="3">'A_C11.4'!$1:$4</definedName>
    <definedName name="_xlnm.Print_Titles" localSheetId="4">'A_C11.5'!$1:$4</definedName>
    <definedName name="_xlnm.Print_Titles" localSheetId="5">'A_C20.1'!$1:$4</definedName>
    <definedName name="_xlnm.Print_Titles" localSheetId="6">'B1_C1.5'!$1:$4</definedName>
    <definedName name="_xlnm.Print_Titles" localSheetId="7">'B1_C11.8'!$1:$4</definedName>
    <definedName name="_xlnm.Print_Titles" localSheetId="8">'B1_C11.9'!$1:$4</definedName>
    <definedName name="_xlnm.Print_Titles" localSheetId="9">'B1_C12.2'!$1:$4</definedName>
    <definedName name="_xlnm.Print_Titles" localSheetId="10">'B1_C12.5'!$1:$4</definedName>
    <definedName name="_xlnm.Print_Titles" localSheetId="11">'B1_C12.8'!$1:$4</definedName>
    <definedName name="_xlnm.Print_Titles" localSheetId="12">'B1_C12.9'!$1:$4</definedName>
    <definedName name="_xlnm.Print_Titles" localSheetId="13">'B2_C1.5'!$1:$4</definedName>
    <definedName name="_xlnm.Print_Titles" localSheetId="14">'B2_C11.8'!$1:$4</definedName>
    <definedName name="_xlnm.Print_Titles" localSheetId="15">'B2_C11.9'!$1:$4</definedName>
    <definedName name="_xlnm.Print_Titles" localSheetId="16">'B2_C12.2'!$1:$4</definedName>
    <definedName name="_xlnm.Print_Titles" localSheetId="17">'B2_C12.9'!$1:$4</definedName>
    <definedName name="_xlnm.Print_Titles" localSheetId="18">'B3_C1.5'!$1:$4</definedName>
    <definedName name="_xlnm.Print_Titles" localSheetId="19">'B3_C11.8'!$1:$4</definedName>
    <definedName name="_xlnm.Print_Titles" localSheetId="20">'B3_C11.9'!$1:$4</definedName>
    <definedName name="_xlnm.Print_Titles" localSheetId="21">'B3_C12.2'!$1:$4</definedName>
    <definedName name="_xlnm.Print_Titles" localSheetId="22">'B3_C12.5'!$1:$4</definedName>
    <definedName name="_xlnm.Print_Titles" localSheetId="23">'B3_C12.9'!$1:$4</definedName>
    <definedName name="_xlnm.Print_Titles" localSheetId="29">'Contract Sum'!$5:$7</definedName>
    <definedName name="_xlnm.Print_Titles" localSheetId="24">'D1000'!$1:$4</definedName>
    <definedName name="_xlnm.Print_Titles" localSheetId="25">'Summary_A+D'!$1:$7</definedName>
    <definedName name="_xlnm.Print_Titles" localSheetId="26">Summary_B1!$1:$7</definedName>
    <definedName name="_xlnm.Print_Titles" localSheetId="27">Summary_B2!$1:$7</definedName>
    <definedName name="_xlnm.Print_Titles" localSheetId="28">Summary_B3!$1:$7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24" i="105" l="1"/>
  <c r="G23" i="105"/>
  <c r="G22" i="105"/>
  <c r="G21" i="105"/>
  <c r="G20" i="105"/>
  <c r="G19" i="105"/>
  <c r="G18" i="105"/>
  <c r="G17" i="105"/>
  <c r="G56" i="106"/>
  <c r="G55" i="106"/>
  <c r="G100" i="106"/>
  <c r="G129" i="106"/>
  <c r="G128" i="106"/>
  <c r="G127" i="106"/>
  <c r="G126" i="106"/>
  <c r="G125" i="106"/>
  <c r="G124" i="106"/>
  <c r="G123" i="106"/>
  <c r="G122" i="106"/>
  <c r="G121" i="106"/>
  <c r="G120" i="106"/>
  <c r="G119" i="106"/>
  <c r="G118" i="106"/>
  <c r="G43" i="104"/>
  <c r="G42" i="104"/>
  <c r="G41" i="104"/>
  <c r="G40" i="104"/>
  <c r="G39" i="104"/>
  <c r="G38" i="104"/>
  <c r="G37" i="104"/>
  <c r="G36" i="104"/>
  <c r="G35" i="104"/>
  <c r="G34" i="104"/>
  <c r="G151" i="103"/>
  <c r="G150" i="103"/>
  <c r="G149" i="103"/>
  <c r="G148" i="103"/>
  <c r="G147" i="103"/>
  <c r="G146" i="103"/>
  <c r="G145" i="103"/>
  <c r="G144" i="103"/>
  <c r="G143" i="103"/>
  <c r="G142" i="103"/>
  <c r="G141" i="103"/>
  <c r="G140" i="103"/>
  <c r="G139" i="103"/>
  <c r="G138" i="103"/>
  <c r="G137" i="103"/>
  <c r="G136" i="103"/>
  <c r="G135" i="103"/>
  <c r="G101" i="103"/>
  <c r="G100" i="103"/>
  <c r="G99" i="103"/>
  <c r="G134" i="103"/>
  <c r="G133" i="103"/>
  <c r="G79" i="114"/>
  <c r="G78" i="114"/>
  <c r="G77" i="114"/>
  <c r="G76" i="114"/>
  <c r="G75" i="114"/>
  <c r="G74" i="114"/>
  <c r="G73" i="114"/>
  <c r="G72" i="114"/>
  <c r="G71" i="114"/>
  <c r="G70" i="114"/>
  <c r="G69" i="114"/>
  <c r="G68" i="114"/>
  <c r="G67" i="114"/>
  <c r="G66" i="114"/>
  <c r="G65" i="114"/>
  <c r="G64" i="114"/>
  <c r="G63" i="114"/>
  <c r="G62" i="114"/>
  <c r="G61" i="114"/>
  <c r="G60" i="114"/>
  <c r="G41" i="114"/>
  <c r="G40" i="114"/>
  <c r="G34" i="113"/>
  <c r="G33" i="113"/>
  <c r="G32" i="113"/>
  <c r="G31" i="113"/>
  <c r="G30" i="113"/>
  <c r="G29" i="113"/>
  <c r="G28" i="113"/>
  <c r="G27" i="113"/>
  <c r="G26" i="113"/>
  <c r="G25" i="113"/>
  <c r="G24" i="113"/>
  <c r="G23" i="113"/>
  <c r="G22" i="113"/>
  <c r="G60" i="112"/>
  <c r="G59" i="112"/>
  <c r="G58" i="112"/>
  <c r="G57" i="112"/>
  <c r="G56" i="112"/>
  <c r="G55" i="112"/>
  <c r="G54" i="112"/>
  <c r="G53" i="112"/>
  <c r="G52" i="112"/>
  <c r="G51" i="112"/>
  <c r="G25" i="110"/>
  <c r="G24" i="110"/>
  <c r="G23" i="110"/>
  <c r="G22" i="110"/>
  <c r="G21" i="110"/>
  <c r="G20" i="110"/>
  <c r="G19" i="110"/>
  <c r="G18" i="110"/>
  <c r="G17" i="110"/>
  <c r="G16" i="110"/>
  <c r="G15" i="110"/>
  <c r="G14" i="110"/>
  <c r="G13" i="110"/>
  <c r="G25" i="109"/>
  <c r="G24" i="109"/>
  <c r="G23" i="109"/>
  <c r="G22" i="109"/>
  <c r="G21" i="109"/>
  <c r="G20" i="109"/>
  <c r="G19" i="109"/>
  <c r="G18" i="109"/>
  <c r="G17" i="109"/>
  <c r="G16" i="109"/>
  <c r="G15" i="109"/>
  <c r="G14" i="109"/>
  <c r="G13" i="109"/>
  <c r="G12" i="109"/>
  <c r="G174" i="107"/>
  <c r="G173" i="107"/>
  <c r="G172" i="107"/>
  <c r="G171" i="107"/>
  <c r="G170" i="107"/>
  <c r="G169" i="107"/>
  <c r="G168" i="107"/>
  <c r="G133" i="107"/>
  <c r="G51" i="107"/>
  <c r="G50" i="107"/>
  <c r="G49" i="107"/>
  <c r="G48" i="107"/>
  <c r="G47" i="107"/>
  <c r="G179" i="121"/>
  <c r="G178" i="121"/>
  <c r="G177" i="121"/>
  <c r="G176" i="121"/>
  <c r="G175" i="121"/>
  <c r="G174" i="121"/>
  <c r="G173" i="121"/>
  <c r="G172" i="121"/>
  <c r="G171" i="121"/>
  <c r="G170" i="121"/>
  <c r="G169" i="121"/>
  <c r="G168" i="121"/>
  <c r="G167" i="121"/>
  <c r="G136" i="121"/>
  <c r="G134" i="121"/>
  <c r="G133" i="121"/>
  <c r="G132" i="121"/>
  <c r="G131" i="121"/>
  <c r="G130" i="121"/>
  <c r="G51" i="121"/>
  <c r="G50" i="121"/>
  <c r="G49" i="121"/>
  <c r="G48" i="121"/>
  <c r="G47" i="121"/>
  <c r="G46" i="121"/>
  <c r="G45" i="121"/>
  <c r="G24" i="116"/>
  <c r="G23" i="116"/>
  <c r="G22" i="116"/>
  <c r="G21" i="116"/>
  <c r="G20" i="116"/>
  <c r="G19" i="116"/>
  <c r="G18" i="116"/>
  <c r="G17" i="116"/>
  <c r="G16" i="116"/>
  <c r="G26" i="117"/>
  <c r="G25" i="117"/>
  <c r="G24" i="117"/>
  <c r="G23" i="117"/>
  <c r="G22" i="117"/>
  <c r="G21" i="117"/>
  <c r="G20" i="117"/>
  <c r="G19" i="117"/>
  <c r="G18" i="117"/>
  <c r="G17" i="117"/>
  <c r="G16" i="117"/>
  <c r="G15" i="117"/>
  <c r="G134" i="123"/>
  <c r="G133" i="123"/>
  <c r="G88" i="123"/>
  <c r="G87" i="123"/>
  <c r="G51" i="123"/>
  <c r="G50" i="123"/>
  <c r="G49" i="123"/>
  <c r="G48" i="123"/>
  <c r="G177" i="123"/>
  <c r="G176" i="123"/>
  <c r="G175" i="123"/>
  <c r="G174" i="123"/>
  <c r="G173" i="123"/>
  <c r="G172" i="123"/>
  <c r="G171" i="123"/>
  <c r="G170" i="123"/>
  <c r="G169" i="123"/>
  <c r="G168" i="123"/>
  <c r="G167" i="123"/>
  <c r="G166" i="123"/>
  <c r="G132" i="123"/>
  <c r="G86" i="123"/>
  <c r="G47" i="123"/>
  <c r="G27" i="125"/>
  <c r="G26" i="125"/>
  <c r="G25" i="125"/>
  <c r="G24" i="125"/>
  <c r="G23" i="125"/>
  <c r="G22" i="125"/>
  <c r="G21" i="125"/>
  <c r="G20" i="125"/>
  <c r="G19" i="125"/>
  <c r="G18" i="125"/>
  <c r="G17" i="125"/>
  <c r="G16" i="125"/>
  <c r="G15" i="125"/>
  <c r="G14" i="125"/>
  <c r="G13" i="125"/>
  <c r="G12" i="125"/>
  <c r="G24" i="124"/>
  <c r="G23" i="124"/>
  <c r="G22" i="124"/>
  <c r="G21" i="124"/>
  <c r="G20" i="124"/>
  <c r="G19" i="124"/>
  <c r="G18" i="124"/>
  <c r="G17" i="124"/>
  <c r="G16" i="124"/>
  <c r="G15" i="124"/>
  <c r="G14" i="124"/>
  <c r="G13" i="124"/>
  <c r="G12" i="124"/>
  <c r="G11" i="124"/>
  <c r="G10" i="124"/>
  <c r="G54" i="128"/>
  <c r="G53" i="128"/>
  <c r="G52" i="128"/>
  <c r="G51" i="128"/>
  <c r="G50" i="128"/>
  <c r="G49" i="128"/>
  <c r="G48" i="128"/>
  <c r="G47" i="128"/>
  <c r="G46" i="128"/>
  <c r="G45" i="128"/>
  <c r="G44" i="128"/>
  <c r="G43" i="128"/>
  <c r="G42" i="128"/>
  <c r="G41" i="128"/>
  <c r="G40" i="128"/>
  <c r="G39" i="128"/>
  <c r="G38" i="128"/>
  <c r="G37" i="128"/>
  <c r="G36" i="128"/>
  <c r="G35" i="128"/>
  <c r="G34" i="128"/>
  <c r="G33" i="128"/>
  <c r="G32" i="128"/>
  <c r="G31" i="128"/>
  <c r="G30" i="128"/>
  <c r="G29" i="128"/>
  <c r="G28" i="128"/>
  <c r="G98" i="107"/>
  <c r="G96" i="107"/>
  <c r="G95" i="107"/>
  <c r="G94" i="107"/>
  <c r="G93" i="107"/>
  <c r="G92" i="107"/>
  <c r="G98" i="121"/>
  <c r="G97" i="121"/>
  <c r="G96" i="121"/>
  <c r="G95" i="121"/>
  <c r="G94" i="121"/>
  <c r="G131" i="123"/>
  <c r="G130" i="123"/>
  <c r="G129" i="123"/>
  <c r="G128" i="123"/>
  <c r="G127" i="123"/>
  <c r="G126" i="123"/>
  <c r="G125" i="123"/>
  <c r="G124" i="123"/>
  <c r="G123" i="123"/>
  <c r="G122" i="123"/>
  <c r="G121" i="123"/>
  <c r="G120" i="123"/>
  <c r="G119" i="123"/>
  <c r="G118" i="123"/>
  <c r="G117" i="123"/>
  <c r="G116" i="123"/>
  <c r="G115" i="123"/>
  <c r="G114" i="123"/>
  <c r="G113" i="123"/>
  <c r="G112" i="123"/>
  <c r="G111" i="123"/>
  <c r="G110" i="123"/>
  <c r="G109" i="123"/>
  <c r="G108" i="123"/>
  <c r="G107" i="123"/>
  <c r="G106" i="123"/>
  <c r="G105" i="123"/>
  <c r="G104" i="123"/>
  <c r="G103" i="123"/>
  <c r="G102" i="123"/>
  <c r="G101" i="123"/>
  <c r="G100" i="123"/>
  <c r="G99" i="123"/>
  <c r="G98" i="123"/>
  <c r="G97" i="123"/>
  <c r="G96" i="123"/>
  <c r="G95" i="123"/>
  <c r="G94" i="123"/>
  <c r="G93" i="123"/>
  <c r="G47" i="130"/>
  <c r="G46" i="130"/>
  <c r="G45" i="130"/>
  <c r="G44" i="130"/>
  <c r="G43" i="130"/>
  <c r="G42" i="130"/>
  <c r="G41" i="130"/>
  <c r="G40" i="130"/>
  <c r="G39" i="130"/>
  <c r="G14" i="130"/>
  <c r="G15" i="130"/>
  <c r="G24" i="131"/>
  <c r="G57" i="131"/>
  <c r="G14" i="131"/>
  <c r="G12" i="131"/>
  <c r="G10" i="131"/>
  <c r="G20" i="131"/>
  <c r="G99" i="131"/>
  <c r="G98" i="131"/>
  <c r="G97" i="131"/>
  <c r="G96" i="131"/>
  <c r="G95" i="131"/>
  <c r="G94" i="131"/>
  <c r="G93" i="131"/>
  <c r="G79" i="131"/>
  <c r="G78" i="131"/>
  <c r="G76" i="131"/>
  <c r="G74" i="131"/>
  <c r="G73" i="131"/>
  <c r="G72" i="131"/>
  <c r="G71" i="131"/>
  <c r="G70" i="131"/>
  <c r="G69" i="131"/>
  <c r="G68" i="131"/>
  <c r="G67" i="131"/>
  <c r="G66" i="131"/>
  <c r="G65" i="131"/>
  <c r="G64" i="131"/>
  <c r="G63" i="131"/>
  <c r="G62" i="131"/>
  <c r="G61" i="131"/>
  <c r="G60" i="131"/>
  <c r="G59" i="131"/>
  <c r="G58" i="131"/>
  <c r="G56" i="131"/>
  <c r="G55" i="131"/>
  <c r="G54" i="131"/>
  <c r="G53" i="131"/>
  <c r="G51" i="131"/>
  <c r="G50" i="131"/>
  <c r="G48" i="131"/>
  <c r="G46" i="131"/>
  <c r="G45" i="131"/>
  <c r="G44" i="131"/>
  <c r="G42" i="131"/>
  <c r="G41" i="131"/>
  <c r="G40" i="131"/>
  <c r="G39" i="131"/>
  <c r="G38" i="131"/>
  <c r="G37" i="131"/>
  <c r="G36" i="131"/>
  <c r="G34" i="131"/>
  <c r="G33" i="131"/>
  <c r="G32" i="131"/>
  <c r="G31" i="131"/>
  <c r="G30" i="131"/>
  <c r="G29" i="131"/>
  <c r="G28" i="131"/>
  <c r="G27" i="131"/>
  <c r="G25" i="131"/>
  <c r="G23" i="131"/>
  <c r="G22" i="131"/>
  <c r="G21" i="131"/>
  <c r="G19" i="131"/>
  <c r="G18" i="131"/>
  <c r="G17" i="131"/>
  <c r="G16" i="131"/>
  <c r="G15" i="131"/>
  <c r="G13" i="131"/>
  <c r="G11" i="131"/>
  <c r="G9" i="131"/>
  <c r="G8" i="131"/>
  <c r="G7" i="131"/>
  <c r="G6" i="131"/>
  <c r="B6" i="131"/>
  <c r="G5" i="131"/>
  <c r="G38" i="130"/>
  <c r="G37" i="130"/>
  <c r="G36" i="130"/>
  <c r="G35" i="130"/>
  <c r="G34" i="130"/>
  <c r="G33" i="130"/>
  <c r="G32" i="130"/>
  <c r="G31" i="130"/>
  <c r="G30" i="130"/>
  <c r="G29" i="130"/>
  <c r="G28" i="130"/>
  <c r="G27" i="130"/>
  <c r="G26" i="130"/>
  <c r="G25" i="130"/>
  <c r="G24" i="130"/>
  <c r="G23" i="130"/>
  <c r="G22" i="130"/>
  <c r="G21" i="130"/>
  <c r="G20" i="130"/>
  <c r="G19" i="130"/>
  <c r="G18" i="130"/>
  <c r="G17" i="130"/>
  <c r="G16" i="130"/>
  <c r="G13" i="130"/>
  <c r="G12" i="130"/>
  <c r="G11" i="130"/>
  <c r="G10" i="130"/>
  <c r="G9" i="130"/>
  <c r="G8" i="130"/>
  <c r="G7" i="130"/>
  <c r="G6" i="130"/>
  <c r="B6" i="130"/>
  <c r="G5" i="130"/>
  <c r="G48" i="130" l="1"/>
  <c r="G18" i="88" s="1"/>
  <c r="G52" i="131"/>
  <c r="G35" i="131"/>
  <c r="G43" i="131"/>
  <c r="G75" i="131"/>
  <c r="G26" i="131"/>
  <c r="G77" i="131"/>
  <c r="G47" i="131" l="1"/>
  <c r="G49" i="131" s="1"/>
  <c r="G100" i="131" s="1"/>
  <c r="G20" i="88" s="1"/>
  <c r="G44" i="121" l="1"/>
  <c r="G43" i="121"/>
  <c r="G90" i="121"/>
  <c r="G89" i="121"/>
  <c r="G88" i="121"/>
  <c r="G87" i="121"/>
  <c r="G86" i="121"/>
  <c r="G85" i="121"/>
  <c r="G84" i="121"/>
  <c r="G141" i="127" l="1"/>
  <c r="G140" i="127"/>
  <c r="G139" i="127"/>
  <c r="G138" i="127"/>
  <c r="G137" i="127"/>
  <c r="G136" i="127"/>
  <c r="G135" i="127"/>
  <c r="G134" i="127"/>
  <c r="G133" i="127"/>
  <c r="G132" i="127"/>
  <c r="G131" i="127"/>
  <c r="G130" i="127"/>
  <c r="G129" i="127"/>
  <c r="G128" i="127"/>
  <c r="G127" i="127"/>
  <c r="G126" i="127"/>
  <c r="G125" i="127"/>
  <c r="G124" i="127"/>
  <c r="G123" i="127"/>
  <c r="G122" i="127"/>
  <c r="G121" i="127"/>
  <c r="G120" i="127"/>
  <c r="G119" i="127"/>
  <c r="G118" i="127"/>
  <c r="G117" i="127"/>
  <c r="G116" i="127"/>
  <c r="G115" i="127"/>
  <c r="G114" i="127"/>
  <c r="G113" i="127"/>
  <c r="G112" i="127"/>
  <c r="G111" i="127"/>
  <c r="G110" i="127"/>
  <c r="G109" i="127"/>
  <c r="G89" i="126" l="1"/>
  <c r="G88" i="126"/>
  <c r="G87" i="126"/>
  <c r="G86" i="126"/>
  <c r="G85" i="126"/>
  <c r="G84" i="126"/>
  <c r="G83" i="126"/>
  <c r="G82" i="126"/>
  <c r="G81" i="126"/>
  <c r="G80" i="126"/>
  <c r="G79" i="126"/>
  <c r="G78" i="126"/>
  <c r="G77" i="126"/>
  <c r="G76" i="126"/>
  <c r="G75" i="126"/>
  <c r="G74" i="126"/>
  <c r="G73" i="126"/>
  <c r="G72" i="126"/>
  <c r="G71" i="126"/>
  <c r="G70" i="126"/>
  <c r="G69" i="126"/>
  <c r="G68" i="126"/>
  <c r="G67" i="126"/>
  <c r="G66" i="126"/>
  <c r="G65" i="126"/>
  <c r="G64" i="126"/>
  <c r="G63" i="126"/>
  <c r="G62" i="126"/>
  <c r="G61" i="126"/>
  <c r="G60" i="126"/>
  <c r="G59" i="126"/>
  <c r="G58" i="126"/>
  <c r="G57" i="126"/>
  <c r="G56" i="126"/>
  <c r="G55" i="126"/>
  <c r="G54" i="126"/>
  <c r="G52" i="126"/>
  <c r="G51" i="126"/>
  <c r="G50" i="126"/>
  <c r="G49" i="126"/>
  <c r="G48" i="126"/>
  <c r="G47" i="126"/>
  <c r="G46" i="126"/>
  <c r="G45" i="126"/>
  <c r="G44" i="126"/>
  <c r="G40" i="126"/>
  <c r="G39" i="126"/>
  <c r="G38" i="126"/>
  <c r="G37" i="126"/>
  <c r="G36" i="126"/>
  <c r="G35" i="126"/>
  <c r="G34" i="126"/>
  <c r="G33" i="126"/>
  <c r="G32" i="126"/>
  <c r="G31" i="126"/>
  <c r="G30" i="126"/>
  <c r="G29" i="126"/>
  <c r="G28" i="126"/>
  <c r="G27" i="126"/>
  <c r="G26" i="126"/>
  <c r="G25" i="126"/>
  <c r="G24" i="126"/>
  <c r="G23" i="126"/>
  <c r="G22" i="126"/>
  <c r="G21" i="126"/>
  <c r="G20" i="126"/>
  <c r="G19" i="126"/>
  <c r="G18" i="126"/>
  <c r="G17" i="126"/>
  <c r="G16" i="126"/>
  <c r="G15" i="126"/>
  <c r="G14" i="126"/>
  <c r="G13" i="126"/>
  <c r="G12" i="126"/>
  <c r="G11" i="126"/>
  <c r="G10" i="126"/>
  <c r="G9" i="126"/>
  <c r="G8" i="126"/>
  <c r="G7" i="126"/>
  <c r="G6" i="126"/>
  <c r="G53" i="126"/>
  <c r="G101" i="127"/>
  <c r="G24" i="127"/>
  <c r="G22" i="127"/>
  <c r="G95" i="127"/>
  <c r="G108" i="127"/>
  <c r="G106" i="127"/>
  <c r="G90" i="127"/>
  <c r="G89" i="127"/>
  <c r="G88" i="127"/>
  <c r="G86" i="127"/>
  <c r="G85" i="127"/>
  <c r="G84" i="127"/>
  <c r="G82" i="127"/>
  <c r="G80" i="127"/>
  <c r="G78" i="127"/>
  <c r="G77" i="127"/>
  <c r="G76" i="127"/>
  <c r="G74" i="127"/>
  <c r="G72" i="127"/>
  <c r="G70" i="127"/>
  <c r="G69" i="127"/>
  <c r="G68" i="127"/>
  <c r="G66" i="127"/>
  <c r="G64" i="127"/>
  <c r="G62" i="127"/>
  <c r="G61" i="127"/>
  <c r="G83" i="127"/>
  <c r="G81" i="127"/>
  <c r="G79" i="127"/>
  <c r="G75" i="127"/>
  <c r="G73" i="127"/>
  <c r="G71" i="127"/>
  <c r="G67" i="127"/>
  <c r="G65" i="127"/>
  <c r="G63" i="127"/>
  <c r="G46" i="127"/>
  <c r="G40" i="127"/>
  <c r="G38" i="127"/>
  <c r="G36" i="127"/>
  <c r="G32" i="127"/>
  <c r="G30" i="127"/>
  <c r="G28" i="127"/>
  <c r="G51" i="127"/>
  <c r="G49" i="127"/>
  <c r="G47" i="127"/>
  <c r="G43" i="127"/>
  <c r="G42" i="127"/>
  <c r="G41" i="127"/>
  <c r="G39" i="127"/>
  <c r="G37" i="127"/>
  <c r="G35" i="127"/>
  <c r="G34" i="127"/>
  <c r="G33" i="127"/>
  <c r="G31" i="127"/>
  <c r="G29" i="127"/>
  <c r="G27" i="127"/>
  <c r="G26" i="127"/>
  <c r="G25" i="127"/>
  <c r="G23" i="127"/>
  <c r="G21" i="127"/>
  <c r="G19" i="127"/>
  <c r="G18" i="127"/>
  <c r="G17" i="127"/>
  <c r="G15" i="127"/>
  <c r="G13" i="127"/>
  <c r="G11" i="127"/>
  <c r="G10" i="127"/>
  <c r="G9" i="127"/>
  <c r="G8" i="127"/>
  <c r="G7" i="127"/>
  <c r="G6" i="127"/>
  <c r="G5" i="127"/>
  <c r="G20" i="127"/>
  <c r="G12" i="127"/>
  <c r="G27" i="128"/>
  <c r="G26" i="128"/>
  <c r="G25" i="128"/>
  <c r="G24" i="128"/>
  <c r="G23" i="128"/>
  <c r="G22" i="128"/>
  <c r="G21" i="128"/>
  <c r="G19" i="128"/>
  <c r="G18" i="128"/>
  <c r="G17" i="128"/>
  <c r="G16" i="128"/>
  <c r="G15" i="128"/>
  <c r="G13" i="128"/>
  <c r="G12" i="128"/>
  <c r="G11" i="128"/>
  <c r="G10" i="128"/>
  <c r="G9" i="128"/>
  <c r="G8" i="128"/>
  <c r="G7" i="128"/>
  <c r="G6" i="128"/>
  <c r="B6" i="128"/>
  <c r="G5" i="128"/>
  <c r="G42" i="126"/>
  <c r="G10" i="125"/>
  <c r="G104" i="127"/>
  <c r="G103" i="127"/>
  <c r="G102" i="127"/>
  <c r="G100" i="127"/>
  <c r="G99" i="127"/>
  <c r="G98" i="127"/>
  <c r="G97" i="127"/>
  <c r="G96" i="127"/>
  <c r="G60" i="127"/>
  <c r="G58" i="127"/>
  <c r="G56" i="127"/>
  <c r="G55" i="127"/>
  <c r="B6" i="127"/>
  <c r="B6" i="126"/>
  <c r="G5" i="126"/>
  <c r="G56" i="125"/>
  <c r="G55" i="125"/>
  <c r="G54" i="125"/>
  <c r="G53" i="125"/>
  <c r="G52" i="125"/>
  <c r="G51" i="125"/>
  <c r="G50" i="125"/>
  <c r="G49" i="125"/>
  <c r="G48" i="125"/>
  <c r="G47" i="125"/>
  <c r="G46" i="125"/>
  <c r="G45" i="125"/>
  <c r="G44" i="125"/>
  <c r="G43" i="125"/>
  <c r="G42" i="125"/>
  <c r="G41" i="125"/>
  <c r="G40" i="125"/>
  <c r="G39" i="125"/>
  <c r="G38" i="125"/>
  <c r="G37" i="125"/>
  <c r="G36" i="125"/>
  <c r="G35" i="125"/>
  <c r="G34" i="125"/>
  <c r="G33" i="125"/>
  <c r="G32" i="125"/>
  <c r="G31" i="125"/>
  <c r="G30" i="125"/>
  <c r="G29" i="125"/>
  <c r="G28" i="125"/>
  <c r="G11" i="125"/>
  <c r="G9" i="125"/>
  <c r="G8" i="125"/>
  <c r="G7" i="125"/>
  <c r="G6" i="125"/>
  <c r="B6" i="125"/>
  <c r="G5" i="125"/>
  <c r="G58" i="124"/>
  <c r="G57" i="124"/>
  <c r="G56" i="124"/>
  <c r="G55" i="124"/>
  <c r="G54" i="124"/>
  <c r="G53" i="124"/>
  <c r="G52" i="124"/>
  <c r="G51" i="124"/>
  <c r="G50" i="124"/>
  <c r="G49" i="124"/>
  <c r="G48" i="124"/>
  <c r="G47" i="124"/>
  <c r="G46" i="124"/>
  <c r="G45" i="124"/>
  <c r="G44" i="124"/>
  <c r="G43" i="124"/>
  <c r="G42" i="124"/>
  <c r="G41" i="124"/>
  <c r="G40" i="124"/>
  <c r="G39" i="124"/>
  <c r="G38" i="124"/>
  <c r="G37" i="124"/>
  <c r="G36" i="124"/>
  <c r="G35" i="124"/>
  <c r="G34" i="124"/>
  <c r="G33" i="124"/>
  <c r="G32" i="124"/>
  <c r="G31" i="124"/>
  <c r="G30" i="124"/>
  <c r="G29" i="124"/>
  <c r="G28" i="124"/>
  <c r="G27" i="124"/>
  <c r="G26" i="124"/>
  <c r="G25" i="124"/>
  <c r="G9" i="124"/>
  <c r="G8" i="124"/>
  <c r="G7" i="124"/>
  <c r="G6" i="124"/>
  <c r="B6" i="124"/>
  <c r="G5" i="124"/>
  <c r="G165" i="123"/>
  <c r="G164" i="123"/>
  <c r="G163" i="123"/>
  <c r="G162" i="123"/>
  <c r="G161" i="123"/>
  <c r="G160" i="123"/>
  <c r="G159" i="123"/>
  <c r="G158" i="123"/>
  <c r="G157" i="123"/>
  <c r="G156" i="123"/>
  <c r="G155" i="123"/>
  <c r="G154" i="123"/>
  <c r="G153" i="123"/>
  <c r="G152" i="123"/>
  <c r="G151" i="123"/>
  <c r="G150" i="123"/>
  <c r="G149" i="123"/>
  <c r="G148" i="123"/>
  <c r="G147" i="123"/>
  <c r="G146" i="123"/>
  <c r="G145" i="123"/>
  <c r="G144" i="123"/>
  <c r="G143" i="123"/>
  <c r="G142" i="123"/>
  <c r="G141" i="123"/>
  <c r="G140" i="123"/>
  <c r="G139" i="123"/>
  <c r="G138" i="123"/>
  <c r="G136" i="123"/>
  <c r="G92" i="123"/>
  <c r="G90" i="123"/>
  <c r="G85" i="123"/>
  <c r="G84" i="123"/>
  <c r="G83" i="123"/>
  <c r="G82" i="123"/>
  <c r="G81" i="123"/>
  <c r="G80" i="123"/>
  <c r="G79" i="123"/>
  <c r="G78" i="123"/>
  <c r="G77" i="123"/>
  <c r="G76" i="123"/>
  <c r="G75" i="123"/>
  <c r="G74" i="123"/>
  <c r="G73" i="123"/>
  <c r="G72" i="123"/>
  <c r="G71" i="123"/>
  <c r="G70" i="123"/>
  <c r="G69" i="123"/>
  <c r="G68" i="123"/>
  <c r="G67" i="123"/>
  <c r="G66" i="123"/>
  <c r="G65" i="123"/>
  <c r="G64" i="123"/>
  <c r="G63" i="123"/>
  <c r="G62" i="123"/>
  <c r="G61" i="123"/>
  <c r="G60" i="123"/>
  <c r="G59" i="123"/>
  <c r="G58" i="123"/>
  <c r="G57" i="123"/>
  <c r="G56" i="123"/>
  <c r="G55" i="123"/>
  <c r="G53" i="123"/>
  <c r="G46" i="123"/>
  <c r="G45" i="123"/>
  <c r="G44" i="123"/>
  <c r="G43" i="123"/>
  <c r="G42" i="123"/>
  <c r="G41" i="123"/>
  <c r="G40" i="123"/>
  <c r="G39" i="123"/>
  <c r="G38" i="123"/>
  <c r="G37" i="123"/>
  <c r="G36" i="123"/>
  <c r="G35" i="123"/>
  <c r="G34" i="123"/>
  <c r="G33" i="123"/>
  <c r="G32" i="123"/>
  <c r="G31" i="123"/>
  <c r="G30" i="123"/>
  <c r="G29" i="123"/>
  <c r="G28" i="123"/>
  <c r="G27" i="123"/>
  <c r="G26" i="123"/>
  <c r="G25" i="123"/>
  <c r="G24" i="123"/>
  <c r="G23" i="123"/>
  <c r="G22" i="123"/>
  <c r="G21" i="123"/>
  <c r="G20" i="123"/>
  <c r="G19" i="123"/>
  <c r="G18" i="123"/>
  <c r="G17" i="123"/>
  <c r="G16" i="123"/>
  <c r="G15" i="123"/>
  <c r="G14" i="123"/>
  <c r="G13" i="123"/>
  <c r="G12" i="123"/>
  <c r="G11" i="123"/>
  <c r="G10" i="123"/>
  <c r="G9" i="123"/>
  <c r="G8" i="123"/>
  <c r="G7" i="123"/>
  <c r="G6" i="123"/>
  <c r="B6" i="123"/>
  <c r="G5" i="123"/>
  <c r="G59" i="124" l="1"/>
  <c r="G13" i="129" s="1"/>
  <c r="G87" i="127"/>
  <c r="G48" i="127"/>
  <c r="G14" i="127"/>
  <c r="G16" i="127"/>
  <c r="G50" i="127"/>
  <c r="G20" i="128"/>
  <c r="G14" i="128"/>
  <c r="G57" i="125"/>
  <c r="G15" i="129" s="1"/>
  <c r="G41" i="126"/>
  <c r="G43" i="126" s="1"/>
  <c r="G52" i="123"/>
  <c r="G54" i="123" s="1"/>
  <c r="G89" i="123" l="1"/>
  <c r="G91" i="123" s="1"/>
  <c r="G135" i="123" s="1"/>
  <c r="G137" i="123" s="1"/>
  <c r="G178" i="123" s="1"/>
  <c r="G11" i="129" s="1"/>
  <c r="G55" i="128"/>
  <c r="G20" i="129" s="1"/>
  <c r="G90" i="126"/>
  <c r="G18" i="129" s="1"/>
  <c r="G57" i="127"/>
  <c r="G59" i="127" s="1"/>
  <c r="G105" i="127" s="1"/>
  <c r="G107" i="127" s="1"/>
  <c r="G142" i="127" s="1"/>
  <c r="G22" i="129" s="1"/>
  <c r="G25" i="129" l="1"/>
  <c r="G19" i="89" s="1"/>
  <c r="G40" i="119"/>
  <c r="G39" i="119"/>
  <c r="G66" i="119"/>
  <c r="G65" i="119"/>
  <c r="G64" i="119"/>
  <c r="G63" i="119"/>
  <c r="G62" i="119"/>
  <c r="G61" i="119"/>
  <c r="G60" i="119"/>
  <c r="G59" i="119"/>
  <c r="G58" i="119"/>
  <c r="G57" i="119"/>
  <c r="G56" i="119"/>
  <c r="G55" i="119"/>
  <c r="G44" i="117"/>
  <c r="G43" i="117"/>
  <c r="G42" i="117"/>
  <c r="G41" i="117"/>
  <c r="G40" i="117"/>
  <c r="G39" i="117"/>
  <c r="G38" i="117"/>
  <c r="G37" i="117"/>
  <c r="G36" i="117"/>
  <c r="G35" i="117"/>
  <c r="G34" i="117"/>
  <c r="G33" i="117"/>
  <c r="G32" i="117"/>
  <c r="G31" i="117"/>
  <c r="G30" i="117"/>
  <c r="G29" i="117"/>
  <c r="G28" i="117"/>
  <c r="G27" i="117"/>
  <c r="G32" i="116"/>
  <c r="G31" i="116"/>
  <c r="G30" i="116"/>
  <c r="G29" i="116"/>
  <c r="G28" i="116"/>
  <c r="G27" i="116"/>
  <c r="G26" i="116"/>
  <c r="G25" i="116"/>
  <c r="G88" i="114"/>
  <c r="G87" i="114"/>
  <c r="G86" i="114"/>
  <c r="G85" i="114"/>
  <c r="G84" i="114"/>
  <c r="G83" i="114"/>
  <c r="G82" i="114"/>
  <c r="G81" i="114"/>
  <c r="G80" i="114"/>
  <c r="G59" i="114"/>
  <c r="G58" i="114"/>
  <c r="G57" i="114"/>
  <c r="G56" i="114"/>
  <c r="G55" i="114"/>
  <c r="G54" i="114"/>
  <c r="G53" i="114"/>
  <c r="G52" i="114"/>
  <c r="G51" i="114"/>
  <c r="G38" i="114"/>
  <c r="G39" i="114"/>
  <c r="G37" i="114"/>
  <c r="G38" i="113"/>
  <c r="G37" i="113"/>
  <c r="G36" i="113"/>
  <c r="G35" i="113"/>
  <c r="G52" i="115"/>
  <c r="G51" i="115"/>
  <c r="G50" i="115"/>
  <c r="G49" i="115"/>
  <c r="G48" i="115"/>
  <c r="G47" i="115"/>
  <c r="G46" i="115"/>
  <c r="G45" i="115"/>
  <c r="G44" i="115"/>
  <c r="G43" i="115"/>
  <c r="G42" i="115"/>
  <c r="G41" i="115"/>
  <c r="G40" i="115"/>
  <c r="G34" i="112"/>
  <c r="G33" i="112"/>
  <c r="G64" i="112"/>
  <c r="G63" i="112"/>
  <c r="G62" i="112"/>
  <c r="G61" i="112"/>
  <c r="G50" i="112"/>
  <c r="G49" i="112"/>
  <c r="G52" i="110"/>
  <c r="G51" i="110"/>
  <c r="G50" i="110"/>
  <c r="G49" i="110"/>
  <c r="G48" i="110"/>
  <c r="G47" i="110"/>
  <c r="G46" i="110"/>
  <c r="G45" i="110"/>
  <c r="G44" i="110"/>
  <c r="G43" i="110"/>
  <c r="G42" i="110"/>
  <c r="G54" i="109"/>
  <c r="G53" i="109"/>
  <c r="G52" i="109"/>
  <c r="G51" i="109"/>
  <c r="G50" i="109"/>
  <c r="G49" i="109"/>
  <c r="G48" i="109"/>
  <c r="G47" i="109"/>
  <c r="G46" i="109"/>
  <c r="G45" i="109"/>
  <c r="G44" i="109"/>
  <c r="G43" i="109"/>
  <c r="G42" i="109"/>
  <c r="G41" i="109"/>
  <c r="G88" i="107"/>
  <c r="G86" i="107"/>
  <c r="G111" i="107"/>
  <c r="G110" i="107"/>
  <c r="G109" i="107"/>
  <c r="G134" i="107"/>
  <c r="G132" i="107"/>
  <c r="G131" i="107"/>
  <c r="G130" i="107"/>
  <c r="G129" i="107"/>
  <c r="G177" i="107"/>
  <c r="G176" i="107"/>
  <c r="G175" i="107"/>
  <c r="G167" i="107"/>
  <c r="G166" i="107"/>
  <c r="G165" i="107"/>
  <c r="G164" i="107"/>
  <c r="G48" i="105"/>
  <c r="G47" i="105"/>
  <c r="G46" i="105"/>
  <c r="G45" i="105"/>
  <c r="G44" i="105"/>
  <c r="G43" i="105"/>
  <c r="G42" i="105"/>
  <c r="G41" i="105"/>
  <c r="G40" i="105"/>
  <c r="G39" i="105"/>
  <c r="G38" i="105"/>
  <c r="G37" i="105"/>
  <c r="G36" i="105"/>
  <c r="G35" i="105"/>
  <c r="G34" i="105"/>
  <c r="G33" i="105"/>
  <c r="G32" i="105"/>
  <c r="G31" i="105"/>
  <c r="G30" i="105"/>
  <c r="G29" i="105"/>
  <c r="G28" i="105"/>
  <c r="G27" i="105"/>
  <c r="G26" i="105"/>
  <c r="G25" i="105"/>
  <c r="G16" i="105"/>
  <c r="G15" i="105"/>
  <c r="G14" i="105"/>
  <c r="G150" i="106"/>
  <c r="G149" i="106"/>
  <c r="G148" i="106"/>
  <c r="G147" i="106"/>
  <c r="G146" i="106"/>
  <c r="G145" i="106"/>
  <c r="G144" i="106"/>
  <c r="G143" i="106"/>
  <c r="G142" i="106"/>
  <c r="G141" i="106"/>
  <c r="G140" i="106"/>
  <c r="G139" i="106"/>
  <c r="G138" i="106"/>
  <c r="G137" i="106"/>
  <c r="G136" i="106"/>
  <c r="G135" i="106"/>
  <c r="G134" i="106"/>
  <c r="G133" i="106"/>
  <c r="G132" i="106"/>
  <c r="G131" i="106"/>
  <c r="G130" i="106"/>
  <c r="G117" i="106"/>
  <c r="G101" i="106"/>
  <c r="G99" i="106"/>
  <c r="G98" i="106"/>
  <c r="G97" i="106"/>
  <c r="G96" i="106"/>
  <c r="G95" i="106"/>
  <c r="G94" i="106"/>
  <c r="G54" i="106"/>
  <c r="G53" i="106"/>
  <c r="G52" i="106"/>
  <c r="G51" i="106"/>
  <c r="G50" i="106"/>
  <c r="G49" i="106"/>
  <c r="G48" i="106"/>
  <c r="G47" i="106"/>
  <c r="G57" i="104"/>
  <c r="G56" i="104"/>
  <c r="G55" i="104"/>
  <c r="G54" i="104"/>
  <c r="G53" i="104"/>
  <c r="G52" i="104"/>
  <c r="G51" i="104"/>
  <c r="G50" i="104"/>
  <c r="G49" i="104"/>
  <c r="G48" i="104"/>
  <c r="G47" i="104"/>
  <c r="G46" i="104"/>
  <c r="G152" i="103"/>
  <c r="G98" i="103"/>
  <c r="G46" i="103"/>
  <c r="G45" i="103"/>
  <c r="G43" i="103"/>
  <c r="G166" i="121"/>
  <c r="G165" i="121"/>
  <c r="G164" i="121"/>
  <c r="G163" i="121"/>
  <c r="G162" i="121"/>
  <c r="G161" i="121"/>
  <c r="G160" i="121"/>
  <c r="G159" i="121"/>
  <c r="G158" i="121"/>
  <c r="G157" i="121"/>
  <c r="G156" i="121"/>
  <c r="G155" i="121"/>
  <c r="G154" i="121"/>
  <c r="G153" i="121"/>
  <c r="G152" i="121"/>
  <c r="G151" i="121"/>
  <c r="G150" i="121"/>
  <c r="G149" i="121"/>
  <c r="G148" i="121"/>
  <c r="G147" i="121"/>
  <c r="G146" i="121"/>
  <c r="G145" i="121"/>
  <c r="G144" i="121"/>
  <c r="G143" i="121"/>
  <c r="G142" i="121"/>
  <c r="G141" i="121"/>
  <c r="G140" i="121"/>
  <c r="G138" i="121"/>
  <c r="G129" i="121"/>
  <c r="G128" i="121"/>
  <c r="G127" i="121"/>
  <c r="G126" i="121"/>
  <c r="G125" i="121"/>
  <c r="G124" i="121"/>
  <c r="G123" i="121"/>
  <c r="G122" i="121"/>
  <c r="G121" i="121"/>
  <c r="G120" i="121"/>
  <c r="G119" i="121"/>
  <c r="G118" i="121"/>
  <c r="G117" i="121"/>
  <c r="G116" i="121"/>
  <c r="G115" i="121"/>
  <c r="G114" i="121"/>
  <c r="G113" i="121"/>
  <c r="G112" i="121"/>
  <c r="G111" i="121"/>
  <c r="G110" i="121"/>
  <c r="G109" i="121"/>
  <c r="G108" i="121"/>
  <c r="G107" i="121"/>
  <c r="G106" i="121"/>
  <c r="G105" i="121"/>
  <c r="G104" i="121"/>
  <c r="G103" i="121"/>
  <c r="G102" i="121"/>
  <c r="G101" i="121"/>
  <c r="G100" i="121"/>
  <c r="G99" i="121"/>
  <c r="G92" i="121"/>
  <c r="G83" i="121"/>
  <c r="G82" i="121"/>
  <c r="G81" i="121"/>
  <c r="G80" i="121"/>
  <c r="G79" i="121"/>
  <c r="G78" i="121"/>
  <c r="G77" i="121"/>
  <c r="G76" i="121"/>
  <c r="G75" i="121"/>
  <c r="G74" i="121"/>
  <c r="G73" i="121"/>
  <c r="G72" i="121"/>
  <c r="G71" i="121"/>
  <c r="G70" i="121"/>
  <c r="G69" i="121"/>
  <c r="G68" i="121"/>
  <c r="G67" i="121"/>
  <c r="G66" i="121"/>
  <c r="G65" i="121"/>
  <c r="G64" i="121"/>
  <c r="G63" i="121"/>
  <c r="G62" i="121"/>
  <c r="G61" i="121"/>
  <c r="G60" i="121"/>
  <c r="G59" i="121"/>
  <c r="G58" i="121"/>
  <c r="G57" i="121"/>
  <c r="G56" i="121"/>
  <c r="G55" i="121"/>
  <c r="G53" i="121"/>
  <c r="G42" i="121"/>
  <c r="G41" i="121"/>
  <c r="G40" i="121"/>
  <c r="G39" i="121"/>
  <c r="G38" i="121"/>
  <c r="G37" i="121"/>
  <c r="G36" i="121"/>
  <c r="G35" i="121"/>
  <c r="G34" i="121"/>
  <c r="G33" i="121"/>
  <c r="G32" i="121"/>
  <c r="G31" i="121"/>
  <c r="G30" i="121"/>
  <c r="G29" i="121"/>
  <c r="G28" i="121"/>
  <c r="G27" i="121"/>
  <c r="G26" i="121"/>
  <c r="G25" i="121"/>
  <c r="G24" i="121"/>
  <c r="G23" i="121"/>
  <c r="G22" i="121"/>
  <c r="G21" i="121"/>
  <c r="G20" i="121"/>
  <c r="G19" i="121"/>
  <c r="G18" i="121"/>
  <c r="G17" i="121"/>
  <c r="G16" i="121"/>
  <c r="G15" i="121"/>
  <c r="G14" i="121"/>
  <c r="G13" i="121"/>
  <c r="G12" i="121"/>
  <c r="G11" i="121"/>
  <c r="G10" i="121"/>
  <c r="G9" i="121"/>
  <c r="G8" i="121"/>
  <c r="G7" i="121"/>
  <c r="G6" i="121"/>
  <c r="B6" i="121"/>
  <c r="G5" i="121"/>
  <c r="G37" i="119"/>
  <c r="G35" i="119"/>
  <c r="G34" i="119"/>
  <c r="G33" i="119"/>
  <c r="G32" i="119"/>
  <c r="G31" i="119"/>
  <c r="G30" i="119"/>
  <c r="G29" i="119"/>
  <c r="G28" i="119"/>
  <c r="G27" i="119"/>
  <c r="G25" i="119"/>
  <c r="G24" i="119"/>
  <c r="G23" i="119"/>
  <c r="G21" i="119"/>
  <c r="G19" i="119"/>
  <c r="G17" i="119"/>
  <c r="G16" i="119"/>
  <c r="G15" i="119"/>
  <c r="G14" i="119"/>
  <c r="G13" i="119"/>
  <c r="G12" i="119"/>
  <c r="G11" i="119"/>
  <c r="G9" i="119"/>
  <c r="G8" i="119"/>
  <c r="G7" i="119"/>
  <c r="G6" i="119"/>
  <c r="G5" i="119"/>
  <c r="G38" i="119"/>
  <c r="G36" i="119"/>
  <c r="G52" i="121" l="1"/>
  <c r="G54" i="121" s="1"/>
  <c r="G91" i="121" s="1"/>
  <c r="G93" i="121" s="1"/>
  <c r="G137" i="121" s="1"/>
  <c r="G139" i="121" s="1"/>
  <c r="G180" i="121" s="1"/>
  <c r="G11" i="122" s="1"/>
  <c r="G32" i="120" l="1"/>
  <c r="G30" i="120"/>
  <c r="G29" i="120"/>
  <c r="G28" i="120"/>
  <c r="G27" i="120"/>
  <c r="G25" i="120"/>
  <c r="G23" i="120"/>
  <c r="G21" i="120"/>
  <c r="G19" i="120"/>
  <c r="G18" i="120"/>
  <c r="G17" i="120"/>
  <c r="G16" i="120"/>
  <c r="G15" i="120"/>
  <c r="G31" i="120"/>
  <c r="G24" i="120"/>
  <c r="G22" i="120"/>
  <c r="G26" i="120" l="1"/>
  <c r="G20" i="120"/>
  <c r="G13" i="120"/>
  <c r="G12" i="120"/>
  <c r="G11" i="120"/>
  <c r="G10" i="120"/>
  <c r="G9" i="120"/>
  <c r="G8" i="120"/>
  <c r="G7" i="120"/>
  <c r="G6" i="120"/>
  <c r="B6" i="120"/>
  <c r="G5" i="120"/>
  <c r="G53" i="119"/>
  <c r="G49" i="119"/>
  <c r="G47" i="119"/>
  <c r="G80" i="119"/>
  <c r="G79" i="119"/>
  <c r="G78" i="119"/>
  <c r="G77" i="119"/>
  <c r="G76" i="119"/>
  <c r="G75" i="119"/>
  <c r="G74" i="119"/>
  <c r="G73" i="119"/>
  <c r="G72" i="119"/>
  <c r="G71" i="119"/>
  <c r="G70" i="119"/>
  <c r="G69" i="119"/>
  <c r="G68" i="119"/>
  <c r="G67" i="119"/>
  <c r="G54" i="119"/>
  <c r="G52" i="119"/>
  <c r="G51" i="119"/>
  <c r="G50" i="119"/>
  <c r="G48" i="119"/>
  <c r="G46" i="119"/>
  <c r="G45" i="119"/>
  <c r="G44" i="119"/>
  <c r="G42" i="119"/>
  <c r="G20" i="119"/>
  <c r="G18" i="119"/>
  <c r="B6" i="119"/>
  <c r="G56" i="117"/>
  <c r="G55" i="117"/>
  <c r="G54" i="117"/>
  <c r="G53" i="117"/>
  <c r="G52" i="117"/>
  <c r="G51" i="117"/>
  <c r="G50" i="117"/>
  <c r="G49" i="117"/>
  <c r="G48" i="117"/>
  <c r="G47" i="117"/>
  <c r="G46" i="117"/>
  <c r="G45" i="117"/>
  <c r="G14" i="117"/>
  <c r="G13" i="117"/>
  <c r="G12" i="117"/>
  <c r="G11" i="117"/>
  <c r="G10" i="117"/>
  <c r="G9" i="117"/>
  <c r="G8" i="117"/>
  <c r="G7" i="117"/>
  <c r="G6" i="117"/>
  <c r="B6" i="117"/>
  <c r="G5" i="117"/>
  <c r="G58" i="116"/>
  <c r="G57" i="116"/>
  <c r="G56" i="116"/>
  <c r="G55" i="116"/>
  <c r="G54" i="116"/>
  <c r="G53" i="116"/>
  <c r="G52" i="116"/>
  <c r="G51" i="116"/>
  <c r="G50" i="116"/>
  <c r="G49" i="116"/>
  <c r="G48" i="116"/>
  <c r="G47" i="116"/>
  <c r="G46" i="116"/>
  <c r="G45" i="116"/>
  <c r="G44" i="116"/>
  <c r="G43" i="116"/>
  <c r="G42" i="116"/>
  <c r="G41" i="116"/>
  <c r="G40" i="116"/>
  <c r="G39" i="116"/>
  <c r="G38" i="116"/>
  <c r="G37" i="116"/>
  <c r="G36" i="116"/>
  <c r="G35" i="116"/>
  <c r="G34" i="116"/>
  <c r="G33" i="116"/>
  <c r="G15" i="116"/>
  <c r="G14" i="116"/>
  <c r="G13" i="116"/>
  <c r="G12" i="116"/>
  <c r="G11" i="116"/>
  <c r="G10" i="116"/>
  <c r="G9" i="116"/>
  <c r="G8" i="116"/>
  <c r="G7" i="116"/>
  <c r="G6" i="116"/>
  <c r="B6" i="116"/>
  <c r="G5" i="116"/>
  <c r="G57" i="117" l="1"/>
  <c r="G15" i="122" s="1"/>
  <c r="G59" i="116"/>
  <c r="G13" i="122" s="1"/>
  <c r="G14" i="120"/>
  <c r="G26" i="119"/>
  <c r="G10" i="119"/>
  <c r="G22" i="119"/>
  <c r="G33" i="120" l="1"/>
  <c r="G18" i="122" s="1"/>
  <c r="G41" i="119"/>
  <c r="G43" i="119" s="1"/>
  <c r="G81" i="119" s="1"/>
  <c r="G20" i="122" s="1"/>
  <c r="G23" i="122" l="1"/>
  <c r="G15" i="89" s="1"/>
  <c r="G30" i="115"/>
  <c r="G24" i="115"/>
  <c r="G20" i="115"/>
  <c r="G53" i="115"/>
  <c r="G39" i="115"/>
  <c r="G38" i="115"/>
  <c r="G37" i="115"/>
  <c r="G36" i="115"/>
  <c r="G35" i="115"/>
  <c r="G34" i="115"/>
  <c r="G33" i="115"/>
  <c r="G32" i="115"/>
  <c r="G31" i="115"/>
  <c r="G29" i="115"/>
  <c r="G27" i="115"/>
  <c r="G25" i="115"/>
  <c r="G23" i="115"/>
  <c r="G22" i="115"/>
  <c r="G21" i="115"/>
  <c r="G19" i="115"/>
  <c r="G18" i="115"/>
  <c r="G17" i="115"/>
  <c r="G16" i="115"/>
  <c r="G15" i="115"/>
  <c r="G13" i="115"/>
  <c r="G12" i="115"/>
  <c r="G11" i="115"/>
  <c r="G10" i="115"/>
  <c r="G9" i="115"/>
  <c r="G8" i="115"/>
  <c r="G7" i="115"/>
  <c r="G6" i="115"/>
  <c r="B6" i="115"/>
  <c r="G5" i="115"/>
  <c r="G25" i="112"/>
  <c r="G24" i="112"/>
  <c r="G23" i="112"/>
  <c r="G28" i="115" l="1"/>
  <c r="G14" i="115"/>
  <c r="G26" i="115"/>
  <c r="G20" i="114"/>
  <c r="G18" i="114"/>
  <c r="G10" i="114"/>
  <c r="G92" i="114"/>
  <c r="G91" i="114"/>
  <c r="G90" i="114"/>
  <c r="G89" i="114"/>
  <c r="G50" i="114"/>
  <c r="G49" i="114"/>
  <c r="G48" i="114"/>
  <c r="G47" i="114"/>
  <c r="G46" i="114"/>
  <c r="G45" i="114"/>
  <c r="G43" i="114"/>
  <c r="G36" i="114"/>
  <c r="G35" i="114"/>
  <c r="G34" i="114"/>
  <c r="G33" i="114"/>
  <c r="G32" i="114"/>
  <c r="G31" i="114"/>
  <c r="G30" i="114"/>
  <c r="G29" i="114"/>
  <c r="G28" i="114"/>
  <c r="G27" i="114"/>
  <c r="G25" i="114"/>
  <c r="G24" i="114"/>
  <c r="G23" i="114"/>
  <c r="G21" i="114"/>
  <c r="G19" i="114"/>
  <c r="G17" i="114"/>
  <c r="G16" i="114"/>
  <c r="G15" i="114"/>
  <c r="G13" i="114"/>
  <c r="G11" i="114"/>
  <c r="G9" i="114"/>
  <c r="G8" i="114"/>
  <c r="G7" i="114"/>
  <c r="G6" i="114"/>
  <c r="B6" i="114"/>
  <c r="G5" i="114"/>
  <c r="G54" i="113"/>
  <c r="G53" i="113"/>
  <c r="G52" i="113"/>
  <c r="G51" i="113"/>
  <c r="G50" i="113"/>
  <c r="G49" i="113"/>
  <c r="G48" i="113"/>
  <c r="G47" i="113"/>
  <c r="G46" i="113"/>
  <c r="G45" i="113"/>
  <c r="G44" i="113"/>
  <c r="G43" i="113"/>
  <c r="G42" i="113"/>
  <c r="G41" i="113"/>
  <c r="G40" i="113"/>
  <c r="G39" i="113"/>
  <c r="G21" i="113"/>
  <c r="G20" i="113"/>
  <c r="G19" i="113"/>
  <c r="G18" i="113"/>
  <c r="G17" i="113"/>
  <c r="G16" i="113"/>
  <c r="G15" i="113"/>
  <c r="G14" i="113"/>
  <c r="G13" i="113"/>
  <c r="G12" i="113"/>
  <c r="G11" i="113"/>
  <c r="G10" i="113"/>
  <c r="G9" i="113"/>
  <c r="G8" i="113"/>
  <c r="G7" i="113"/>
  <c r="G6" i="113"/>
  <c r="B6" i="113"/>
  <c r="G5" i="113"/>
  <c r="G12" i="114" l="1"/>
  <c r="G54" i="115"/>
  <c r="G20" i="111" s="1"/>
  <c r="G14" i="114"/>
  <c r="G26" i="114"/>
  <c r="G22" i="114"/>
  <c r="G55" i="113"/>
  <c r="G22" i="111" s="1"/>
  <c r="G42" i="114" l="1"/>
  <c r="G44" i="114" s="1"/>
  <c r="G93" i="114" s="1"/>
  <c r="G24" i="111" s="1"/>
  <c r="G47" i="112" l="1"/>
  <c r="G22" i="112"/>
  <c r="G26" i="112"/>
  <c r="G32" i="112"/>
  <c r="G83" i="112"/>
  <c r="G82" i="112"/>
  <c r="G81" i="112"/>
  <c r="G80" i="112"/>
  <c r="G79" i="112"/>
  <c r="G78" i="112"/>
  <c r="G77" i="112"/>
  <c r="G76" i="112"/>
  <c r="G75" i="112"/>
  <c r="G74" i="112"/>
  <c r="G73" i="112"/>
  <c r="G72" i="112"/>
  <c r="G71" i="112"/>
  <c r="G70" i="112"/>
  <c r="G69" i="112"/>
  <c r="G68" i="112"/>
  <c r="G67" i="112"/>
  <c r="G66" i="112"/>
  <c r="G65" i="112"/>
  <c r="G48" i="112"/>
  <c r="G46" i="112"/>
  <c r="G45" i="112"/>
  <c r="G44" i="112"/>
  <c r="G42" i="112"/>
  <c r="G41" i="112"/>
  <c r="G40" i="112"/>
  <c r="G39" i="112"/>
  <c r="G38" i="112"/>
  <c r="G36" i="112"/>
  <c r="G31" i="112"/>
  <c r="G30" i="112"/>
  <c r="G29" i="112"/>
  <c r="G28" i="112"/>
  <c r="G27" i="112"/>
  <c r="G21" i="112"/>
  <c r="G20" i="112"/>
  <c r="G19" i="112"/>
  <c r="G18" i="112"/>
  <c r="G17" i="112"/>
  <c r="G16" i="112"/>
  <c r="G15" i="112"/>
  <c r="G13" i="112"/>
  <c r="G12" i="112"/>
  <c r="G11" i="112"/>
  <c r="G10" i="112"/>
  <c r="G9" i="112"/>
  <c r="G8" i="112"/>
  <c r="G7" i="112"/>
  <c r="G6" i="112"/>
  <c r="B6" i="112"/>
  <c r="G5" i="112"/>
  <c r="G43" i="112" l="1"/>
  <c r="G56" i="110"/>
  <c r="G55" i="110"/>
  <c r="G54" i="110"/>
  <c r="G53" i="110"/>
  <c r="G41" i="110"/>
  <c r="G40" i="110"/>
  <c r="G39" i="110"/>
  <c r="G38" i="110"/>
  <c r="G37" i="110"/>
  <c r="G36" i="110"/>
  <c r="G35" i="110"/>
  <c r="G34" i="110"/>
  <c r="G33" i="110"/>
  <c r="G32" i="110"/>
  <c r="G31" i="110"/>
  <c r="G30" i="110"/>
  <c r="G29" i="110"/>
  <c r="G28" i="110"/>
  <c r="G27" i="110"/>
  <c r="G26" i="110"/>
  <c r="G12" i="110"/>
  <c r="G11" i="110"/>
  <c r="G10" i="110"/>
  <c r="G9" i="110"/>
  <c r="G8" i="110"/>
  <c r="G7" i="110"/>
  <c r="G6" i="110"/>
  <c r="B6" i="110"/>
  <c r="G5" i="110"/>
  <c r="G58" i="109"/>
  <c r="G57" i="109"/>
  <c r="G56" i="109"/>
  <c r="G55" i="109"/>
  <c r="G40" i="109"/>
  <c r="G39" i="109"/>
  <c r="G38" i="109"/>
  <c r="G37" i="109"/>
  <c r="G36" i="109"/>
  <c r="G35" i="109"/>
  <c r="G34" i="109"/>
  <c r="G33" i="109"/>
  <c r="G32" i="109"/>
  <c r="G31" i="109"/>
  <c r="G30" i="109"/>
  <c r="G29" i="109"/>
  <c r="G28" i="109"/>
  <c r="G27" i="109"/>
  <c r="G26" i="109"/>
  <c r="G11" i="109"/>
  <c r="G10" i="109"/>
  <c r="G9" i="109"/>
  <c r="G8" i="109"/>
  <c r="G7" i="109"/>
  <c r="G6" i="109"/>
  <c r="B6" i="109"/>
  <c r="G5" i="109"/>
  <c r="G14" i="112" l="1"/>
  <c r="G35" i="112" s="1"/>
  <c r="G37" i="112" s="1"/>
  <c r="G84" i="112" s="1"/>
  <c r="G18" i="111" s="1"/>
  <c r="G57" i="110"/>
  <c r="G15" i="111" s="1"/>
  <c r="G59" i="109"/>
  <c r="G13" i="111" s="1"/>
  <c r="G163" i="107" l="1"/>
  <c r="G162" i="107"/>
  <c r="G161" i="107"/>
  <c r="G160" i="107"/>
  <c r="G159" i="107"/>
  <c r="G158" i="107"/>
  <c r="G157" i="107"/>
  <c r="G155" i="107"/>
  <c r="G154" i="107"/>
  <c r="G153" i="107"/>
  <c r="G152" i="107"/>
  <c r="G151" i="107"/>
  <c r="G150" i="107"/>
  <c r="G149" i="107"/>
  <c r="G148" i="107"/>
  <c r="G147" i="107"/>
  <c r="G146" i="107"/>
  <c r="G145" i="107"/>
  <c r="G144" i="107"/>
  <c r="G143" i="107"/>
  <c r="G142" i="107"/>
  <c r="G141" i="107"/>
  <c r="G140" i="107"/>
  <c r="G139" i="107"/>
  <c r="G138" i="107"/>
  <c r="G128" i="107"/>
  <c r="G127" i="107"/>
  <c r="G126" i="107"/>
  <c r="G125" i="107"/>
  <c r="G124" i="107"/>
  <c r="G123" i="107"/>
  <c r="G122" i="107"/>
  <c r="G121" i="107"/>
  <c r="G120" i="107"/>
  <c r="G119" i="107"/>
  <c r="G118" i="107"/>
  <c r="G117" i="107"/>
  <c r="G116" i="107"/>
  <c r="G115" i="107"/>
  <c r="G114" i="107"/>
  <c r="G113" i="107"/>
  <c r="G112" i="107"/>
  <c r="G108" i="107"/>
  <c r="G107" i="107"/>
  <c r="G106" i="107"/>
  <c r="G105" i="107"/>
  <c r="G104" i="107"/>
  <c r="G103" i="107"/>
  <c r="G102" i="107"/>
  <c r="G101" i="107"/>
  <c r="G100" i="107"/>
  <c r="G99" i="107"/>
  <c r="G97" i="107"/>
  <c r="G85" i="107"/>
  <c r="G84" i="107"/>
  <c r="G83" i="107"/>
  <c r="G82" i="107"/>
  <c r="G81" i="107"/>
  <c r="G80" i="107"/>
  <c r="G79" i="107"/>
  <c r="G78" i="107"/>
  <c r="G77" i="107"/>
  <c r="G76" i="107"/>
  <c r="G75" i="107"/>
  <c r="G74" i="107"/>
  <c r="G73" i="107"/>
  <c r="G72" i="107"/>
  <c r="G71" i="107"/>
  <c r="G70" i="107"/>
  <c r="G69" i="107"/>
  <c r="G68" i="107"/>
  <c r="G67" i="107"/>
  <c r="G65" i="107"/>
  <c r="G64" i="107"/>
  <c r="G63" i="107"/>
  <c r="G62" i="107"/>
  <c r="G61" i="107"/>
  <c r="G60" i="107"/>
  <c r="G59" i="107"/>
  <c r="G58" i="107"/>
  <c r="G57" i="107"/>
  <c r="G56" i="107"/>
  <c r="G55" i="107"/>
  <c r="G46" i="107"/>
  <c r="G45" i="107"/>
  <c r="G44" i="107"/>
  <c r="G43" i="107"/>
  <c r="G42" i="107"/>
  <c r="G41" i="107"/>
  <c r="G40" i="107"/>
  <c r="G39" i="107"/>
  <c r="G38" i="107"/>
  <c r="G37" i="107"/>
  <c r="G36" i="107"/>
  <c r="G35" i="107"/>
  <c r="G34" i="107"/>
  <c r="G33" i="107"/>
  <c r="G32" i="107"/>
  <c r="G31" i="107"/>
  <c r="G30" i="107"/>
  <c r="G29" i="107"/>
  <c r="G28" i="107"/>
  <c r="G27" i="107"/>
  <c r="G26" i="107"/>
  <c r="G25" i="107"/>
  <c r="G23" i="107"/>
  <c r="G21" i="107"/>
  <c r="G20" i="107"/>
  <c r="G19" i="107"/>
  <c r="G17" i="107"/>
  <c r="G16" i="107"/>
  <c r="G15" i="107"/>
  <c r="G14" i="107"/>
  <c r="G13" i="107"/>
  <c r="G12" i="107"/>
  <c r="G11" i="107"/>
  <c r="G10" i="107"/>
  <c r="G9" i="107"/>
  <c r="G156" i="107"/>
  <c r="G24" i="107"/>
  <c r="G22" i="107"/>
  <c r="G18" i="107" l="1"/>
  <c r="G136" i="107"/>
  <c r="G90" i="107"/>
  <c r="G66" i="107"/>
  <c r="G53" i="107"/>
  <c r="G8" i="107"/>
  <c r="G7" i="107"/>
  <c r="G6" i="107"/>
  <c r="B6" i="107"/>
  <c r="G5" i="107"/>
  <c r="G52" i="107" l="1"/>
  <c r="G54" i="107" s="1"/>
  <c r="G89" i="107" s="1"/>
  <c r="G91" i="107" s="1"/>
  <c r="G135" i="107" s="1"/>
  <c r="G137" i="107" s="1"/>
  <c r="G178" i="107" s="1"/>
  <c r="G11" i="111" s="1"/>
  <c r="G27" i="111" s="1"/>
  <c r="G11" i="89" s="1"/>
  <c r="G93" i="106" l="1"/>
  <c r="G89" i="106"/>
  <c r="G85" i="106"/>
  <c r="G46" i="106"/>
  <c r="G45" i="106"/>
  <c r="G44" i="106"/>
  <c r="G43" i="106"/>
  <c r="G42" i="106"/>
  <c r="G41" i="106"/>
  <c r="G40" i="106"/>
  <c r="G39" i="106"/>
  <c r="G38" i="106"/>
  <c r="G37" i="106"/>
  <c r="G36" i="106"/>
  <c r="G35" i="106"/>
  <c r="G34" i="106"/>
  <c r="G33" i="106"/>
  <c r="G32" i="106"/>
  <c r="G31" i="106"/>
  <c r="G30" i="106"/>
  <c r="G29" i="106"/>
  <c r="G28" i="106"/>
  <c r="G27" i="106"/>
  <c r="G26" i="106"/>
  <c r="G25" i="106"/>
  <c r="G24" i="106"/>
  <c r="G23" i="106"/>
  <c r="G22" i="106"/>
  <c r="G21" i="106"/>
  <c r="G20" i="106"/>
  <c r="G19" i="106"/>
  <c r="G18" i="106"/>
  <c r="G17" i="106"/>
  <c r="G16" i="106"/>
  <c r="G15" i="106"/>
  <c r="G14" i="106"/>
  <c r="G13" i="106"/>
  <c r="G12" i="106"/>
  <c r="G11" i="106"/>
  <c r="G10" i="106"/>
  <c r="G9" i="106"/>
  <c r="G8" i="106"/>
  <c r="G116" i="106"/>
  <c r="G115" i="106"/>
  <c r="G114" i="106"/>
  <c r="G113" i="106"/>
  <c r="G112" i="106"/>
  <c r="G111" i="106"/>
  <c r="G110" i="106"/>
  <c r="G109" i="106"/>
  <c r="G108" i="106"/>
  <c r="G107" i="106"/>
  <c r="G106" i="106"/>
  <c r="G105" i="106"/>
  <c r="G103" i="106"/>
  <c r="G92" i="106"/>
  <c r="G91" i="106"/>
  <c r="G90" i="106"/>
  <c r="G88" i="106"/>
  <c r="G87" i="106"/>
  <c r="G86" i="106"/>
  <c r="G84" i="106"/>
  <c r="G83" i="106"/>
  <c r="G82" i="106"/>
  <c r="G81" i="106"/>
  <c r="G80" i="106"/>
  <c r="G79" i="106"/>
  <c r="G78" i="106"/>
  <c r="G77" i="106"/>
  <c r="G76" i="106"/>
  <c r="G75" i="106"/>
  <c r="G74" i="106"/>
  <c r="G73" i="106"/>
  <c r="G72" i="106"/>
  <c r="G71" i="106"/>
  <c r="G70" i="106"/>
  <c r="G69" i="106"/>
  <c r="G68" i="106"/>
  <c r="G67" i="106"/>
  <c r="G66" i="106"/>
  <c r="G65" i="106"/>
  <c r="G64" i="106"/>
  <c r="G63" i="106"/>
  <c r="G62" i="106"/>
  <c r="G61" i="106"/>
  <c r="G60" i="106"/>
  <c r="G58" i="106"/>
  <c r="G7" i="106"/>
  <c r="G6" i="106"/>
  <c r="B6" i="106"/>
  <c r="G5" i="106"/>
  <c r="G54" i="105"/>
  <c r="G53" i="105"/>
  <c r="G52" i="105"/>
  <c r="G51" i="105"/>
  <c r="G50" i="105"/>
  <c r="G49" i="105"/>
  <c r="G13" i="105"/>
  <c r="G12" i="105"/>
  <c r="G11" i="105"/>
  <c r="G10" i="105"/>
  <c r="G9" i="105"/>
  <c r="G8" i="105"/>
  <c r="G55" i="105"/>
  <c r="G7" i="105"/>
  <c r="G6" i="105"/>
  <c r="B6" i="105"/>
  <c r="G5" i="105"/>
  <c r="G45" i="104"/>
  <c r="G44" i="104"/>
  <c r="G33" i="104"/>
  <c r="G32" i="104"/>
  <c r="G31" i="104"/>
  <c r="G30" i="104"/>
  <c r="G29" i="104"/>
  <c r="G28" i="104"/>
  <c r="G27" i="104"/>
  <c r="G26" i="104"/>
  <c r="G25" i="104"/>
  <c r="G24" i="104"/>
  <c r="G23" i="104"/>
  <c r="G22" i="104"/>
  <c r="G21" i="104"/>
  <c r="G20" i="104"/>
  <c r="G19" i="104"/>
  <c r="G18" i="104"/>
  <c r="G17" i="104"/>
  <c r="G16" i="104"/>
  <c r="G15" i="104"/>
  <c r="G14" i="104"/>
  <c r="G13" i="104"/>
  <c r="G12" i="104"/>
  <c r="G11" i="104"/>
  <c r="G10" i="104"/>
  <c r="G9" i="104"/>
  <c r="G8" i="104"/>
  <c r="G7" i="104"/>
  <c r="G6" i="104"/>
  <c r="B6" i="104"/>
  <c r="G5" i="104"/>
  <c r="G125" i="103"/>
  <c r="G124" i="103"/>
  <c r="G123" i="103"/>
  <c r="G121" i="103"/>
  <c r="G120" i="103"/>
  <c r="G119" i="103"/>
  <c r="G118" i="103"/>
  <c r="G117" i="103"/>
  <c r="G115" i="103"/>
  <c r="G114" i="103"/>
  <c r="G113" i="103"/>
  <c r="G112" i="103"/>
  <c r="G111" i="103"/>
  <c r="G110" i="103"/>
  <c r="G109" i="103"/>
  <c r="G108" i="103"/>
  <c r="G107" i="103"/>
  <c r="G132" i="103"/>
  <c r="G131" i="103"/>
  <c r="G116" i="103"/>
  <c r="G57" i="106" l="1"/>
  <c r="G59" i="106" s="1"/>
  <c r="G102" i="106" s="1"/>
  <c r="G104" i="106" s="1"/>
  <c r="G151" i="106" s="1"/>
  <c r="G16" i="88" s="1"/>
  <c r="G56" i="105"/>
  <c r="G22" i="88" s="1"/>
  <c r="G58" i="104"/>
  <c r="G13" i="88" s="1"/>
  <c r="G130" i="103" l="1"/>
  <c r="G129" i="103"/>
  <c r="G128" i="103"/>
  <c r="G127" i="103"/>
  <c r="G126" i="103"/>
  <c r="G122" i="103"/>
  <c r="G106" i="103"/>
  <c r="G105" i="103"/>
  <c r="G103" i="103"/>
  <c r="G97" i="103"/>
  <c r="G96" i="103"/>
  <c r="G95" i="103"/>
  <c r="G94" i="103"/>
  <c r="G93" i="103"/>
  <c r="G92" i="103"/>
  <c r="G91" i="103"/>
  <c r="G90" i="103"/>
  <c r="G89" i="103"/>
  <c r="G88" i="103"/>
  <c r="G87" i="103"/>
  <c r="G86" i="103"/>
  <c r="G85" i="103"/>
  <c r="G84" i="103"/>
  <c r="G83" i="103"/>
  <c r="G82" i="103"/>
  <c r="G81" i="103"/>
  <c r="G80" i="103"/>
  <c r="G79" i="103"/>
  <c r="G78" i="103"/>
  <c r="G77" i="103"/>
  <c r="G76" i="103"/>
  <c r="G75" i="103"/>
  <c r="G74" i="103"/>
  <c r="G73" i="103"/>
  <c r="G72" i="103"/>
  <c r="G71" i="103"/>
  <c r="G70" i="103"/>
  <c r="G69" i="103"/>
  <c r="G68" i="103"/>
  <c r="G67" i="103"/>
  <c r="G66" i="103"/>
  <c r="G65" i="103"/>
  <c r="G64" i="103"/>
  <c r="G63" i="103"/>
  <c r="G62" i="103"/>
  <c r="G61" i="103"/>
  <c r="G60" i="103"/>
  <c r="G59" i="103"/>
  <c r="G58" i="103"/>
  <c r="G57" i="103"/>
  <c r="G56" i="103"/>
  <c r="G55" i="103"/>
  <c r="G54" i="103"/>
  <c r="G53" i="103"/>
  <c r="G52" i="103"/>
  <c r="G51" i="103"/>
  <c r="G50" i="103"/>
  <c r="G48" i="103"/>
  <c r="G42" i="103"/>
  <c r="G41" i="103"/>
  <c r="G40" i="103"/>
  <c r="G39" i="103"/>
  <c r="G38" i="103"/>
  <c r="G37" i="103"/>
  <c r="G36" i="103"/>
  <c r="G35" i="103"/>
  <c r="G34" i="103"/>
  <c r="G33" i="103"/>
  <c r="G32" i="103"/>
  <c r="G31" i="103"/>
  <c r="G30" i="103"/>
  <c r="G29" i="103"/>
  <c r="G28" i="103"/>
  <c r="G27" i="103"/>
  <c r="G26" i="103"/>
  <c r="G25" i="103"/>
  <c r="G24" i="103"/>
  <c r="G23" i="103"/>
  <c r="G22" i="103"/>
  <c r="G21" i="103"/>
  <c r="G20" i="103"/>
  <c r="G19" i="103"/>
  <c r="G18" i="103"/>
  <c r="G17" i="103"/>
  <c r="G16" i="103"/>
  <c r="G15" i="103"/>
  <c r="G14" i="103"/>
  <c r="G13" i="103"/>
  <c r="G12" i="103"/>
  <c r="G11" i="103"/>
  <c r="G10" i="103"/>
  <c r="G9" i="103"/>
  <c r="G8" i="103"/>
  <c r="G7" i="103"/>
  <c r="G6" i="103"/>
  <c r="B6" i="103"/>
  <c r="G5" i="103"/>
  <c r="G47" i="103" l="1"/>
  <c r="G49" i="103" s="1"/>
  <c r="G102" i="103" s="1"/>
  <c r="G104" i="103" s="1"/>
  <c r="G153" i="103" s="1"/>
  <c r="G11" i="88" s="1"/>
  <c r="H76" i="81" l="1"/>
  <c r="H74" i="81"/>
  <c r="H72" i="81"/>
  <c r="H71" i="81"/>
  <c r="H70" i="81"/>
  <c r="H64" i="81"/>
  <c r="H63" i="81"/>
  <c r="H62" i="81"/>
  <c r="H61" i="81"/>
  <c r="H60" i="81"/>
  <c r="H59" i="81"/>
  <c r="H58" i="81"/>
  <c r="H73" i="81" l="1"/>
  <c r="H75" i="81"/>
  <c r="H44" i="81" l="1"/>
  <c r="H43" i="81"/>
  <c r="H42" i="81"/>
  <c r="H41" i="81"/>
  <c r="H40" i="81"/>
  <c r="H39" i="81"/>
  <c r="H38" i="81"/>
  <c r="H37" i="81"/>
  <c r="H36" i="81"/>
  <c r="H35" i="81"/>
  <c r="H93" i="81" l="1"/>
  <c r="H92" i="81"/>
  <c r="H91" i="81"/>
  <c r="H90" i="81"/>
  <c r="H89" i="81"/>
  <c r="H88" i="81"/>
  <c r="H87" i="81"/>
  <c r="H86" i="81"/>
  <c r="H85" i="81"/>
  <c r="H84" i="81"/>
  <c r="H83" i="81"/>
  <c r="H82" i="81"/>
  <c r="H81" i="81"/>
  <c r="H80" i="81"/>
  <c r="H69" i="81" l="1"/>
  <c r="H33" i="81"/>
  <c r="H27" i="81"/>
  <c r="H26" i="81"/>
  <c r="H25" i="81"/>
  <c r="H24" i="81"/>
  <c r="H23" i="81"/>
  <c r="H16" i="81"/>
  <c r="H79" i="81"/>
  <c r="H78" i="81"/>
  <c r="H77" i="81"/>
  <c r="H68" i="81"/>
  <c r="H67" i="81"/>
  <c r="H66" i="81"/>
  <c r="H65" i="81"/>
  <c r="H56" i="81"/>
  <c r="H54" i="81"/>
  <c r="H52" i="81"/>
  <c r="H50" i="81"/>
  <c r="H49" i="81"/>
  <c r="H48" i="81"/>
  <c r="H46" i="81"/>
  <c r="H34" i="81"/>
  <c r="H32" i="81"/>
  <c r="H31" i="81"/>
  <c r="H30" i="81"/>
  <c r="H29" i="81"/>
  <c r="H28" i="81"/>
  <c r="H22" i="81"/>
  <c r="H21" i="81"/>
  <c r="H20" i="81"/>
  <c r="H19" i="81"/>
  <c r="H18" i="81"/>
  <c r="H17" i="81"/>
  <c r="H15" i="81"/>
  <c r="H14" i="81"/>
  <c r="H13" i="81"/>
  <c r="H12" i="81"/>
  <c r="H11" i="81"/>
  <c r="H9" i="81"/>
  <c r="H8" i="81"/>
  <c r="H6" i="81"/>
  <c r="B6" i="81"/>
  <c r="H5" i="81"/>
  <c r="H10" i="81" l="1"/>
  <c r="H45" i="81" s="1"/>
  <c r="H47" i="81" s="1"/>
  <c r="H57" i="81"/>
  <c r="H55" i="81"/>
  <c r="H51" i="81" l="1"/>
  <c r="H53" i="81"/>
  <c r="H94" i="81" l="1"/>
  <c r="G26" i="88"/>
  <c r="G8" i="89" s="1"/>
  <c r="G33" i="88"/>
  <c r="G38" i="88" s="1"/>
  <c r="G23" i="89" s="1"/>
  <c r="G26" i="89" l="1"/>
  <c r="G31" i="89" s="1"/>
  <c r="G34" i="89" s="1"/>
  <c r="G39" i="89" s="1"/>
  <c r="G43" i="89" s="1"/>
</calcChain>
</file>

<file path=xl/sharedStrings.xml><?xml version="1.0" encoding="utf-8"?>
<sst xmlns="http://schemas.openxmlformats.org/spreadsheetml/2006/main" count="1981" uniqueCount="689">
  <si>
    <t>(a)</t>
  </si>
  <si>
    <t>ITEM</t>
  </si>
  <si>
    <t>DESCRIPTION</t>
  </si>
  <si>
    <t>UNIT</t>
  </si>
  <si>
    <t>RATE</t>
  </si>
  <si>
    <t>AMOUNT</t>
  </si>
  <si>
    <t>(b)</t>
  </si>
  <si>
    <t>(c)</t>
  </si>
  <si>
    <t>TOTAL CARRIED TO SUMMARY</t>
  </si>
  <si>
    <t>(d)</t>
  </si>
  <si>
    <t>No.</t>
  </si>
  <si>
    <t>QUANTITY</t>
  </si>
  <si>
    <t>CARRIED FORWARD  / …….</t>
  </si>
  <si>
    <t>m</t>
  </si>
  <si>
    <t>BROUGHT FORWARD  / …….</t>
  </si>
  <si>
    <r>
      <t>m</t>
    </r>
    <r>
      <rPr>
        <vertAlign val="superscript"/>
        <sz val="9"/>
        <color theme="1"/>
        <rFont val="Arial"/>
        <family val="2"/>
      </rPr>
      <t>2</t>
    </r>
  </si>
  <si>
    <t>lump sum</t>
  </si>
  <si>
    <t>SLOPE PROTECTION MEASURES</t>
  </si>
  <si>
    <r>
      <t>m</t>
    </r>
    <r>
      <rPr>
        <vertAlign val="superscript"/>
        <sz val="9"/>
        <color theme="1"/>
        <rFont val="Arial"/>
        <family val="2"/>
      </rPr>
      <t>3</t>
    </r>
  </si>
  <si>
    <t>(i)</t>
  </si>
  <si>
    <t>(ii)</t>
  </si>
  <si>
    <t>(iii)</t>
  </si>
  <si>
    <t>GENERAL OBLIGATIONS</t>
  </si>
  <si>
    <t>Fixed obligations</t>
  </si>
  <si>
    <t>Value-related obligations</t>
  </si>
  <si>
    <t>Time-related obligations:</t>
  </si>
  <si>
    <t>Mobilisation period</t>
  </si>
  <si>
    <t>month</t>
  </si>
  <si>
    <t>(f)</t>
  </si>
  <si>
    <t>(h)</t>
  </si>
  <si>
    <t>(iv)</t>
  </si>
  <si>
    <t>De-establishment</t>
  </si>
  <si>
    <t>Re-establishment</t>
  </si>
  <si>
    <t>Suspension period</t>
  </si>
  <si>
    <t>Engineer's cost</t>
  </si>
  <si>
    <t>PC Sum</t>
  </si>
  <si>
    <t>(e)</t>
  </si>
  <si>
    <t>%</t>
  </si>
  <si>
    <t>Venetian blinds</t>
  </si>
  <si>
    <t>Fixed costs</t>
  </si>
  <si>
    <t>Running costs</t>
  </si>
  <si>
    <r>
      <t>m</t>
    </r>
    <r>
      <rPr>
        <vertAlign val="superscript"/>
        <sz val="9"/>
        <rFont val="Arial"/>
        <family val="2"/>
      </rPr>
      <t>2</t>
    </r>
  </si>
  <si>
    <t>Foreman</t>
  </si>
  <si>
    <t>h</t>
  </si>
  <si>
    <t>Compressor and 2 jackhammers</t>
  </si>
  <si>
    <t>Procurement of materials</t>
  </si>
  <si>
    <t>Prov. Sum</t>
  </si>
  <si>
    <t>Flatbed truck (5 ton load capacity)</t>
  </si>
  <si>
    <t>km</t>
  </si>
  <si>
    <t>ACCOMMODATION OF TRAFFIC</t>
  </si>
  <si>
    <t>Traffic safety officer</t>
  </si>
  <si>
    <t>Traffic safety vehicle</t>
  </si>
  <si>
    <t>R</t>
  </si>
  <si>
    <t>CONTRACTOR'S ESTABLISHMENT AND</t>
  </si>
  <si>
    <t>FINISHING THE ROAD AND ROAD RESERVE AND</t>
  </si>
  <si>
    <t>TREATING OLD ROADS</t>
  </si>
  <si>
    <t>TOTAL SCHEDULE A :  GENERAL</t>
  </si>
  <si>
    <t>AND DEVELOPMENT</t>
  </si>
  <si>
    <t>D1000</t>
  </si>
  <si>
    <t>STAKEHOLDER AND COMMUNITY LIAISON, AND TARGETED</t>
  </si>
  <si>
    <t>LABOUR AND TARGETED ENTERPRISES UTILISATION</t>
  </si>
  <si>
    <t>VALUE ADDED TAX - 15% OF SUBTOTAL</t>
  </si>
  <si>
    <t>TOTAL CARRIED TO C1.1.1 FORM OF OFFER</t>
  </si>
  <si>
    <t>CALCULATION OF TENDER SUM</t>
  </si>
  <si>
    <t>SUMMARY OF PRICING SCHEDULE</t>
  </si>
  <si>
    <t>SECTION D1000</t>
  </si>
  <si>
    <t>STAKEHOLDER AND COMMUNITY LIAISON, AND TARGETED LABOUR AND TARGETED ENTERPRISES UTILISATION AND DEVELOPMENT</t>
  </si>
  <si>
    <t>D10.01</t>
  </si>
  <si>
    <t>Prov.Sum</t>
  </si>
  <si>
    <t>D10.06</t>
  </si>
  <si>
    <t>Training costs:</t>
  </si>
  <si>
    <t>Accredited generic skills training</t>
  </si>
  <si>
    <t>Community skills training</t>
  </si>
  <si>
    <t>Other costs during training</t>
  </si>
  <si>
    <t>Training venue</t>
  </si>
  <si>
    <t>GENERAL REQUIREMENTS AND PROVISIONS</t>
  </si>
  <si>
    <t>D10.03</t>
  </si>
  <si>
    <t>D10.04</t>
  </si>
  <si>
    <t>D10.05</t>
  </si>
  <si>
    <t>D10.02</t>
  </si>
  <si>
    <t>Cost of liaison, social facilitation and PLC support</t>
  </si>
  <si>
    <t>Targeted Enterprise Construction Manager</t>
  </si>
  <si>
    <t>Handling cost and profit in respect of sub-item D10.02(a)</t>
  </si>
  <si>
    <t>Contractor's charge for the management and execution of the Targeted Enterprise procurement process:</t>
  </si>
  <si>
    <t>Procurement process for the totality of all tenders concluded for the appointment of Targeted Enterprise subcontractors of CIDB 1 and 2 contractor grading</t>
  </si>
  <si>
    <t>Procurement process for the totality of all tenders concluded for the appointment of Targeted Enterprise subcontractors of CIDB 3 and 4 contractor grading</t>
  </si>
  <si>
    <t>Procurement process for the totality of all tenders concluded for the appointment of Targeted Enterprise suppliers</t>
  </si>
  <si>
    <t>Target Enterprise Procurement Coordinator</t>
  </si>
  <si>
    <t>Fluctuation between main contractor's rates and that of the Targeted Enterprise subcontractors</t>
  </si>
  <si>
    <t>Preliminary and General obligations of Targeted Enterprise subcontractors appointed in terms of Section D</t>
  </si>
  <si>
    <t>LANDSCAPING AND PLANTING PLANTS</t>
  </si>
  <si>
    <t>Handling costs and profit in respect of payment associated with sub-item D10.05(a)</t>
  </si>
  <si>
    <t>SECTION C1.3</t>
  </si>
  <si>
    <t>C1.3</t>
  </si>
  <si>
    <t>C1.3.1.1</t>
  </si>
  <si>
    <t>C1.3.1.2</t>
  </si>
  <si>
    <t>Suspension cost:</t>
  </si>
  <si>
    <t>C1.3.2</t>
  </si>
  <si>
    <t>Contract sign boards</t>
  </si>
  <si>
    <t>SECTION C1.4</t>
  </si>
  <si>
    <t>C1.4</t>
  </si>
  <si>
    <t>FACILITIES FOR THE ENGINEER</t>
  </si>
  <si>
    <t>C1.4.1</t>
  </si>
  <si>
    <t>C1.4.1.1</t>
  </si>
  <si>
    <t>Offices and conference room</t>
  </si>
  <si>
    <t>Open concrete working floors and verandas</t>
  </si>
  <si>
    <t>Roofs over open concrete working floors and verandas</t>
  </si>
  <si>
    <t>C1.4.1.3</t>
  </si>
  <si>
    <t>C1.4.1.4</t>
  </si>
  <si>
    <t>C1.4.1.6</t>
  </si>
  <si>
    <t>C1.4.1.7</t>
  </si>
  <si>
    <t>C1.4.1.9</t>
  </si>
  <si>
    <t>Car ports</t>
  </si>
  <si>
    <t>Ablution unit (equipped as specified)</t>
  </si>
  <si>
    <t>Kitchen unit (equipped as specified)</t>
  </si>
  <si>
    <t>C1.4.2</t>
  </si>
  <si>
    <t>C1.4.2.1</t>
  </si>
  <si>
    <t>C1.4.2.7</t>
  </si>
  <si>
    <t>C1.4.2.8</t>
  </si>
  <si>
    <t>Shelving as specified, complete with brackets</t>
  </si>
  <si>
    <t>Notice boards</t>
  </si>
  <si>
    <t>C1.4.2.9</t>
  </si>
  <si>
    <t>White boards</t>
  </si>
  <si>
    <t>C1.4.3</t>
  </si>
  <si>
    <t>C1.4.3.2</t>
  </si>
  <si>
    <t>C1.4.3.5</t>
  </si>
  <si>
    <t>C1.4.3.7</t>
  </si>
  <si>
    <t>C1.4.3.8</t>
  </si>
  <si>
    <t>C1.4.3.9</t>
  </si>
  <si>
    <t>C1.4.3.13</t>
  </si>
  <si>
    <t>Office chair</t>
  </si>
  <si>
    <t>Office desk with 3 drawers (at least one lockable drawer)</t>
  </si>
  <si>
    <t>Drawing table</t>
  </si>
  <si>
    <t>Conference table</t>
  </si>
  <si>
    <t>Bookcase</t>
  </si>
  <si>
    <t>220/250 volt power outlet plug point</t>
  </si>
  <si>
    <t>C1.4.3.16</t>
  </si>
  <si>
    <t>C1.4.3.17</t>
  </si>
  <si>
    <t>C1.4.3.18</t>
  </si>
  <si>
    <t>C1.4.3.19</t>
  </si>
  <si>
    <t>11 watt compact flourescent bulb ceiling light</t>
  </si>
  <si>
    <t>7 watt LED bulb ceiling light</t>
  </si>
  <si>
    <t>Wash-hand basin</t>
  </si>
  <si>
    <t>C1.4.3.23</t>
  </si>
  <si>
    <t>C1.4.3.24</t>
  </si>
  <si>
    <t>C1.4.3.25</t>
  </si>
  <si>
    <t>C1.4.3.28</t>
  </si>
  <si>
    <t>C1.4.3.29</t>
  </si>
  <si>
    <t>C1.4.3.34</t>
  </si>
  <si>
    <t>C1.4.3.37</t>
  </si>
  <si>
    <t>Air-conditioning unit</t>
  </si>
  <si>
    <t>Heater</t>
  </si>
  <si>
    <t>UPS / voltage stabiliser</t>
  </si>
  <si>
    <t>A3 / A4 colour printer, copier, scanner</t>
  </si>
  <si>
    <t>Mobile outdoor weather station</t>
  </si>
  <si>
    <t>First aid kit</t>
  </si>
  <si>
    <t>C.1.4.4</t>
  </si>
  <si>
    <t>Prime cost items</t>
  </si>
  <si>
    <t>C1.4.4.7</t>
  </si>
  <si>
    <t>C1.4.4.8</t>
  </si>
  <si>
    <t>C1.4.4.9</t>
  </si>
  <si>
    <t>C1.4.4.10</t>
  </si>
  <si>
    <t>Handling costs and profit in respect of item C1.4.4.9</t>
  </si>
  <si>
    <t>Handling costs and profit in respect of item C1.4.4.7</t>
  </si>
  <si>
    <t>The provision of a complete 220/250 volt single phase electrical power installation, including all poles, insulators, wiring, switchboards, mains connections, meters etc.</t>
  </si>
  <si>
    <t>C1.4.5</t>
  </si>
  <si>
    <t>C1.4.5.1</t>
  </si>
  <si>
    <t>C1.4.5.2</t>
  </si>
  <si>
    <t>C1.4.8</t>
  </si>
  <si>
    <t>C1.4.8.1</t>
  </si>
  <si>
    <t>C1.4.8.2</t>
  </si>
  <si>
    <t>Target group participation</t>
  </si>
  <si>
    <t>Contractor participation performance bonus</t>
  </si>
  <si>
    <t>Stakeholder and community liaison and social facilitation</t>
  </si>
  <si>
    <t>Tender process for Targeted Enterprises</t>
  </si>
  <si>
    <t>Responsibility of the Contractor towards Targeted Enterprises</t>
  </si>
  <si>
    <t>Contractor's establishment, management, management support, assistance, coaching, guidance, mentoring and supervision of Targeted Enterprises</t>
  </si>
  <si>
    <t>person.month</t>
  </si>
  <si>
    <t>Construction works by Targeted Enterprises</t>
  </si>
  <si>
    <t>Payment associated with the construction works carried out by Targeted Enterprise subcontractors of CIDB 1 and 2 contractor grading designation appointed in terms of Section D</t>
  </si>
  <si>
    <t>Training, coaching, guidance, mentoring and assistance</t>
  </si>
  <si>
    <t>Handling cost and profit in respect of sub-item D10.06(a)(ii) and (iii)</t>
  </si>
  <si>
    <t>SECTION C11.9</t>
  </si>
  <si>
    <t>C11.9</t>
  </si>
  <si>
    <t>FINISHING THE ROAD AND ROAD RESERVE AND TREATING OLD ROAD</t>
  </si>
  <si>
    <t>C11.9.1</t>
  </si>
  <si>
    <t>Finishing the road and road reserve</t>
  </si>
  <si>
    <t>PC11.9.1.3</t>
  </si>
  <si>
    <t>SECTION C1.5</t>
  </si>
  <si>
    <t>C1.5</t>
  </si>
  <si>
    <t>C1.5.2</t>
  </si>
  <si>
    <t>Accommodation of vehicular traffic</t>
  </si>
  <si>
    <t>C1.5.3</t>
  </si>
  <si>
    <t>Liaison with traffic authorities</t>
  </si>
  <si>
    <t>C1.5.7</t>
  </si>
  <si>
    <t>Temporary traffic control facilities</t>
  </si>
  <si>
    <t>C1.5.7.1</t>
  </si>
  <si>
    <t>C1.5.7.2</t>
  </si>
  <si>
    <t>C1.5.7.3</t>
  </si>
  <si>
    <t>Traffic cones, minimum height 750 mm</t>
  </si>
  <si>
    <t>Flagmen</t>
  </si>
  <si>
    <t>man-shift</t>
  </si>
  <si>
    <t>C1.5.7.5</t>
  </si>
  <si>
    <t>Mobile variable message sign</t>
  </si>
  <si>
    <t>C1.5.8</t>
  </si>
  <si>
    <t>C1.5.9</t>
  </si>
  <si>
    <t>C1.5.11</t>
  </si>
  <si>
    <t>Provision of safety equipment for visitors</t>
  </si>
  <si>
    <t>C1.5.11.1</t>
  </si>
  <si>
    <t>C1.5.11.2</t>
  </si>
  <si>
    <t>Provision of reflective safety vests for visitors</t>
  </si>
  <si>
    <t>Provision of hard hats for visitors</t>
  </si>
  <si>
    <t>C1.5.12</t>
  </si>
  <si>
    <t>C1.5.12.1</t>
  </si>
  <si>
    <t>C1.5.12.2</t>
  </si>
  <si>
    <t>Provision of additional traffic accommodation facilities</t>
  </si>
  <si>
    <t>Handling cost, profit and all other charges in respect of item C1.5.12.1</t>
  </si>
  <si>
    <t>SECTION C11.8</t>
  </si>
  <si>
    <t>C11.8</t>
  </si>
  <si>
    <t>C11.8.10</t>
  </si>
  <si>
    <t>Unspecified work for landscaping</t>
  </si>
  <si>
    <t>C20.1</t>
  </si>
  <si>
    <t>SECTION C20.1</t>
  </si>
  <si>
    <t>SUBTOTAL A</t>
  </si>
  <si>
    <t>CONTRACT SKILLS DEVELOPMENT GOAL</t>
  </si>
  <si>
    <t>0.25% OF SUBTOTAL A</t>
  </si>
  <si>
    <t>SUBTOTAL B</t>
  </si>
  <si>
    <t>C1.2</t>
  </si>
  <si>
    <t>WORKMANSHIP</t>
  </si>
  <si>
    <t>TESTING MATERIALS AND  JUDGEMENT OF</t>
  </si>
  <si>
    <t>C12.9</t>
  </si>
  <si>
    <t>Road signboards with painted or coloured semi-matt background. Symbols, lettering and borders in semi- matt black or in Class I retro-reflective material, where the sign board is constructed from:</t>
  </si>
  <si>
    <t>Regulatory signs, temporary</t>
  </si>
  <si>
    <t>Warning signs, temporary</t>
  </si>
  <si>
    <t>Complete longitudinal barrier system to EN 1317 or AASHTO MASH or NCHRP350 as alternative where no MASH product is available:</t>
  </si>
  <si>
    <t>Terminal sections for the following to EN 1317 or AASHTO MASH or NCHRP350 as alternative where no MASH product is available:</t>
  </si>
  <si>
    <t>End treatments (H1 or TL4 containment level)</t>
  </si>
  <si>
    <t>Concrete barrier system (H1 or TL4 containment level and W4 working width)</t>
  </si>
  <si>
    <t>Relocation of temporary systems (H1 or TL4 containment level and W4 working width)</t>
  </si>
  <si>
    <t>m.month</t>
  </si>
  <si>
    <t>SECTION C12.9</t>
  </si>
  <si>
    <r>
      <t>m</t>
    </r>
    <r>
      <rPr>
        <vertAlign val="superscript"/>
        <sz val="9"/>
        <color theme="1"/>
        <rFont val="Arial"/>
        <family val="2"/>
      </rPr>
      <t>3</t>
    </r>
    <r>
      <rPr>
        <sz val="9"/>
        <color theme="1"/>
        <rFont val="Arial"/>
        <family val="2"/>
      </rPr>
      <t>-km</t>
    </r>
  </si>
  <si>
    <t>SECTION C1.2</t>
  </si>
  <si>
    <t>C1.2.1</t>
  </si>
  <si>
    <t>C1.2.1.1</t>
  </si>
  <si>
    <t>Monitoring of compliance with and reporting on the EMP</t>
  </si>
  <si>
    <t>C1.2.2</t>
  </si>
  <si>
    <t>C1.2.2.3</t>
  </si>
  <si>
    <t>C1.2.2.4</t>
  </si>
  <si>
    <t>C1.2.2.5</t>
  </si>
  <si>
    <t>C1.2.2.6</t>
  </si>
  <si>
    <t>Submission of a Scheme 2 Initial Programme</t>
  </si>
  <si>
    <t>Submission of a Scheme 2 Full Programme</t>
  </si>
  <si>
    <t>Reviewing and updating a Scheme 2 programme every month</t>
  </si>
  <si>
    <t>Preparation and submission of all information and reports specified in the Contract Documentation</t>
  </si>
  <si>
    <t>C1.2.3</t>
  </si>
  <si>
    <t>Routine road maintenance of existing public roads within the Site of the Works or other public roads outside the Site of the Works which are used as detours</t>
  </si>
  <si>
    <t>C1.2.3.11</t>
  </si>
  <si>
    <t>C1.2.3.12</t>
  </si>
  <si>
    <t>C1.2.3.13</t>
  </si>
  <si>
    <t>Other road maintenance work ordered by the Engineer</t>
  </si>
  <si>
    <t>Handling cost, profit and all other charges in respect of item C1.2.3.11</t>
  </si>
  <si>
    <t>Liaison with the routine road maintenance contractor</t>
  </si>
  <si>
    <t>C1.2.4</t>
  </si>
  <si>
    <t>Stakeholder liaison</t>
  </si>
  <si>
    <t>C1.2.5</t>
  </si>
  <si>
    <t>C1.2.5.1</t>
  </si>
  <si>
    <t>C1.2.5.2</t>
  </si>
  <si>
    <t>Health and safety plan</t>
  </si>
  <si>
    <t>Implementation of health and safety plan</t>
  </si>
  <si>
    <t>C1.2.8</t>
  </si>
  <si>
    <t>C1.2.8.1</t>
  </si>
  <si>
    <t>Skilled labourer</t>
  </si>
  <si>
    <t>Semi-skilled labourer</t>
  </si>
  <si>
    <t>Unskilled labourer</t>
  </si>
  <si>
    <t>Gang leader</t>
  </si>
  <si>
    <t>Skilled artisan</t>
  </si>
  <si>
    <t>C1.2.8.2</t>
  </si>
  <si>
    <t>C1.2.8.3</t>
  </si>
  <si>
    <t>Light delivery vehicle (1 ton load capacity)</t>
  </si>
  <si>
    <t>Dump truck</t>
  </si>
  <si>
    <t>C1.2.8.4</t>
  </si>
  <si>
    <t>Contractor's handling costs, profit and all other charges in respect of item C1.2.8.4(a)</t>
  </si>
  <si>
    <t>PC1.3.1.3</t>
  </si>
  <si>
    <t>PC1.3.1.4</t>
  </si>
  <si>
    <t>SECTION C12.2</t>
  </si>
  <si>
    <t>GROUND ANCHORS</t>
  </si>
  <si>
    <t>C12.2</t>
  </si>
  <si>
    <t>Barring down of rock surfaces within vertical height intervals</t>
  </si>
  <si>
    <t>C12.9.1</t>
  </si>
  <si>
    <t>Not exceeding 2 m above toe level</t>
  </si>
  <si>
    <t>Exceeding 2 m but not exceeding 5 m above toe level</t>
  </si>
  <si>
    <t>Exceeding 5 m above toe level</t>
  </si>
  <si>
    <t>PC12.9.13</t>
  </si>
  <si>
    <t>Demolition and removal of rock boulders through non-explosive chemical methods</t>
  </si>
  <si>
    <t>C12.9.3</t>
  </si>
  <si>
    <t>Disposal of barred down and accumulated debris</t>
  </si>
  <si>
    <t>Supply and install wire mesh rockfall netting</t>
  </si>
  <si>
    <t>C12.9.4</t>
  </si>
  <si>
    <t>C12.9.4.1</t>
  </si>
  <si>
    <t>PC12.9.14</t>
  </si>
  <si>
    <t>Supply and installation / erection of anchor cable support for wire mesh rockfall netting</t>
  </si>
  <si>
    <t>16 mm dia. cable: horizontal summit anchor cable including all ancillary items necessary to interrupt / tie-off at the specified intervals (galvanised - Class A as per EN 10244-2)</t>
  </si>
  <si>
    <t>12 mm dia. cable: horizontal bottom anchor cable including all ancillary items necessary to interrupt / tie-off at the specified intervals (galvanised - Class A as per EN 10244-2)</t>
  </si>
  <si>
    <t>8 mm dia. cable: lacing to repair existing drape net including all ancillary items necessary to interrupt / tie-off at the specified intervals (galvanised - Class A as per EN 10244-2)</t>
  </si>
  <si>
    <t>C12.2.13</t>
  </si>
  <si>
    <t>Establishment on the site for drilling of rockbolts, dowels, soil nails or mechanical anchors</t>
  </si>
  <si>
    <t>C12.2.13.1</t>
  </si>
  <si>
    <t>Galvanised hot-rolled, high-tensile steel bars with continuous coarse-thread complying with SANS 920, 25 mm dia. with a yield stress greater than 500 MPa</t>
  </si>
  <si>
    <t>C12.2.13.2</t>
  </si>
  <si>
    <t>Micro pile according to SANS 54199 with a tension load design value of Rd = 183 kN. Hollow steel bar with 30 mm O.D. and 11 mm I.D. and continuous reinforcing thread complying with SANS 920 made from grade S460NH steel according to EN 10210 (Self-Drilling Anchor)</t>
  </si>
  <si>
    <t>C12.2.14</t>
  </si>
  <si>
    <t>Move to and set up at each rockbolt, dowel, soil nail or mechanical anchor position</t>
  </si>
  <si>
    <t>C12.2.15</t>
  </si>
  <si>
    <t>Install, grout and protect soil nails or rock bolts</t>
  </si>
  <si>
    <t>C12.2.15.1</t>
  </si>
  <si>
    <t>PC12.2.20</t>
  </si>
  <si>
    <t>Install and grout Self-Drilling Anchors</t>
  </si>
  <si>
    <t>PC12.2.20.1</t>
  </si>
  <si>
    <t>PC1.2.10</t>
  </si>
  <si>
    <t>PC1.2.10.1</t>
  </si>
  <si>
    <t>Accredited NQF training</t>
  </si>
  <si>
    <t>Student experiential training:</t>
  </si>
  <si>
    <t>Student stipends</t>
  </si>
  <si>
    <t>Provision of experiential training</t>
  </si>
  <si>
    <t>C12.9.2</t>
  </si>
  <si>
    <t>Cleaning of rock surfaces by high pressure air and water jetting equipment within the vertical height intervals</t>
  </si>
  <si>
    <t>SECTION C12.5</t>
  </si>
  <si>
    <t>C12.5</t>
  </si>
  <si>
    <t>SHOTCRETE</t>
  </si>
  <si>
    <t>C12.5.1</t>
  </si>
  <si>
    <t>Establishment on site</t>
  </si>
  <si>
    <t>C12.5.2</t>
  </si>
  <si>
    <t>Surface preparation for shotcreting</t>
  </si>
  <si>
    <t>C12.5.3</t>
  </si>
  <si>
    <t>Supply and installation of reinforcement:</t>
  </si>
  <si>
    <t>C12.5.3.2</t>
  </si>
  <si>
    <t>kg</t>
  </si>
  <si>
    <t>Fibre (polypropylene fibres at 7 kg/m³)</t>
  </si>
  <si>
    <t>C12.5.4</t>
  </si>
  <si>
    <t>C12.5.4.1</t>
  </si>
  <si>
    <t>C12.5.4.2</t>
  </si>
  <si>
    <t>C12.5.4.3</t>
  </si>
  <si>
    <t>Flash / base coat (unreinforced) (50 mm thick)</t>
  </si>
  <si>
    <t>Intermediate coat (50 mm thick, 1 layer)</t>
  </si>
  <si>
    <t>C12.5.5</t>
  </si>
  <si>
    <t>Removal to spoil of material trimmed from slope</t>
  </si>
  <si>
    <t>C12.5.6</t>
  </si>
  <si>
    <t>Edge finishing of shotcrete</t>
  </si>
  <si>
    <t>C12.5.8</t>
  </si>
  <si>
    <t>Geocomposite / geosynthetic drain as specified</t>
  </si>
  <si>
    <t>C12.5.7</t>
  </si>
  <si>
    <t>Geopipe collectors and weepholes:</t>
  </si>
  <si>
    <t>C12.5.7.1</t>
  </si>
  <si>
    <t>50 mm diameter U-PVC weephole piping 
(170 mm, extending ±20 mm out of shotcrete)</t>
  </si>
  <si>
    <t>5 m length</t>
  </si>
  <si>
    <t>15 m length</t>
  </si>
  <si>
    <t>GROUND DRAINAGE</t>
  </si>
  <si>
    <t>C12.8</t>
  </si>
  <si>
    <t>SECTION C12.8</t>
  </si>
  <si>
    <t>Establishment on site for</t>
  </si>
  <si>
    <t>C12.8.1</t>
  </si>
  <si>
    <t>C12.8.1.2</t>
  </si>
  <si>
    <t>Horizontal drains</t>
  </si>
  <si>
    <t>C12.8.2</t>
  </si>
  <si>
    <t>Provision of access to drain positions</t>
  </si>
  <si>
    <t>C12.8.2.1</t>
  </si>
  <si>
    <t>C12.8.3</t>
  </si>
  <si>
    <t>Moving to, and setting up the equipment for drilling the holes at each well /horizontal/ sand drain position</t>
  </si>
  <si>
    <t>C12.8.3.1</t>
  </si>
  <si>
    <t>C12.8.6</t>
  </si>
  <si>
    <t>C12.9.5</t>
  </si>
  <si>
    <t>Supply and Installation/erection of catch fencing</t>
  </si>
  <si>
    <t>QTY</t>
  </si>
  <si>
    <t>Environmental management:</t>
  </si>
  <si>
    <t>Programming and reporting:</t>
  </si>
  <si>
    <t>Safety:</t>
  </si>
  <si>
    <t>C1.2.7</t>
  </si>
  <si>
    <t>Road safety audits:</t>
  </si>
  <si>
    <t>C1.2.7.1</t>
  </si>
  <si>
    <t>Stage 4 work zone traffic management audit</t>
  </si>
  <si>
    <t>C1.2.7.2</t>
  </si>
  <si>
    <t>Handling cost, profit and all other charges in respect of item C1.2.7.1</t>
  </si>
  <si>
    <t>Dayworks:</t>
  </si>
  <si>
    <t>Personnel:</t>
  </si>
  <si>
    <t>Construction equipment:</t>
  </si>
  <si>
    <t>Vehicles:</t>
  </si>
  <si>
    <t>(i)  6m³ capacity</t>
  </si>
  <si>
    <t>(ii) 10m³ capacity</t>
  </si>
  <si>
    <t>Materials:</t>
  </si>
  <si>
    <t>C1.2.9</t>
  </si>
  <si>
    <t>Disposal of non-useable assets:</t>
  </si>
  <si>
    <t>Disposal of non-useable assets not identified at time of tender</t>
  </si>
  <si>
    <t>Handling cost, profit and all other charges in respect of item C1.2.9.2</t>
  </si>
  <si>
    <t>Dispute Adjudication Board (DAB):</t>
  </si>
  <si>
    <t>Employer's contribution to DAB (50%)</t>
  </si>
  <si>
    <t>Vibratory roller</t>
  </si>
  <si>
    <t>(i)  Hand propelled vibratory roller (0.5 ton)</t>
  </si>
  <si>
    <t>(ii) Vibratory plate compactor, 2 kW</t>
  </si>
  <si>
    <t>(iii) Wacker compactor</t>
  </si>
  <si>
    <t>Front end loader</t>
  </si>
  <si>
    <t>(i)  Rubber tyred (0 - 60 kW, 8 ton)</t>
  </si>
  <si>
    <t>(ii) Rubber tyred (60 - 100 kW, 12 ton)</t>
  </si>
  <si>
    <r>
      <t>Tractor loader backhoe (55 - 70 kW with 0.5 m</t>
    </r>
    <r>
      <rPr>
        <sz val="9"/>
        <rFont val="Calibri"/>
        <family val="2"/>
      </rPr>
      <t>³</t>
    </r>
    <r>
      <rPr>
        <sz val="9"/>
        <rFont val="Arial"/>
        <family val="2"/>
      </rPr>
      <t xml:space="preserve"> bucket)</t>
    </r>
  </si>
  <si>
    <r>
      <t>Excavator (tracked, 80-200 kW with up to 2 m</t>
    </r>
    <r>
      <rPr>
        <sz val="9"/>
        <rFont val="Calibri"/>
        <family val="2"/>
      </rPr>
      <t>³</t>
    </r>
    <r>
      <rPr>
        <sz val="9"/>
        <rFont val="Arial"/>
        <family val="2"/>
      </rPr>
      <t xml:space="preserve"> load capacity)</t>
    </r>
  </si>
  <si>
    <t>Water truck with up to 12 kL capacity</t>
  </si>
  <si>
    <t>(j)</t>
  </si>
  <si>
    <t>Concrete mixer (&gt;400 kL capacity)</t>
  </si>
  <si>
    <t>CONTRACTOR’S SITE ESTABLISHMENT AND GENERAL OBLIGATIONS</t>
  </si>
  <si>
    <t>C1.3.1</t>
  </si>
  <si>
    <t>The Contractor's general obligations:</t>
  </si>
  <si>
    <t>Execution of the works</t>
  </si>
  <si>
    <t>TESTING MATERIALS AND JUDGEMENT OF WORKMANSHIP</t>
  </si>
  <si>
    <t>PC20.1.6</t>
  </si>
  <si>
    <t>Other special tests requested by the Engineer:</t>
  </si>
  <si>
    <t>PC20.1.6.1</t>
  </si>
  <si>
    <t>Tests requested by the Engineer</t>
  </si>
  <si>
    <t>PC20.1.6.2</t>
  </si>
  <si>
    <t>Handling costs and profit in respect of item PC20.1.6.1</t>
  </si>
  <si>
    <t>Site accommodation:</t>
  </si>
  <si>
    <t>C1.4.1.8</t>
  </si>
  <si>
    <t>Change room with a shower</t>
  </si>
  <si>
    <t>Items measured by area:</t>
  </si>
  <si>
    <t>Items measured by number:</t>
  </si>
  <si>
    <t>Fire extinguisher 9,0 kg, dry powder type</t>
  </si>
  <si>
    <t>C1.4.3.31</t>
  </si>
  <si>
    <t>Rain gauge</t>
  </si>
  <si>
    <t>C1.4.3.32</t>
  </si>
  <si>
    <t>Minimum / maximum atmospheric temperature gauge</t>
  </si>
  <si>
    <t>C1.4.3.36</t>
  </si>
  <si>
    <t>Measuring wheel</t>
  </si>
  <si>
    <t>C1.4.4.5</t>
  </si>
  <si>
    <t>The provision of internet connectivity and WiFi data for Engineer’s site staff</t>
  </si>
  <si>
    <t>C1.4.4.6</t>
  </si>
  <si>
    <t>Handling costs and profit in respect of item C1.4.4.5</t>
  </si>
  <si>
    <t>The provision of paper and ink for a combination colour printer/copier/scanner</t>
  </si>
  <si>
    <t>Services at site offices, laboratories and site accommodation:</t>
  </si>
  <si>
    <t>C1.4.7</t>
  </si>
  <si>
    <t>Site inspection transport:</t>
  </si>
  <si>
    <t>C1.4.7.1</t>
  </si>
  <si>
    <t>Provision of a bus, mini-bus or combi van for site inspection purposes (10 seater mini-bus)</t>
  </si>
  <si>
    <t>per day</t>
  </si>
  <si>
    <t>C1.4.7.2</t>
  </si>
  <si>
    <t>Travel on site</t>
  </si>
  <si>
    <t>Site security measures for the Engineer’s facilities:</t>
  </si>
  <si>
    <t>Supply and installation of all required security measures at the Engineer’s site offices and laboratories</t>
  </si>
  <si>
    <t>Provision of security guards / watchmen and an armed response service at the Engineer’s site offices and laboratories</t>
  </si>
  <si>
    <t>Single 1500 mm, 22 watt LED tube ceiling light</t>
  </si>
  <si>
    <t>Delineators including mounting bases and ballast:</t>
  </si>
  <si>
    <t>C1.5.7.4</t>
  </si>
  <si>
    <t>Traffic controllers</t>
  </si>
  <si>
    <t>Provision of illuminated traffic signs:</t>
  </si>
  <si>
    <t>Sign mounted flashing amber lights (2 lights with the specified power supply) mounted on a backing board which is:</t>
  </si>
  <si>
    <t>(ii)  1200 mm wide x 200 mm high</t>
  </si>
  <si>
    <t>C1.5.7.6</t>
  </si>
  <si>
    <t>Maintenance of illuminated traffic signs:</t>
  </si>
  <si>
    <t>Sign mounted flashing amber lights (a pair of two lights mounted on a separate backing board)</t>
  </si>
  <si>
    <t>C1.5.7.8</t>
  </si>
  <si>
    <t>Traffic control stations</t>
  </si>
  <si>
    <t>C1.5.7.9</t>
  </si>
  <si>
    <t>Cleaning of traffic control facilities</t>
  </si>
  <si>
    <t>man-month</t>
  </si>
  <si>
    <t>Additional traffic accommodation facilities ordered by the Engineer:</t>
  </si>
  <si>
    <t>C1.5/C11.6</t>
  </si>
  <si>
    <t>ROAD SIGNS</t>
  </si>
  <si>
    <t>C11.6.1</t>
  </si>
  <si>
    <t>1200 mm diameter (prepainted galvanized steel, background and symbol retro-reflective Class I)</t>
  </si>
  <si>
    <t>PC11.6.1.8</t>
  </si>
  <si>
    <t>PC11.6.1.10</t>
  </si>
  <si>
    <t>1500 mm size (prepainted galvanized steel, background and symbol retro-reflective Class I)</t>
  </si>
  <si>
    <t>1200 x 1600 mm (prepainted galvanized steel, background and symbol retro-reflective Class I)</t>
  </si>
  <si>
    <t>PC11.6.1.12</t>
  </si>
  <si>
    <t>Supplementary plates to temporary regulatory, warning or guidance signs (prepainted galvanized steel, background and symbol retro-reflective Class I)</t>
  </si>
  <si>
    <t>PC11.6.1.13</t>
  </si>
  <si>
    <t>Guidance signs, temporary</t>
  </si>
  <si>
    <t>C11.6.2</t>
  </si>
  <si>
    <t>Extra over on item C11.6.1 for using:</t>
  </si>
  <si>
    <t>C11.6.2.1</t>
  </si>
  <si>
    <t>Background of retro-reflective material:</t>
  </si>
  <si>
    <t>Class IV</t>
  </si>
  <si>
    <t>C11.6.2.2</t>
  </si>
  <si>
    <t>Lettering, symbols, numbers, arrows, emblems and borders of retro-reflective material:</t>
  </si>
  <si>
    <t>C1.5/C11.7</t>
  </si>
  <si>
    <t>ROAD MARKINGS AND ROAD STUDS</t>
  </si>
  <si>
    <t>C11.7.2</t>
  </si>
  <si>
    <t>Retro-reflective road marking:</t>
  </si>
  <si>
    <t>C11.7.2.1</t>
  </si>
  <si>
    <t>White lines broken or unbroken (water borne):</t>
  </si>
  <si>
    <t>100 mm</t>
  </si>
  <si>
    <t>300 mm</t>
  </si>
  <si>
    <t>C11.7.2.2</t>
  </si>
  <si>
    <t>Yellow lines broken or unbroken (water borne):</t>
  </si>
  <si>
    <t>150 mm</t>
  </si>
  <si>
    <t>C11.7.2.4</t>
  </si>
  <si>
    <t>White lettering and symbols (water borne)</t>
  </si>
  <si>
    <t>C11.7.2.5</t>
  </si>
  <si>
    <t>Yellow lettering and symbols (water borne)</t>
  </si>
  <si>
    <t>C11.7.2.7</t>
  </si>
  <si>
    <t>Transverse lines, painted island and arrestor bed markings (any colour) (water borne)</t>
  </si>
  <si>
    <t>C11.7.7</t>
  </si>
  <si>
    <t>Road studs:</t>
  </si>
  <si>
    <t>C11.7.7.1</t>
  </si>
  <si>
    <t>Permanent road studs compliant to 
SANS 1442:</t>
  </si>
  <si>
    <t>Type RSA-1 (all colors)</t>
  </si>
  <si>
    <t>C11.7.8</t>
  </si>
  <si>
    <t>Setting out and premarking the lines (excluding traffic island markings, lettering and symbols)</t>
  </si>
  <si>
    <t>C11.7.10</t>
  </si>
  <si>
    <t>Removal of existing, temporary or final road markings by:</t>
  </si>
  <si>
    <t>C11.7.10.1</t>
  </si>
  <si>
    <t>Sandblasting</t>
  </si>
  <si>
    <t>C11.7.10.3</t>
  </si>
  <si>
    <t>Overpainting as temporary measure</t>
  </si>
  <si>
    <t>C11.7.11</t>
  </si>
  <si>
    <t>Removal of existing road studs</t>
  </si>
  <si>
    <t>C1.5/C11.4</t>
  </si>
  <si>
    <t>ROAD RESTRAINT SYSTEMS</t>
  </si>
  <si>
    <t>C11.4.2.2</t>
  </si>
  <si>
    <t>C11.4.2.3</t>
  </si>
  <si>
    <t>Slope stabilisation site - Cradock cutting
(R390 Section 1, km 6.4 - km 7.4)</t>
  </si>
  <si>
    <t>PC11.4.2.1</t>
  </si>
  <si>
    <t>Moveable barricade/road sign combination (prepainted galvanized steel, background and symbol retro-reflective Class I, 1200 mm diameter TR103/TR104 and 2400 x 400 mm TW411)</t>
  </si>
  <si>
    <t>STOP/RY GO, 1200 mm on a stand (prepainted galvanized steel, background and symbol retro-reflective Class I)</t>
  </si>
  <si>
    <t>Galvanised hot-rolled, high-tensile steel bars with continuous coarse-thread complying with SANS 920, 25 mm dia. and 32 mm dia. with a yield stress greater than 500 MPa</t>
  </si>
  <si>
    <t>5 m dowel length, anchorage for summit / toe cable to new rockfall netting</t>
  </si>
  <si>
    <t>C12.2.15.2</t>
  </si>
  <si>
    <t>Galvanised hot-rolled, high-tensile steel bars with continuous coarse-thread complying with SANS 920, 32 mm dia. with a yield stress greater than 500 MPa</t>
  </si>
  <si>
    <t>15 m dowel length, anchorage for new rockfall netting</t>
  </si>
  <si>
    <t>10 m dowel length, anchorage for new rockfall netting</t>
  </si>
  <si>
    <t>10 m length</t>
  </si>
  <si>
    <t>Spot rock dowel with 2 m dowel length</t>
  </si>
  <si>
    <t>Drilling holes for horizontal drains (15° above horizontal and 100 mm dia.) to the required depth (20 m)</t>
  </si>
  <si>
    <r>
      <t>Mesh revetment system with rhomboid high-tensile netting weave pattern (80 mm and 130 mm minimum aperture dimension) with a minimum static tensile strength of 250 kN/m using minimum 4.0 mm dia. Wire with a minimum tensile strength of 1750 MPa (95% Zn / 5% Al - min. 150 g/m</t>
    </r>
    <r>
      <rPr>
        <vertAlign val="superscript"/>
        <sz val="9"/>
        <color theme="1"/>
        <rFont val="Arial"/>
        <family val="2"/>
      </rPr>
      <t>2</t>
    </r>
    <r>
      <rPr>
        <sz val="9"/>
        <color theme="1"/>
        <rFont val="Arial"/>
        <family val="2"/>
      </rPr>
      <t>) within vertical height intervals:</t>
    </r>
  </si>
  <si>
    <t>20 mm dia. cable: horizontal summit anchor cable including all ancillary items necessary to interrupt / tie-off at the specified intervals (galvanised - Class A as per EN 10244-2)</t>
  </si>
  <si>
    <t>20 mm dia. cable: horizontal bottom anchor cable including all ancillary items necessary to interrupt / tie-off at the specified intervals (galvanised - Class A as per EN 10244-2)</t>
  </si>
  <si>
    <t>3 m dowel length, stabilise and reinforcing of shotcrete bands (dolerite)</t>
  </si>
  <si>
    <t>5 m dowel length, stabilise and reinforcing of shotcrete bands (mudstone/siltstone)</t>
  </si>
  <si>
    <t>8 mm dia. cable: diagonal pattern cable including all ancillary items necessary to interrupt / tie-off at the specified intervals (galvanised - Class A as per EN 10244-2)</t>
  </si>
  <si>
    <t>Shotcrete (100 mm total thickness): Dolerite</t>
  </si>
  <si>
    <t>Shotcrete (150 mm total thickness): Mudstone/Siltstone</t>
  </si>
  <si>
    <t>Final coat (50 mm thick, pigment to reflect the surrounding natural rock colour, SU finish)</t>
  </si>
  <si>
    <t>Slope stabilisation site - Witkrans Nek cutting
(N10 Section 4, km 70.7 - km 70.9)</t>
  </si>
  <si>
    <r>
      <rPr>
        <u/>
        <sz val="9"/>
        <rFont val="Arial"/>
        <family val="2"/>
      </rPr>
      <t>REHAB</t>
    </r>
    <r>
      <rPr>
        <sz val="9"/>
        <rFont val="Arial"/>
        <family val="2"/>
      </rPr>
      <t xml:space="preserve"> - Draped mesh system with double twist netting weave patterm (80 mm maximum aperture dimension) with a minimum static tensile strength of 170 kN/m using minimum 2.7 mm dia. wire with a tensile strength range of 350 - 550 MPa, including 8.0 mm dia. vertical cables with a minimum tensile strength of 1750 MPa (95% Zn / 5% Al - min. 150 g/m² galvanised) within vertical height intervals:</t>
    </r>
  </si>
  <si>
    <t>7 m dowel length, anchorage for summit / toe cable to new rockfall netting</t>
  </si>
  <si>
    <t>7 m dowel length, anchorage for new rockfall netting</t>
  </si>
  <si>
    <t>7 m dowel length, replace damaged anchors and for additional tensioning to existing rockfall netting</t>
  </si>
  <si>
    <t>7 m length</t>
  </si>
  <si>
    <t>C12.9.4.2</t>
  </si>
  <si>
    <r>
      <rPr>
        <u/>
        <sz val="9"/>
        <rFont val="Arial"/>
        <family val="2"/>
      </rPr>
      <t>NEW</t>
    </r>
    <r>
      <rPr>
        <sz val="9"/>
        <rFont val="Arial"/>
        <family val="2"/>
      </rPr>
      <t xml:space="preserve"> - Draped mesh system with double twist netting weave patterm (80 mm maximum aperture dimension) with a minimum static tensile strength of 170 kN/m using minimum 2.7 mm dia. wire with a tensile strength range of 350 - 550 MPa, including 8.0 mm dia. vertical cables with a minimum tensile strength of 1750 MPa (95% Zn / 5% Al - min. 150 g/m² galvanised) within vertical height intervals:</t>
    </r>
  </si>
  <si>
    <t>Slope stabilisation site - Ouberg Pass cuttings
(R63 Section 7, km 69.8 - km 71.9)</t>
  </si>
  <si>
    <t>Spot rock dowel with 4 m dowel length</t>
  </si>
  <si>
    <t>3 m dowel length, anchorage for summit / toe cable to new rockfall netting</t>
  </si>
  <si>
    <t>3 m dowel length, anchorage for new rockfall netting</t>
  </si>
  <si>
    <t>(iii)  Ouberg Pass - Cut 3</t>
  </si>
  <si>
    <t>(iv)  Ouberg Pass - Cut 4</t>
  </si>
  <si>
    <t>(i)   Ouberg Pass - Cut 1 (Zone 1)</t>
  </si>
  <si>
    <t>(i)    Ouberg Pass - Cut 1 (Zone 1)</t>
  </si>
  <si>
    <t>C12.9.1.1</t>
  </si>
  <si>
    <t>Ouberg Pass - Cut 3</t>
  </si>
  <si>
    <t>Ouberg Pass - Cut 4</t>
  </si>
  <si>
    <t>C12.9.1.2</t>
  </si>
  <si>
    <t>C12.9.1.3</t>
  </si>
  <si>
    <t>C12.9.1.4</t>
  </si>
  <si>
    <t>C12.9.2.1</t>
  </si>
  <si>
    <t>C12.9.2.2</t>
  </si>
  <si>
    <t>C12.9.2.3</t>
  </si>
  <si>
    <t>C12.9.2.4</t>
  </si>
  <si>
    <t>12 mm dia. cable: diagonal pattern cable including all ancillary items necessary to interrupt / tie-off at the specified intervals (galvanised - Class A as per EN 10244-2)</t>
  </si>
  <si>
    <t>16 mm dia. cable: horizontal bottom anchor cable including all ancillary items necessary to interrupt / tie-off at the specified intervals (galvanised - Class A as per EN 10244-2)</t>
  </si>
  <si>
    <t>C12.9.4.1.1</t>
  </si>
  <si>
    <t>C12.9.4.1.2</t>
  </si>
  <si>
    <t>3 m length</t>
  </si>
  <si>
    <r>
      <t>Draped mesh revetment system with high-tensile netting weave pattern (80 mm maximum aperture dimension) with a minimum static tensile strength of 175 kN/m using minimum 2.7 mm dia. wire with a minimum tensile strength of 1750 MPa (95% Zn / 5% Al - min. 150 g/m</t>
    </r>
    <r>
      <rPr>
        <vertAlign val="superscript"/>
        <sz val="9"/>
        <color theme="1"/>
        <rFont val="Arial"/>
        <family val="2"/>
      </rPr>
      <t>2</t>
    </r>
    <r>
      <rPr>
        <sz val="9"/>
        <color theme="1"/>
        <rFont val="Arial"/>
        <family val="2"/>
      </rPr>
      <t>) within vertical height intervals:</t>
    </r>
  </si>
  <si>
    <t>C12.9.4.1.3</t>
  </si>
  <si>
    <t>C12.9.4.2.1</t>
  </si>
  <si>
    <t>Ouberg Pass - Cut 1 (Zone 1)</t>
  </si>
  <si>
    <t>Ouberg Pass - Cut 2 (Zone 1)</t>
  </si>
  <si>
    <t>(ii)   Ouberg Pass - Cut 2 (Zone 1)</t>
  </si>
  <si>
    <t>TOTAL SCHEDULE D</t>
  </si>
  <si>
    <t>Shotcrete (100 mm total thickness): Mudstone/Siltstone</t>
  </si>
  <si>
    <t>SCHEDULE A :  GENERAL</t>
  </si>
  <si>
    <t xml:space="preserve">TOTAL SCHEDULE A </t>
  </si>
  <si>
    <t>OUBERG PASS CUTTINGS  ( R63 SECTION 7 , km 69.8 - km 71.9 )</t>
  </si>
  <si>
    <t>WITKRANS NEK CUTTING  ( N10 SECTION 4 , km 70.7 - km 70.9 )</t>
  </si>
  <si>
    <t>CRADOCK CUTTING  ( R390 SECTION 1 , km 6.4 - km 7.4 )</t>
  </si>
  <si>
    <t>PC11.6.1.14</t>
  </si>
  <si>
    <t>Targeted Enterprise Site Supervisors</t>
  </si>
  <si>
    <t>TOTAL SCHEDULE B1 :  SLOPE STABILISATION WORKS</t>
  </si>
  <si>
    <t>TOTAL SCHEDULE B2 :  SLOPE STABILISATION WORKS</t>
  </si>
  <si>
    <t>TOTAL SCHEDULE B3 :  SLOPE STABILISATION WORKS</t>
  </si>
  <si>
    <t>Reboundable delineators, single sided (200 x 800 mm, minimum 16 kg base)</t>
  </si>
  <si>
    <t>Reboundable delineators, double sided (200 x 800 mm, minimum 16 kg base)</t>
  </si>
  <si>
    <t>SCHEDULE D :  STAKEHOLDER LIAISON AND DEVELOPMENT</t>
  </si>
  <si>
    <t>SCHEDULE B1 :  SLOPE STABILISATION WORKS - CRADOCK CUTTING</t>
  </si>
  <si>
    <t>TOTAL SCHEDULE B1</t>
  </si>
  <si>
    <t>SCHEDULE B2 :  SLOPE STABILISATION WORKS - WITKRANS NEK CUTTING</t>
  </si>
  <si>
    <t>TOTAL SCHEDULE B2</t>
  </si>
  <si>
    <t>SCHEDULE B3 :  SLOPE STABILISATION WORKS - OUBERG PASS CUTTINGS</t>
  </si>
  <si>
    <t>TOTAL SCHEDULE B3</t>
  </si>
  <si>
    <t>TOTAL SCHEDULE D :  STAKEHOLDER LIAISON AND DEVELOPMENT</t>
  </si>
  <si>
    <t>SECTION C11.4</t>
  </si>
  <si>
    <t>C11.4</t>
  </si>
  <si>
    <t>C11.4.1</t>
  </si>
  <si>
    <t>Erecting of guardrails at 3,81 m spacing</t>
  </si>
  <si>
    <t>C11.4.1.1</t>
  </si>
  <si>
    <t>Complete galvanized system compliant to SANS 1350:</t>
  </si>
  <si>
    <t>On timber posts (drg no. TD-R-GR-001 and TD-R-GR-002)</t>
  </si>
  <si>
    <t>On steel posts used at specific locations (drg no. TD-R-GR-001 and TD-R-GR-002)</t>
  </si>
  <si>
    <t>C11.4.1.2</t>
  </si>
  <si>
    <t>Terminal sections for 3,81 guardrails comprising of:</t>
  </si>
  <si>
    <t>Bullnoses to SANS 1350</t>
  </si>
  <si>
    <t>End treatments where double guardrail sections are specified (drg no. TD-R-GR-100 and TD-R-GR-101)</t>
  </si>
  <si>
    <t>C11.4.5</t>
  </si>
  <si>
    <t>Additional guardrail posts for 3,81 m systems:</t>
  </si>
  <si>
    <t>C11.4.5.1</t>
  </si>
  <si>
    <t>Timber</t>
  </si>
  <si>
    <t>C11.4.5.2</t>
  </si>
  <si>
    <t>Steel (drg no. TD-R-GR-002)</t>
  </si>
  <si>
    <t>C11.4.6</t>
  </si>
  <si>
    <t>Reflective plates</t>
  </si>
  <si>
    <t>C11.4.6.1</t>
  </si>
  <si>
    <t>Steel plates</t>
  </si>
  <si>
    <t>C11.4.7</t>
  </si>
  <si>
    <t>Removing existing guardrails</t>
  </si>
  <si>
    <t>C11.4.12</t>
  </si>
  <si>
    <t>Extra over items C11.4.1 and C11.4.2 for drilling and blasting holes for guardrail posts</t>
  </si>
  <si>
    <t>C11.4.13</t>
  </si>
  <si>
    <t>Steel base plates for guardrail posts on structures</t>
  </si>
  <si>
    <t>C11.4.14</t>
  </si>
  <si>
    <t>Nailing of gang nail plates on top of timber guardrail posts</t>
  </si>
  <si>
    <t>C11.4.15</t>
  </si>
  <si>
    <t>Disposal of existing guardrails</t>
  </si>
  <si>
    <t>C11.4.15.1</t>
  </si>
  <si>
    <t>Straight or curved longitudinal guardrails</t>
  </si>
  <si>
    <t>C11.4.15.3</t>
  </si>
  <si>
    <t>End treatments with double guardrails</t>
  </si>
  <si>
    <t>SECTION C11.5</t>
  </si>
  <si>
    <t>FENCING</t>
  </si>
  <si>
    <t>C11.5</t>
  </si>
  <si>
    <t>C11.5.1</t>
  </si>
  <si>
    <t>Supply and erect new fencing material for new fences and for supplementing material in existing fences which are being repaired or removed:</t>
  </si>
  <si>
    <t>C11.5.1.1</t>
  </si>
  <si>
    <t>Zinc-coated barbed wire (high tensile grade SANS 675, 3,2 mm x 2,5 mm oval shaped, fully galvanised)</t>
  </si>
  <si>
    <t>C11.5.1.2</t>
  </si>
  <si>
    <t>Zinc-coated smooth wire (high tensile grade SANS 675, 3,0 mm Ø, fully galvanised)</t>
  </si>
  <si>
    <t>C11.5.1.4</t>
  </si>
  <si>
    <t>Wire netting</t>
  </si>
  <si>
    <t>C11.5.1.7</t>
  </si>
  <si>
    <t>Standards</t>
  </si>
  <si>
    <t>Timber (2,000 mm x 100 mm Ø, notched)</t>
  </si>
  <si>
    <t>Steel (1,850 mm x 2,5 kg/m "Y" section complete with holes at 50 mm centers, fully galvanised)</t>
  </si>
  <si>
    <t>C11.5.1.8</t>
  </si>
  <si>
    <t>Droppers</t>
  </si>
  <si>
    <t>Timber (1,400 mm x 136 mm Ø, notched)</t>
  </si>
  <si>
    <t>Steel (1,200 mm x 0.56 mm kg/m ridgeback pattern, fully galvanised)</t>
  </si>
  <si>
    <t>Steel (1,400 mm x 0.56 mm kg/m ridgeback pattern, fully galvanised)</t>
  </si>
  <si>
    <t>C11.5.1.9</t>
  </si>
  <si>
    <t>Straining posts, stays and anchors:</t>
  </si>
  <si>
    <t>Vertical</t>
  </si>
  <si>
    <t>(i)   Steel straining posts</t>
  </si>
  <si>
    <t>(2,130 mm x 100 mm Ø x 3 mm mild steel tubing, fully galvanised)</t>
  </si>
  <si>
    <t>(ii)  Timber straining posts</t>
  </si>
  <si>
    <t>(2,100 mm x 125 mm Ø, notched)</t>
  </si>
  <si>
    <t>Inclined</t>
  </si>
  <si>
    <t>(i)  Steel stays and anchors</t>
  </si>
  <si>
    <t>(2,130 mm x 60 mm Ø x 3 mm mild steel tubing, fully galvanised)</t>
  </si>
  <si>
    <t>(iii) Wire stays and anchors</t>
  </si>
  <si>
    <t>(mild steel SANS 675, 4,0 mm Ø, fully galvanised, 4 strands doubled and twisted)</t>
  </si>
  <si>
    <t>Horizontal</t>
  </si>
  <si>
    <t>(2,000 mm x 100 mm Ø, notched)</t>
  </si>
  <si>
    <t>C11.5.4</t>
  </si>
  <si>
    <t>Dismantling existing fences and gates:</t>
  </si>
  <si>
    <t>C11.5.4.1</t>
  </si>
  <si>
    <t>Fences:</t>
  </si>
  <si>
    <t>Stock-proof fences</t>
  </si>
  <si>
    <t>Vermin-proof fences</t>
  </si>
  <si>
    <t>C11.5.9</t>
  </si>
  <si>
    <t>Repairing existing fences:</t>
  </si>
  <si>
    <t>C11.5.9.1</t>
  </si>
  <si>
    <t>C11.5.9.2</t>
  </si>
  <si>
    <t>C11.5.10</t>
  </si>
  <si>
    <t>Disposal of existing fencing materials:</t>
  </si>
  <si>
    <t>C11.5.10.1</t>
  </si>
  <si>
    <t>C11.5.10.2</t>
  </si>
  <si>
    <t>(from page C3-6 to page C3-17)</t>
  </si>
  <si>
    <t>(from page C3-18 to page C3-30)</t>
  </si>
  <si>
    <t>(from page C3-31 to page C3-40)</t>
  </si>
  <si>
    <t>(from page C3-41 to page C3-53)</t>
  </si>
  <si>
    <t>(from page C3-54 to page C3-56)</t>
  </si>
  <si>
    <t>SIGNED ON BEHALF OF TENDERER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</si>
</sst>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
    <numFmt numFmtId="165" formatCode="#,##0.0"/>
  </numFmts>
  <fonts count="18" x14ac:knownFonts="1">
    <font>
      <sz val="10"/>
      <color theme="1"/>
      <name val="Calibri"/>
      <family val="2"/>
      <scheme val="minor"/>
    </font>
    <font>
      <sz val="10"/>
      <color theme="1"/>
      <name val="Calibri"/>
      <family val="2"/>
      <scheme val="minor"/>
    </font>
    <font>
      <sz val="10"/>
      <color theme="1"/>
      <name val="Arial"/>
      <family val="2"/>
    </font>
    <font>
      <sz val="10"/>
      <name val="Calibri"/>
      <family val="2"/>
      <scheme val="minor"/>
    </font>
    <font>
      <sz val="10"/>
      <name val="Arial"/>
      <family val="2"/>
    </font>
    <font>
      <b/>
      <sz val="10"/>
      <name val="Arial"/>
      <family val="2"/>
    </font>
    <font>
      <b/>
      <sz val="10"/>
      <color theme="1"/>
      <name val="Arial"/>
      <family val="2"/>
    </font>
    <font>
      <sz val="9"/>
      <name val="Arial"/>
      <family val="2"/>
    </font>
    <font>
      <sz val="9"/>
      <color theme="1"/>
      <name val="Arial"/>
      <family val="2"/>
    </font>
    <font>
      <b/>
      <sz val="9"/>
      <name val="Arial"/>
      <family val="2"/>
    </font>
    <font>
      <vertAlign val="superscript"/>
      <sz val="9"/>
      <color theme="1"/>
      <name val="Arial"/>
      <family val="2"/>
    </font>
    <font>
      <sz val="9"/>
      <color rgb="FFFF0000"/>
      <name val="Arial"/>
      <family val="2"/>
    </font>
    <font>
      <b/>
      <sz val="9"/>
      <color theme="1"/>
      <name val="Arial"/>
      <family val="2"/>
    </font>
    <font>
      <vertAlign val="superscript"/>
      <sz val="9"/>
      <name val="Arial"/>
      <family val="2"/>
    </font>
    <font>
      <b/>
      <u/>
      <sz val="10"/>
      <color theme="1"/>
      <name val="Arial"/>
      <family val="2"/>
    </font>
    <font>
      <sz val="7"/>
      <color theme="1"/>
      <name val="Arial"/>
      <family val="2"/>
    </font>
    <font>
      <sz val="9"/>
      <name val="Calibri"/>
      <family val="2"/>
    </font>
    <font>
      <u/>
      <sz val="9"/>
      <name val="Arial"/>
      <family val="2"/>
    </font>
  </fonts>
  <fills count="3">
    <fill>
      <patternFill patternType="none"/>
    </fill>
    <fill>
      <patternFill patternType="gray125"/>
    </fill>
    <fill>
      <patternFill patternType="solid">
        <fgColor theme="0" tint="-0.14999847407452621"/>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hair">
        <color indexed="64"/>
      </top>
      <bottom/>
      <diagonal/>
    </border>
    <border>
      <left/>
      <right/>
      <top/>
      <bottom style="hair">
        <color indexed="64"/>
      </bottom>
      <diagonal/>
    </border>
    <border>
      <left/>
      <right/>
      <top style="hair">
        <color indexed="64"/>
      </top>
      <bottom style="thin">
        <color indexed="64"/>
      </bottom>
      <diagonal/>
    </border>
    <border>
      <left/>
      <right/>
      <top style="thin">
        <color indexed="64"/>
      </top>
      <bottom style="hair">
        <color indexed="64"/>
      </bottom>
      <diagonal/>
    </border>
  </borders>
  <cellStyleXfs count="6">
    <xf numFmtId="0" fontId="0" fillId="0" borderId="0"/>
    <xf numFmtId="43" fontId="1" fillId="0" borderId="0" applyFont="0" applyFill="0" applyBorder="0" applyAlignment="0" applyProtection="0"/>
    <xf numFmtId="0" fontId="3" fillId="0" borderId="0"/>
    <xf numFmtId="0" fontId="3" fillId="0" borderId="0"/>
    <xf numFmtId="43" fontId="1" fillId="0" borderId="0" applyFont="0" applyFill="0" applyBorder="0" applyAlignment="0" applyProtection="0"/>
    <xf numFmtId="9" fontId="1" fillId="0" borderId="0" applyFont="0" applyFill="0" applyBorder="0" applyAlignment="0" applyProtection="0"/>
  </cellStyleXfs>
  <cellXfs count="139">
    <xf numFmtId="0" fontId="0" fillId="0" borderId="0" xfId="0"/>
    <xf numFmtId="0" fontId="2" fillId="0" borderId="0" xfId="2" applyFont="1" applyAlignment="1">
      <alignment vertical="center"/>
    </xf>
    <xf numFmtId="0" fontId="5" fillId="0" borderId="1" xfId="0" applyFont="1" applyBorder="1" applyAlignment="1">
      <alignment horizontal="center" vertical="center"/>
    </xf>
    <xf numFmtId="0" fontId="2" fillId="0" borderId="0" xfId="2" applyFont="1" applyAlignment="1">
      <alignment horizontal="center" vertical="center"/>
    </xf>
    <xf numFmtId="0" fontId="5" fillId="0" borderId="7" xfId="0" applyFont="1" applyBorder="1" applyAlignment="1">
      <alignment horizontal="center" vertical="center"/>
    </xf>
    <xf numFmtId="0" fontId="2" fillId="0" borderId="0" xfId="2" applyFont="1" applyAlignment="1">
      <alignment horizontal="left" vertical="center"/>
    </xf>
    <xf numFmtId="0" fontId="2" fillId="0" borderId="0" xfId="2" applyFont="1" applyAlignment="1">
      <alignment horizontal="right" vertical="center"/>
    </xf>
    <xf numFmtId="4" fontId="5" fillId="0" borderId="1" xfId="1" applyNumberFormat="1" applyFont="1" applyFill="1" applyBorder="1" applyAlignment="1">
      <alignment horizontal="right" vertical="center" wrapText="1"/>
    </xf>
    <xf numFmtId="3" fontId="7" fillId="0" borderId="8" xfId="1" applyNumberFormat="1" applyFont="1" applyFill="1" applyBorder="1" applyAlignment="1">
      <alignment horizontal="center" vertical="top"/>
    </xf>
    <xf numFmtId="3" fontId="11" fillId="0" borderId="8" xfId="1" applyNumberFormat="1" applyFont="1" applyFill="1" applyBorder="1" applyAlignment="1">
      <alignment horizontal="center" vertical="top"/>
    </xf>
    <xf numFmtId="0" fontId="2" fillId="0" borderId="5" xfId="2" applyFont="1" applyBorder="1" applyAlignment="1">
      <alignment horizontal="left" vertical="center"/>
    </xf>
    <xf numFmtId="3" fontId="4" fillId="0" borderId="0" xfId="1" applyNumberFormat="1" applyFont="1" applyFill="1" applyBorder="1" applyAlignment="1">
      <alignment horizontal="center" vertical="top"/>
    </xf>
    <xf numFmtId="4" fontId="4" fillId="0" borderId="0" xfId="1" applyNumberFormat="1" applyFont="1" applyFill="1" applyBorder="1" applyAlignment="1">
      <alignment horizontal="left" vertical="center" wrapText="1"/>
    </xf>
    <xf numFmtId="4" fontId="4" fillId="0" borderId="0" xfId="1" applyNumberFormat="1" applyFont="1" applyFill="1" applyBorder="1" applyAlignment="1">
      <alignment horizontal="right" vertical="center" wrapText="1"/>
    </xf>
    <xf numFmtId="4" fontId="5" fillId="0" borderId="10" xfId="1" applyNumberFormat="1" applyFont="1" applyFill="1" applyBorder="1" applyAlignment="1">
      <alignment horizontal="left" vertical="center" wrapText="1"/>
    </xf>
    <xf numFmtId="3" fontId="4" fillId="0" borderId="5" xfId="1" applyNumberFormat="1" applyFont="1" applyFill="1" applyBorder="1" applyAlignment="1">
      <alignment horizontal="center" vertical="top"/>
    </xf>
    <xf numFmtId="4" fontId="4" fillId="0" borderId="5" xfId="1" applyNumberFormat="1" applyFont="1" applyFill="1" applyBorder="1" applyAlignment="1">
      <alignment horizontal="left" vertical="center" wrapText="1"/>
    </xf>
    <xf numFmtId="4" fontId="4" fillId="0" borderId="5" xfId="1" applyNumberFormat="1" applyFont="1" applyFill="1" applyBorder="1" applyAlignment="1">
      <alignment horizontal="right" vertical="center" wrapText="1"/>
    </xf>
    <xf numFmtId="0" fontId="5" fillId="0" borderId="0" xfId="2" applyFont="1" applyAlignment="1">
      <alignment horizontal="right" vertical="center"/>
    </xf>
    <xf numFmtId="10" fontId="4" fillId="0" borderId="0" xfId="1" applyNumberFormat="1" applyFont="1" applyFill="1" applyBorder="1" applyAlignment="1">
      <alignment horizontal="center" vertical="top"/>
    </xf>
    <xf numFmtId="3" fontId="5" fillId="0" borderId="0" xfId="1" applyNumberFormat="1" applyFont="1" applyFill="1" applyBorder="1" applyAlignment="1">
      <alignment horizontal="center" vertical="top"/>
    </xf>
    <xf numFmtId="4" fontId="5" fillId="0" borderId="0" xfId="1" applyNumberFormat="1" applyFont="1" applyFill="1" applyBorder="1" applyAlignment="1">
      <alignment horizontal="left" vertical="center" wrapText="1"/>
    </xf>
    <xf numFmtId="3" fontId="4" fillId="0" borderId="0" xfId="4" applyNumberFormat="1" applyFont="1" applyFill="1" applyBorder="1" applyAlignment="1">
      <alignment horizontal="center" vertical="top"/>
    </xf>
    <xf numFmtId="4" fontId="4" fillId="0" borderId="0" xfId="4" applyNumberFormat="1" applyFont="1" applyFill="1" applyBorder="1" applyAlignment="1">
      <alignment horizontal="left" vertical="center" wrapText="1"/>
    </xf>
    <xf numFmtId="4" fontId="4" fillId="0" borderId="0" xfId="4" applyNumberFormat="1" applyFont="1" applyFill="1" applyBorder="1" applyAlignment="1">
      <alignment horizontal="right" vertical="center" wrapText="1"/>
    </xf>
    <xf numFmtId="0" fontId="14" fillId="0" borderId="0" xfId="2" applyFont="1" applyAlignment="1">
      <alignment vertical="center"/>
    </xf>
    <xf numFmtId="0" fontId="7" fillId="0" borderId="8" xfId="2" applyFont="1" applyBorder="1" applyAlignment="1">
      <alignment horizontal="left" vertical="top"/>
    </xf>
    <xf numFmtId="0" fontId="8" fillId="0" borderId="8" xfId="2" applyFont="1" applyBorder="1" applyAlignment="1">
      <alignment horizontal="left" vertical="top"/>
    </xf>
    <xf numFmtId="0" fontId="8" fillId="0" borderId="8" xfId="2" applyFont="1" applyBorder="1" applyAlignment="1">
      <alignment horizontal="center" vertical="top"/>
    </xf>
    <xf numFmtId="4" fontId="7" fillId="0" borderId="8" xfId="1" applyNumberFormat="1" applyFont="1" applyFill="1" applyBorder="1" applyAlignment="1">
      <alignment horizontal="right" vertical="top" wrapText="1"/>
    </xf>
    <xf numFmtId="0" fontId="8" fillId="0" borderId="0" xfId="2" applyFont="1" applyAlignment="1">
      <alignment vertical="top"/>
    </xf>
    <xf numFmtId="4" fontId="7" fillId="0" borderId="6" xfId="1" applyNumberFormat="1" applyFont="1" applyFill="1" applyBorder="1" applyAlignment="1">
      <alignment horizontal="right" vertical="top" wrapText="1"/>
    </xf>
    <xf numFmtId="0" fontId="7" fillId="0" borderId="8" xfId="2" applyFont="1" applyBorder="1" applyAlignment="1">
      <alignment horizontal="center" vertical="top"/>
    </xf>
    <xf numFmtId="4" fontId="4" fillId="0" borderId="13" xfId="1" applyNumberFormat="1" applyFont="1" applyFill="1" applyBorder="1" applyAlignment="1">
      <alignment horizontal="right" vertical="center" wrapText="1"/>
    </xf>
    <xf numFmtId="4" fontId="4" fillId="0" borderId="14" xfId="1" applyNumberFormat="1" applyFont="1" applyFill="1" applyBorder="1" applyAlignment="1">
      <alignment horizontal="right" vertical="center" wrapText="1"/>
    </xf>
    <xf numFmtId="4" fontId="5" fillId="0" borderId="14" xfId="1" applyNumberFormat="1" applyFont="1" applyFill="1" applyBorder="1" applyAlignment="1">
      <alignment horizontal="right" vertical="center" wrapText="1"/>
    </xf>
    <xf numFmtId="4" fontId="5" fillId="0" borderId="0" xfId="1" applyNumberFormat="1" applyFont="1" applyFill="1" applyBorder="1" applyAlignment="1">
      <alignment horizontal="right" vertical="center" wrapText="1"/>
    </xf>
    <xf numFmtId="4" fontId="4" fillId="0" borderId="15" xfId="1" applyNumberFormat="1" applyFont="1" applyFill="1" applyBorder="1" applyAlignment="1">
      <alignment horizontal="right" vertical="center" wrapText="1"/>
    </xf>
    <xf numFmtId="4" fontId="5" fillId="0" borderId="16" xfId="1" applyNumberFormat="1" applyFont="1" applyFill="1" applyBorder="1" applyAlignment="1">
      <alignment horizontal="right" vertical="center" wrapText="1"/>
    </xf>
    <xf numFmtId="0" fontId="8" fillId="0" borderId="6" xfId="2" applyFont="1" applyBorder="1" applyAlignment="1">
      <alignment horizontal="left" vertical="top"/>
    </xf>
    <xf numFmtId="0" fontId="8" fillId="0" borderId="12" xfId="2" applyFont="1" applyBorder="1" applyAlignment="1">
      <alignment horizontal="left" vertical="top"/>
    </xf>
    <xf numFmtId="0" fontId="8" fillId="0" borderId="0" xfId="2" applyFont="1" applyAlignment="1">
      <alignment vertical="top" wrapText="1"/>
    </xf>
    <xf numFmtId="0" fontId="8" fillId="0" borderId="4" xfId="2" applyFont="1" applyBorder="1" applyAlignment="1">
      <alignment vertical="top" wrapText="1"/>
    </xf>
    <xf numFmtId="4" fontId="7" fillId="0" borderId="8" xfId="1" applyNumberFormat="1" applyFont="1" applyFill="1" applyBorder="1" applyAlignment="1">
      <alignment horizontal="center" vertical="top"/>
    </xf>
    <xf numFmtId="0" fontId="8" fillId="0" borderId="0" xfId="2" applyFont="1" applyAlignment="1">
      <alignment vertical="center"/>
    </xf>
    <xf numFmtId="4" fontId="4" fillId="0" borderId="1" xfId="1" applyNumberFormat="1" applyFont="1" applyFill="1" applyBorder="1" applyAlignment="1">
      <alignment horizontal="right" vertical="center" wrapText="1"/>
    </xf>
    <xf numFmtId="0" fontId="4" fillId="0" borderId="0" xfId="2" applyFont="1" applyAlignment="1">
      <alignment horizontal="left" vertical="center"/>
    </xf>
    <xf numFmtId="0" fontId="7" fillId="0" borderId="0" xfId="2" applyFont="1" applyAlignment="1">
      <alignment horizontal="left" vertical="center"/>
    </xf>
    <xf numFmtId="3" fontId="7" fillId="0" borderId="0" xfId="1" applyNumberFormat="1" applyFont="1" applyFill="1" applyBorder="1" applyAlignment="1">
      <alignment horizontal="center" vertical="top"/>
    </xf>
    <xf numFmtId="4" fontId="7" fillId="0" borderId="0" xfId="1" applyNumberFormat="1" applyFont="1" applyFill="1" applyBorder="1" applyAlignment="1">
      <alignment horizontal="left" vertical="center" wrapText="1"/>
    </xf>
    <xf numFmtId="4" fontId="7" fillId="0" borderId="13" xfId="1" applyNumberFormat="1" applyFont="1" applyFill="1" applyBorder="1" applyAlignment="1">
      <alignment horizontal="right" vertical="center" wrapText="1"/>
    </xf>
    <xf numFmtId="4" fontId="7" fillId="0" borderId="0" xfId="1" applyNumberFormat="1" applyFont="1" applyFill="1" applyBorder="1" applyAlignment="1">
      <alignment horizontal="right" vertical="center" wrapText="1"/>
    </xf>
    <xf numFmtId="0" fontId="9" fillId="0" borderId="8" xfId="2" applyFont="1" applyBorder="1" applyAlignment="1">
      <alignment horizontal="left" vertical="top"/>
    </xf>
    <xf numFmtId="0" fontId="12" fillId="0" borderId="8" xfId="2" applyFont="1" applyBorder="1" applyAlignment="1">
      <alignment horizontal="left" vertical="top"/>
    </xf>
    <xf numFmtId="0" fontId="7" fillId="0" borderId="3" xfId="2" applyFont="1" applyBorder="1" applyAlignment="1">
      <alignment vertical="top" wrapText="1"/>
    </xf>
    <xf numFmtId="0" fontId="7" fillId="0" borderId="4" xfId="2" applyFont="1" applyBorder="1" applyAlignment="1">
      <alignment vertical="top" wrapText="1"/>
    </xf>
    <xf numFmtId="0" fontId="8" fillId="0" borderId="3" xfId="2" applyFont="1" applyBorder="1" applyAlignment="1">
      <alignment vertical="top" wrapText="1"/>
    </xf>
    <xf numFmtId="0" fontId="15" fillId="0" borderId="8" xfId="2" applyFont="1" applyBorder="1" applyAlignment="1">
      <alignment horizontal="center" vertical="top"/>
    </xf>
    <xf numFmtId="0" fontId="5" fillId="0" borderId="0" xfId="2" applyFont="1" applyAlignment="1">
      <alignment horizontal="left" vertical="center"/>
    </xf>
    <xf numFmtId="0" fontId="8" fillId="0" borderId="0" xfId="2" applyFont="1" applyAlignment="1">
      <alignment horizontal="left" vertical="top"/>
    </xf>
    <xf numFmtId="0" fontId="6" fillId="0" borderId="10" xfId="2" applyFont="1" applyBorder="1" applyAlignment="1">
      <alignment horizontal="left" vertical="center"/>
    </xf>
    <xf numFmtId="0" fontId="5" fillId="0" borderId="0" xfId="2" applyFont="1" applyAlignment="1">
      <alignment vertical="center"/>
    </xf>
    <xf numFmtId="0" fontId="5" fillId="0" borderId="0" xfId="2" applyFont="1" applyAlignment="1">
      <alignment vertical="center" wrapText="1"/>
    </xf>
    <xf numFmtId="0" fontId="5" fillId="0" borderId="0" xfId="2" applyFont="1" applyAlignment="1">
      <alignment horizontal="left" vertical="center" wrapText="1"/>
    </xf>
    <xf numFmtId="0" fontId="6" fillId="0" borderId="0" xfId="2" applyFont="1" applyAlignment="1">
      <alignment horizontal="left" vertical="center"/>
    </xf>
    <xf numFmtId="0" fontId="4" fillId="0" borderId="0" xfId="2" applyFont="1" applyAlignment="1">
      <alignment vertical="center" wrapText="1"/>
    </xf>
    <xf numFmtId="0" fontId="2" fillId="0" borderId="0" xfId="3" applyFont="1" applyAlignment="1">
      <alignment vertical="top" wrapText="1"/>
    </xf>
    <xf numFmtId="0" fontId="2" fillId="0" borderId="0" xfId="3" applyFont="1" applyAlignment="1">
      <alignment horizontal="left" vertical="center"/>
    </xf>
    <xf numFmtId="0" fontId="8" fillId="0" borderId="4" xfId="2" applyFont="1" applyBorder="1" applyAlignment="1">
      <alignment horizontal="left" vertical="top" wrapText="1"/>
    </xf>
    <xf numFmtId="0" fontId="7" fillId="0" borderId="3" xfId="2" applyFont="1" applyBorder="1" applyAlignment="1">
      <alignment horizontal="left" vertical="top"/>
    </xf>
    <xf numFmtId="0" fontId="7" fillId="0" borderId="4" xfId="2" applyFont="1" applyBorder="1" applyAlignment="1">
      <alignment horizontal="left" vertical="top"/>
    </xf>
    <xf numFmtId="0" fontId="8" fillId="0" borderId="3" xfId="2" applyFont="1" applyBorder="1" applyAlignment="1">
      <alignment horizontal="left" vertical="top"/>
    </xf>
    <xf numFmtId="0" fontId="8" fillId="0" borderId="4" xfId="2" applyFont="1" applyBorder="1" applyAlignment="1">
      <alignment horizontal="left" vertical="top"/>
    </xf>
    <xf numFmtId="0" fontId="7" fillId="0" borderId="3" xfId="2" applyFont="1" applyBorder="1" applyAlignment="1">
      <alignment vertical="top"/>
    </xf>
    <xf numFmtId="0" fontId="7" fillId="0" borderId="4" xfId="2" applyFont="1" applyBorder="1" applyAlignment="1">
      <alignment vertical="top"/>
    </xf>
    <xf numFmtId="0" fontId="7" fillId="0" borderId="0" xfId="2" applyFont="1" applyAlignment="1">
      <alignment horizontal="left" vertical="top"/>
    </xf>
    <xf numFmtId="0" fontId="7" fillId="0" borderId="11" xfId="2" applyFont="1" applyBorder="1" applyAlignment="1">
      <alignment horizontal="left" vertical="top"/>
    </xf>
    <xf numFmtId="0" fontId="7" fillId="0" borderId="0" xfId="2" applyFont="1" applyAlignment="1">
      <alignment vertical="top"/>
    </xf>
    <xf numFmtId="0" fontId="7" fillId="0" borderId="0" xfId="2" applyFont="1" applyAlignment="1">
      <alignment vertical="top" wrapText="1"/>
    </xf>
    <xf numFmtId="4" fontId="7" fillId="0" borderId="8" xfId="1" applyNumberFormat="1" applyFont="1" applyFill="1" applyBorder="1" applyAlignment="1" applyProtection="1">
      <alignment horizontal="right" vertical="top" wrapText="1"/>
      <protection locked="0"/>
    </xf>
    <xf numFmtId="0" fontId="9" fillId="0" borderId="3" xfId="2" applyFont="1" applyBorder="1" applyAlignment="1">
      <alignment horizontal="left" vertical="top"/>
    </xf>
    <xf numFmtId="0" fontId="9" fillId="0" borderId="4" xfId="2" applyFont="1" applyBorder="1" applyAlignment="1">
      <alignment horizontal="left" vertical="top"/>
    </xf>
    <xf numFmtId="0" fontId="9" fillId="0" borderId="0" xfId="2" applyFont="1" applyAlignment="1">
      <alignment horizontal="left" vertical="top"/>
    </xf>
    <xf numFmtId="0" fontId="7" fillId="0" borderId="4" xfId="2" applyFont="1" applyBorder="1" applyAlignment="1">
      <alignment horizontal="left" vertical="top" wrapText="1"/>
    </xf>
    <xf numFmtId="0" fontId="8" fillId="0" borderId="3" xfId="2" applyFont="1" applyBorder="1" applyAlignment="1">
      <alignment vertical="top"/>
    </xf>
    <xf numFmtId="0" fontId="12" fillId="0" borderId="3" xfId="2" applyFont="1" applyBorder="1" applyAlignment="1">
      <alignment vertical="top"/>
    </xf>
    <xf numFmtId="0" fontId="12" fillId="0" borderId="4" xfId="2" applyFont="1" applyBorder="1" applyAlignment="1">
      <alignment vertical="top"/>
    </xf>
    <xf numFmtId="0" fontId="9" fillId="0" borderId="3" xfId="2" applyFont="1" applyBorder="1" applyAlignment="1">
      <alignment vertical="top"/>
    </xf>
    <xf numFmtId="0" fontId="9" fillId="0" borderId="4" xfId="2" applyFont="1" applyBorder="1" applyAlignment="1">
      <alignment vertical="top"/>
    </xf>
    <xf numFmtId="0" fontId="8" fillId="0" borderId="4" xfId="2" applyFont="1" applyBorder="1" applyAlignment="1">
      <alignment vertical="top"/>
    </xf>
    <xf numFmtId="165" fontId="7" fillId="0" borderId="8" xfId="1" applyNumberFormat="1" applyFont="1" applyFill="1" applyBorder="1" applyAlignment="1">
      <alignment horizontal="center" vertical="top"/>
    </xf>
    <xf numFmtId="0" fontId="12" fillId="0" borderId="3" xfId="2" applyFont="1" applyBorder="1" applyAlignment="1">
      <alignment horizontal="left" vertical="top"/>
    </xf>
    <xf numFmtId="0" fontId="12" fillId="0" borderId="4" xfId="2" applyFont="1" applyBorder="1" applyAlignment="1">
      <alignment horizontal="left" vertical="top"/>
    </xf>
    <xf numFmtId="0" fontId="8" fillId="0" borderId="3" xfId="2" applyFont="1" applyBorder="1" applyAlignment="1">
      <alignment horizontal="left" vertical="top" wrapText="1"/>
    </xf>
    <xf numFmtId="0" fontId="8" fillId="0" borderId="4" xfId="2" applyFont="1" applyBorder="1" applyAlignment="1">
      <alignment horizontal="left" vertical="top" wrapText="1" indent="2"/>
    </xf>
    <xf numFmtId="0" fontId="8" fillId="0" borderId="4" xfId="2" applyFont="1" applyBorder="1" applyAlignment="1">
      <alignment horizontal="left" vertical="top" indent="2"/>
    </xf>
    <xf numFmtId="0" fontId="2" fillId="0" borderId="8" xfId="2" applyFont="1" applyBorder="1" applyAlignment="1">
      <alignment horizontal="left" vertical="center"/>
    </xf>
    <xf numFmtId="0" fontId="8" fillId="0" borderId="3" xfId="2" applyFont="1" applyBorder="1" applyAlignment="1">
      <alignment horizontal="left" vertical="top"/>
    </xf>
    <xf numFmtId="0" fontId="8" fillId="0" borderId="4" xfId="2" applyFont="1" applyBorder="1" applyAlignment="1">
      <alignment horizontal="left" vertical="top"/>
    </xf>
    <xf numFmtId="0" fontId="6" fillId="0" borderId="9" xfId="2" applyFont="1" applyBorder="1" applyAlignment="1">
      <alignment horizontal="left" vertical="center"/>
    </xf>
    <xf numFmtId="0" fontId="6" fillId="0" borderId="7" xfId="2" applyFont="1" applyBorder="1" applyAlignment="1">
      <alignment horizontal="left" vertical="center"/>
    </xf>
    <xf numFmtId="0" fontId="6" fillId="0" borderId="2" xfId="2" applyFont="1" applyBorder="1" applyAlignment="1">
      <alignment horizontal="left" vertical="center"/>
    </xf>
    <xf numFmtId="0" fontId="7" fillId="0" borderId="3" xfId="2" applyFont="1" applyBorder="1" applyAlignment="1">
      <alignment horizontal="left" vertical="top"/>
    </xf>
    <xf numFmtId="0" fontId="7" fillId="0" borderId="4" xfId="2" applyFont="1" applyBorder="1" applyAlignment="1">
      <alignment horizontal="left" vertical="top"/>
    </xf>
    <xf numFmtId="0" fontId="9" fillId="0" borderId="3" xfId="2" applyFont="1" applyBorder="1" applyAlignment="1">
      <alignment horizontal="left" vertical="top"/>
    </xf>
    <xf numFmtId="0" fontId="9" fillId="0" borderId="4" xfId="2" applyFont="1" applyBorder="1" applyAlignment="1">
      <alignment horizontal="left" vertical="top"/>
    </xf>
    <xf numFmtId="0" fontId="8" fillId="0" borderId="3" xfId="2" applyFont="1" applyBorder="1" applyAlignment="1">
      <alignment horizontal="left" vertical="top" wrapText="1"/>
    </xf>
    <xf numFmtId="0" fontId="8" fillId="0" borderId="4" xfId="2" applyFont="1" applyBorder="1" applyAlignment="1">
      <alignment horizontal="left" vertical="top" wrapText="1"/>
    </xf>
    <xf numFmtId="0" fontId="12" fillId="0" borderId="3" xfId="2" applyFont="1" applyBorder="1" applyAlignment="1">
      <alignment horizontal="left" vertical="top"/>
    </xf>
    <xf numFmtId="0" fontId="12" fillId="0" borderId="4" xfId="2" applyFont="1" applyBorder="1" applyAlignment="1">
      <alignment horizontal="left" vertical="top"/>
    </xf>
    <xf numFmtId="0" fontId="2" fillId="0" borderId="9" xfId="2" applyFont="1" applyBorder="1" applyAlignment="1">
      <alignment horizontal="left" vertical="center"/>
    </xf>
    <xf numFmtId="0" fontId="2" fillId="0" borderId="7" xfId="2" applyFont="1" applyBorder="1" applyAlignment="1">
      <alignment horizontal="left" vertical="center"/>
    </xf>
    <xf numFmtId="0" fontId="2" fillId="0" borderId="2" xfId="2" applyFont="1" applyBorder="1" applyAlignment="1">
      <alignment horizontal="left" vertical="center"/>
    </xf>
    <xf numFmtId="0" fontId="7" fillId="0" borderId="3" xfId="2" applyFont="1" applyBorder="1" applyAlignment="1">
      <alignment horizontal="left" vertical="top" wrapText="1"/>
    </xf>
    <xf numFmtId="0" fontId="7" fillId="0" borderId="4" xfId="2" applyFont="1" applyBorder="1" applyAlignment="1">
      <alignment horizontal="left" vertical="top" wrapText="1"/>
    </xf>
    <xf numFmtId="0" fontId="12" fillId="0" borderId="3" xfId="2" applyFont="1" applyBorder="1" applyAlignment="1">
      <alignment horizontal="left" vertical="top" wrapText="1"/>
    </xf>
    <xf numFmtId="0" fontId="12" fillId="0" borderId="4" xfId="2" applyFont="1" applyBorder="1" applyAlignment="1">
      <alignment horizontal="left" vertical="top" wrapText="1"/>
    </xf>
    <xf numFmtId="0" fontId="5" fillId="0" borderId="0" xfId="2" applyFont="1" applyAlignment="1">
      <alignment horizontal="left" vertical="center"/>
    </xf>
    <xf numFmtId="0" fontId="5" fillId="0" borderId="5" xfId="2" applyFont="1" applyBorder="1" applyAlignment="1">
      <alignment horizontal="left" vertical="center"/>
    </xf>
    <xf numFmtId="0" fontId="5" fillId="0" borderId="0" xfId="2" applyFont="1" applyAlignment="1">
      <alignment horizontal="right" vertical="center" wrapText="1"/>
    </xf>
    <xf numFmtId="0" fontId="5" fillId="0" borderId="5" xfId="2" applyFont="1" applyBorder="1" applyAlignment="1">
      <alignment horizontal="right" vertical="center" wrapText="1"/>
    </xf>
    <xf numFmtId="0" fontId="5" fillId="0" borderId="9" xfId="0" applyFont="1" applyBorder="1" applyAlignment="1">
      <alignment horizontal="center" vertical="center" wrapText="1"/>
    </xf>
    <xf numFmtId="0" fontId="5" fillId="0" borderId="2" xfId="0" applyFont="1" applyBorder="1" applyAlignment="1">
      <alignment horizontal="center" vertical="center" wrapText="1"/>
    </xf>
    <xf numFmtId="0" fontId="9" fillId="0" borderId="3" xfId="2" applyFont="1" applyBorder="1" applyAlignment="1">
      <alignment horizontal="left" vertical="top" wrapText="1"/>
    </xf>
    <xf numFmtId="0" fontId="9" fillId="0" borderId="4" xfId="2" applyFont="1" applyBorder="1" applyAlignment="1">
      <alignment horizontal="left" vertical="top" wrapText="1"/>
    </xf>
    <xf numFmtId="0" fontId="9" fillId="0" borderId="0" xfId="2" applyFont="1" applyAlignment="1">
      <alignment horizontal="right" vertical="center" wrapText="1"/>
    </xf>
    <xf numFmtId="0" fontId="9" fillId="0" borderId="5" xfId="2" applyFont="1" applyBorder="1" applyAlignment="1">
      <alignment horizontal="right" vertical="center" wrapText="1"/>
    </xf>
    <xf numFmtId="0" fontId="5" fillId="0" borderId="7" xfId="0" applyFont="1" applyBorder="1" applyAlignment="1">
      <alignment horizontal="center" vertical="center" wrapText="1"/>
    </xf>
    <xf numFmtId="0" fontId="9" fillId="0" borderId="0" xfId="2" applyFont="1" applyAlignment="1">
      <alignment horizontal="left" vertical="top" wrapText="1"/>
    </xf>
    <xf numFmtId="0" fontId="8" fillId="0" borderId="0" xfId="2" applyFont="1" applyAlignment="1">
      <alignment horizontal="left" vertical="top" wrapText="1"/>
    </xf>
    <xf numFmtId="0" fontId="7" fillId="0" borderId="0" xfId="2" applyFont="1" applyAlignment="1">
      <alignment horizontal="left" vertical="top" wrapText="1"/>
    </xf>
    <xf numFmtId="0" fontId="12" fillId="0" borderId="0" xfId="2" applyFont="1" applyAlignment="1">
      <alignment horizontal="left" vertical="top" wrapText="1"/>
    </xf>
    <xf numFmtId="0" fontId="8" fillId="0" borderId="0" xfId="2" applyFont="1" applyAlignment="1">
      <alignment horizontal="left" vertical="top"/>
    </xf>
    <xf numFmtId="0" fontId="7" fillId="0" borderId="0" xfId="2" applyFont="1" applyAlignment="1">
      <alignment horizontal="left" vertical="top"/>
    </xf>
    <xf numFmtId="0" fontId="6" fillId="0" borderId="10" xfId="2" applyFont="1" applyBorder="1" applyAlignment="1">
      <alignment horizontal="left" vertical="center"/>
    </xf>
    <xf numFmtId="0" fontId="6" fillId="0" borderId="0" xfId="2" applyFont="1" applyAlignment="1">
      <alignment horizontal="left" vertical="center"/>
    </xf>
    <xf numFmtId="4" fontId="7" fillId="2" borderId="8" xfId="1" applyNumberFormat="1" applyFont="1" applyFill="1" applyBorder="1" applyAlignment="1" applyProtection="1">
      <alignment horizontal="right" vertical="top" wrapText="1"/>
      <protection locked="0"/>
    </xf>
    <xf numFmtId="164" fontId="7" fillId="2" borderId="8" xfId="5" applyNumberFormat="1" applyFont="1" applyFill="1" applyBorder="1" applyAlignment="1" applyProtection="1">
      <alignment horizontal="right" vertical="top" wrapText="1"/>
      <protection locked="0"/>
    </xf>
    <xf numFmtId="10" fontId="7" fillId="2" borderId="8" xfId="1" applyNumberFormat="1" applyFont="1" applyFill="1" applyBorder="1" applyAlignment="1" applyProtection="1">
      <alignment horizontal="right" vertical="top" wrapText="1"/>
      <protection locked="0"/>
    </xf>
  </cellXfs>
  <cellStyles count="6">
    <cellStyle name="Comma" xfId="1" builtinId="3"/>
    <cellStyle name="Comma 5" xfId="4" xr:uid="{D53124B8-4507-442B-8D5F-47E3E176B366}"/>
    <cellStyle name="Normal" xfId="0" builtinId="0"/>
    <cellStyle name="Normal 2" xfId="2" xr:uid="{00000000-0005-0000-0000-000002000000}"/>
    <cellStyle name="Normal 2 3" xfId="3" xr:uid="{EFB9334C-9377-42F7-8D2E-7FD2EC85CC73}"/>
    <cellStyle name="Percent" xfId="5" builtinId="5"/>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5.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ustomXml" Target="../customXml/item7.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37" Type="http://schemas.openxmlformats.org/officeDocument/2006/relationships/customXml" Target="../customXml/item3.xml"/><Relationship Id="rId40" Type="http://schemas.openxmlformats.org/officeDocument/2006/relationships/customXml" Target="../customXml/item6.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ustomXml" Target="../customXml/item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38"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A6507-85D8-464E-8493-1D6560E08D53}">
  <sheetPr>
    <tabColor theme="8" tint="0.79998168889431442"/>
    <pageSetUpPr fitToPage="1"/>
  </sheetPr>
  <dimension ref="A1:G153"/>
  <sheetViews>
    <sheetView view="pageBreakPreview" zoomScale="85" zoomScaleNormal="100" zoomScaleSheetLayoutView="85" workbookViewId="0">
      <selection sqref="A1:C3"/>
    </sheetView>
  </sheetViews>
  <sheetFormatPr defaultColWidth="9.09765625" defaultRowHeight="13.4" customHeight="1" x14ac:dyDescent="0.3"/>
  <cols>
    <col min="1" max="1" width="10.69921875" style="5" customWidth="1"/>
    <col min="2" max="2" width="3.796875" style="5" customWidth="1"/>
    <col min="3" max="3" width="34.69921875" style="5" customWidth="1"/>
    <col min="4" max="4" width="9.796875" style="3" customWidth="1"/>
    <col min="5" max="5" width="10.69921875" style="3" customWidth="1"/>
    <col min="6" max="6" width="13.69921875" style="6" customWidth="1"/>
    <col min="7" max="7" width="14.69921875" style="6" customWidth="1"/>
    <col min="8" max="16384" width="9.09765625" style="1"/>
  </cols>
  <sheetData>
    <row r="1" spans="1:7" ht="12" customHeight="1" x14ac:dyDescent="0.3">
      <c r="A1" s="117" t="s">
        <v>242</v>
      </c>
      <c r="B1" s="117"/>
      <c r="C1" s="117"/>
      <c r="D1" s="119" t="s">
        <v>75</v>
      </c>
      <c r="E1" s="119"/>
      <c r="F1" s="119"/>
      <c r="G1" s="119"/>
    </row>
    <row r="2" spans="1:7" ht="12" customHeight="1" x14ac:dyDescent="0.3">
      <c r="A2" s="117"/>
      <c r="B2" s="117"/>
      <c r="C2" s="117"/>
      <c r="D2" s="119"/>
      <c r="E2" s="119"/>
      <c r="F2" s="119"/>
      <c r="G2" s="119"/>
    </row>
    <row r="3" spans="1:7" ht="12" customHeight="1" x14ac:dyDescent="0.3">
      <c r="A3" s="118"/>
      <c r="B3" s="118"/>
      <c r="C3" s="118"/>
      <c r="D3" s="120"/>
      <c r="E3" s="120"/>
      <c r="F3" s="120"/>
      <c r="G3" s="120"/>
    </row>
    <row r="4" spans="1:7" ht="20.149999999999999" customHeight="1" x14ac:dyDescent="0.3">
      <c r="A4" s="2" t="s">
        <v>1</v>
      </c>
      <c r="B4" s="121" t="s">
        <v>2</v>
      </c>
      <c r="C4" s="122"/>
      <c r="D4" s="2" t="s">
        <v>3</v>
      </c>
      <c r="E4" s="4" t="s">
        <v>373</v>
      </c>
      <c r="F4" s="2" t="s">
        <v>4</v>
      </c>
      <c r="G4" s="2" t="s">
        <v>5</v>
      </c>
    </row>
    <row r="5" spans="1:7" s="30" customFormat="1" ht="12" customHeight="1" x14ac:dyDescent="0.3">
      <c r="A5" s="26"/>
      <c r="B5" s="76"/>
      <c r="C5" s="70"/>
      <c r="D5" s="28"/>
      <c r="E5" s="8"/>
      <c r="F5" s="29"/>
      <c r="G5" s="29" t="str">
        <f t="shared" ref="G5:G46" si="0">IF(OR(D5="%",D5=" &amp;"),IF(F5="","",ROUND(ROUND(F5,3)*E5,2)),IF(F5="","",ROUND(ROUND(F5,2)*E5,2)))</f>
        <v/>
      </c>
    </row>
    <row r="6" spans="1:7" s="30" customFormat="1" ht="24" customHeight="1" x14ac:dyDescent="0.3">
      <c r="A6" s="52" t="s">
        <v>227</v>
      </c>
      <c r="B6" s="123" t="str">
        <f>D1</f>
        <v>GENERAL REQUIREMENTS AND PROVISIONS</v>
      </c>
      <c r="C6" s="124"/>
      <c r="D6" s="28"/>
      <c r="E6" s="8"/>
      <c r="F6" s="29"/>
      <c r="G6" s="29" t="str">
        <f t="shared" si="0"/>
        <v/>
      </c>
    </row>
    <row r="7" spans="1:7" s="30" customFormat="1" ht="12" customHeight="1" x14ac:dyDescent="0.3">
      <c r="A7" s="26"/>
      <c r="B7" s="69"/>
      <c r="C7" s="70"/>
      <c r="D7" s="28"/>
      <c r="E7" s="8"/>
      <c r="F7" s="29"/>
      <c r="G7" s="29" t="str">
        <f t="shared" si="0"/>
        <v/>
      </c>
    </row>
    <row r="8" spans="1:7" s="30" customFormat="1" ht="12" customHeight="1" x14ac:dyDescent="0.3">
      <c r="A8" s="52" t="s">
        <v>243</v>
      </c>
      <c r="B8" s="104" t="s">
        <v>374</v>
      </c>
      <c r="C8" s="105"/>
      <c r="D8" s="28"/>
      <c r="E8" s="8"/>
      <c r="F8" s="29"/>
      <c r="G8" s="29" t="str">
        <f t="shared" si="0"/>
        <v/>
      </c>
    </row>
    <row r="9" spans="1:7" s="30" customFormat="1" ht="12" customHeight="1" x14ac:dyDescent="0.3">
      <c r="A9" s="26"/>
      <c r="B9" s="69"/>
      <c r="C9" s="70"/>
      <c r="D9" s="28"/>
      <c r="E9" s="8"/>
      <c r="F9" s="29"/>
      <c r="G9" s="29" t="str">
        <f t="shared" si="0"/>
        <v/>
      </c>
    </row>
    <row r="10" spans="1:7" s="30" customFormat="1" ht="24" customHeight="1" x14ac:dyDescent="0.3">
      <c r="A10" s="26" t="s">
        <v>244</v>
      </c>
      <c r="B10" s="113" t="s">
        <v>245</v>
      </c>
      <c r="C10" s="114"/>
      <c r="D10" s="28" t="s">
        <v>27</v>
      </c>
      <c r="E10" s="8">
        <v>24</v>
      </c>
      <c r="F10" s="136"/>
      <c r="G10" s="29" t="str">
        <f t="shared" si="0"/>
        <v/>
      </c>
    </row>
    <row r="11" spans="1:7" s="30" customFormat="1" ht="12" customHeight="1" x14ac:dyDescent="0.3">
      <c r="A11" s="26"/>
      <c r="B11" s="69"/>
      <c r="C11" s="70"/>
      <c r="D11" s="28"/>
      <c r="E11" s="8"/>
      <c r="F11" s="79"/>
      <c r="G11" s="29" t="str">
        <f t="shared" si="0"/>
        <v/>
      </c>
    </row>
    <row r="12" spans="1:7" s="30" customFormat="1" ht="12" customHeight="1" x14ac:dyDescent="0.3">
      <c r="A12" s="52" t="s">
        <v>246</v>
      </c>
      <c r="B12" s="104" t="s">
        <v>375</v>
      </c>
      <c r="C12" s="105"/>
      <c r="D12" s="28"/>
      <c r="E12" s="8"/>
      <c r="F12" s="29"/>
      <c r="G12" s="29" t="str">
        <f t="shared" si="0"/>
        <v/>
      </c>
    </row>
    <row r="13" spans="1:7" s="30" customFormat="1" ht="12" customHeight="1" x14ac:dyDescent="0.3">
      <c r="A13" s="26"/>
      <c r="B13" s="69"/>
      <c r="C13" s="70"/>
      <c r="D13" s="28"/>
      <c r="E13" s="8"/>
      <c r="F13" s="29"/>
      <c r="G13" s="29" t="str">
        <f t="shared" si="0"/>
        <v/>
      </c>
    </row>
    <row r="14" spans="1:7" s="30" customFormat="1" ht="12" customHeight="1" x14ac:dyDescent="0.3">
      <c r="A14" s="26" t="s">
        <v>247</v>
      </c>
      <c r="B14" s="102" t="s">
        <v>251</v>
      </c>
      <c r="C14" s="103"/>
      <c r="D14" s="28" t="s">
        <v>16</v>
      </c>
      <c r="E14" s="8">
        <v>1</v>
      </c>
      <c r="F14" s="136"/>
      <c r="G14" s="29" t="str">
        <f t="shared" si="0"/>
        <v/>
      </c>
    </row>
    <row r="15" spans="1:7" s="30" customFormat="1" ht="12" customHeight="1" x14ac:dyDescent="0.3">
      <c r="A15" s="26"/>
      <c r="B15" s="73"/>
      <c r="C15" s="74"/>
      <c r="D15" s="28"/>
      <c r="E15" s="8"/>
      <c r="F15" s="29"/>
      <c r="G15" s="29" t="str">
        <f t="shared" si="0"/>
        <v/>
      </c>
    </row>
    <row r="16" spans="1:7" s="30" customFormat="1" ht="12" customHeight="1" x14ac:dyDescent="0.3">
      <c r="A16" s="26" t="s">
        <v>248</v>
      </c>
      <c r="B16" s="102" t="s">
        <v>252</v>
      </c>
      <c r="C16" s="103"/>
      <c r="D16" s="28" t="s">
        <v>16</v>
      </c>
      <c r="E16" s="8">
        <v>1</v>
      </c>
      <c r="F16" s="136"/>
      <c r="G16" s="29" t="str">
        <f t="shared" si="0"/>
        <v/>
      </c>
    </row>
    <row r="17" spans="1:7" s="30" customFormat="1" ht="12" customHeight="1" x14ac:dyDescent="0.3">
      <c r="A17" s="26"/>
      <c r="B17" s="73"/>
      <c r="C17" s="74"/>
      <c r="D17" s="28"/>
      <c r="E17" s="8"/>
      <c r="F17" s="29"/>
      <c r="G17" s="29" t="str">
        <f t="shared" si="0"/>
        <v/>
      </c>
    </row>
    <row r="18" spans="1:7" s="30" customFormat="1" ht="24" customHeight="1" x14ac:dyDescent="0.3">
      <c r="A18" s="26" t="s">
        <v>249</v>
      </c>
      <c r="B18" s="113" t="s">
        <v>253</v>
      </c>
      <c r="C18" s="114"/>
      <c r="D18" s="28" t="s">
        <v>27</v>
      </c>
      <c r="E18" s="8">
        <v>24</v>
      </c>
      <c r="F18" s="136"/>
      <c r="G18" s="29" t="str">
        <f t="shared" si="0"/>
        <v/>
      </c>
    </row>
    <row r="19" spans="1:7" s="30" customFormat="1" ht="12" customHeight="1" x14ac:dyDescent="0.3">
      <c r="A19" s="26"/>
      <c r="B19" s="69"/>
      <c r="C19" s="70"/>
      <c r="D19" s="28"/>
      <c r="E19" s="8"/>
      <c r="F19" s="29"/>
      <c r="G19" s="29" t="str">
        <f t="shared" si="0"/>
        <v/>
      </c>
    </row>
    <row r="20" spans="1:7" s="30" customFormat="1" ht="36" customHeight="1" x14ac:dyDescent="0.3">
      <c r="A20" s="27" t="s">
        <v>250</v>
      </c>
      <c r="B20" s="113" t="s">
        <v>254</v>
      </c>
      <c r="C20" s="114"/>
      <c r="D20" s="28" t="s">
        <v>27</v>
      </c>
      <c r="E20" s="8">
        <v>24</v>
      </c>
      <c r="F20" s="136"/>
      <c r="G20" s="29" t="str">
        <f t="shared" si="0"/>
        <v/>
      </c>
    </row>
    <row r="21" spans="1:7" s="30" customFormat="1" ht="12" customHeight="1" x14ac:dyDescent="0.3">
      <c r="A21" s="27"/>
      <c r="B21" s="71"/>
      <c r="C21" s="72"/>
      <c r="D21" s="28"/>
      <c r="E21" s="8"/>
      <c r="F21" s="29"/>
      <c r="G21" s="29" t="str">
        <f t="shared" si="0"/>
        <v/>
      </c>
    </row>
    <row r="22" spans="1:7" s="30" customFormat="1" ht="48" customHeight="1" x14ac:dyDescent="0.3">
      <c r="A22" s="53" t="s">
        <v>255</v>
      </c>
      <c r="B22" s="115" t="s">
        <v>256</v>
      </c>
      <c r="C22" s="116"/>
      <c r="D22" s="28"/>
      <c r="E22" s="8"/>
      <c r="F22" s="29"/>
      <c r="G22" s="29" t="str">
        <f t="shared" si="0"/>
        <v/>
      </c>
    </row>
    <row r="23" spans="1:7" s="30" customFormat="1" ht="12" customHeight="1" x14ac:dyDescent="0.3">
      <c r="A23" s="27"/>
      <c r="B23" s="71"/>
      <c r="C23" s="72"/>
      <c r="D23" s="28"/>
      <c r="E23" s="8"/>
      <c r="F23" s="29"/>
      <c r="G23" s="29" t="str">
        <f t="shared" si="0"/>
        <v/>
      </c>
    </row>
    <row r="24" spans="1:7" s="30" customFormat="1" ht="24" customHeight="1" x14ac:dyDescent="0.3">
      <c r="A24" s="27" t="s">
        <v>257</v>
      </c>
      <c r="B24" s="106" t="s">
        <v>260</v>
      </c>
      <c r="C24" s="107"/>
      <c r="D24" s="28" t="s">
        <v>46</v>
      </c>
      <c r="E24" s="8">
        <v>1</v>
      </c>
      <c r="F24" s="29">
        <v>1500000</v>
      </c>
      <c r="G24" s="29">
        <f t="shared" si="0"/>
        <v>1500000</v>
      </c>
    </row>
    <row r="25" spans="1:7" s="30" customFormat="1" ht="12" customHeight="1" x14ac:dyDescent="0.3">
      <c r="A25" s="27"/>
      <c r="B25" s="71"/>
      <c r="C25" s="72"/>
      <c r="D25" s="28"/>
      <c r="E25" s="8"/>
      <c r="F25" s="29"/>
      <c r="G25" s="29" t="str">
        <f t="shared" si="0"/>
        <v/>
      </c>
    </row>
    <row r="26" spans="1:7" s="30" customFormat="1" ht="24" customHeight="1" x14ac:dyDescent="0.3">
      <c r="A26" s="27" t="s">
        <v>258</v>
      </c>
      <c r="B26" s="106" t="s">
        <v>261</v>
      </c>
      <c r="C26" s="107"/>
      <c r="D26" s="28" t="s">
        <v>37</v>
      </c>
      <c r="E26" s="8">
        <v>1500000</v>
      </c>
      <c r="F26" s="137"/>
      <c r="G26" s="29" t="str">
        <f t="shared" si="0"/>
        <v/>
      </c>
    </row>
    <row r="27" spans="1:7" s="30" customFormat="1" ht="12" customHeight="1" x14ac:dyDescent="0.3">
      <c r="A27" s="27"/>
      <c r="B27" s="71"/>
      <c r="C27" s="72"/>
      <c r="D27" s="28"/>
      <c r="E27" s="8"/>
      <c r="F27" s="29"/>
      <c r="G27" s="29" t="str">
        <f t="shared" si="0"/>
        <v/>
      </c>
    </row>
    <row r="28" spans="1:7" s="30" customFormat="1" ht="24" customHeight="1" x14ac:dyDescent="0.3">
      <c r="A28" s="27" t="s">
        <v>259</v>
      </c>
      <c r="B28" s="106" t="s">
        <v>262</v>
      </c>
      <c r="C28" s="107"/>
      <c r="D28" s="28" t="s">
        <v>27</v>
      </c>
      <c r="E28" s="8">
        <v>24</v>
      </c>
      <c r="F28" s="136"/>
      <c r="G28" s="29" t="str">
        <f t="shared" si="0"/>
        <v/>
      </c>
    </row>
    <row r="29" spans="1:7" s="30" customFormat="1" ht="12" customHeight="1" x14ac:dyDescent="0.3">
      <c r="A29" s="27"/>
      <c r="B29" s="71"/>
      <c r="C29" s="72"/>
      <c r="D29" s="28"/>
      <c r="E29" s="8"/>
      <c r="F29" s="29"/>
      <c r="G29" s="29" t="str">
        <f t="shared" si="0"/>
        <v/>
      </c>
    </row>
    <row r="30" spans="1:7" s="30" customFormat="1" ht="12" customHeight="1" x14ac:dyDescent="0.3">
      <c r="A30" s="53" t="s">
        <v>263</v>
      </c>
      <c r="B30" s="108" t="s">
        <v>264</v>
      </c>
      <c r="C30" s="109"/>
      <c r="D30" s="28" t="s">
        <v>27</v>
      </c>
      <c r="E30" s="8">
        <v>24</v>
      </c>
      <c r="F30" s="136"/>
      <c r="G30" s="29" t="str">
        <f t="shared" si="0"/>
        <v/>
      </c>
    </row>
    <row r="31" spans="1:7" s="30" customFormat="1" ht="12" customHeight="1" x14ac:dyDescent="0.3">
      <c r="A31" s="27"/>
      <c r="B31" s="71"/>
      <c r="C31" s="72"/>
      <c r="D31" s="28"/>
      <c r="E31" s="8"/>
      <c r="F31" s="29"/>
      <c r="G31" s="29" t="str">
        <f t="shared" si="0"/>
        <v/>
      </c>
    </row>
    <row r="32" spans="1:7" s="30" customFormat="1" ht="12" customHeight="1" x14ac:dyDescent="0.3">
      <c r="A32" s="53" t="s">
        <v>265</v>
      </c>
      <c r="B32" s="108" t="s">
        <v>376</v>
      </c>
      <c r="C32" s="109"/>
      <c r="D32" s="28"/>
      <c r="E32" s="8"/>
      <c r="F32" s="29"/>
      <c r="G32" s="29" t="str">
        <f t="shared" si="0"/>
        <v/>
      </c>
    </row>
    <row r="33" spans="1:7" s="30" customFormat="1" ht="12" customHeight="1" x14ac:dyDescent="0.3">
      <c r="A33" s="27"/>
      <c r="B33" s="71"/>
      <c r="C33" s="72"/>
      <c r="D33" s="28"/>
      <c r="E33" s="8"/>
      <c r="F33" s="29"/>
      <c r="G33" s="29" t="str">
        <f t="shared" si="0"/>
        <v/>
      </c>
    </row>
    <row r="34" spans="1:7" s="30" customFormat="1" ht="12" customHeight="1" x14ac:dyDescent="0.3">
      <c r="A34" s="27" t="s">
        <v>266</v>
      </c>
      <c r="B34" s="97" t="s">
        <v>268</v>
      </c>
      <c r="C34" s="98"/>
      <c r="D34" s="28" t="s">
        <v>16</v>
      </c>
      <c r="E34" s="8">
        <v>1</v>
      </c>
      <c r="F34" s="136"/>
      <c r="G34" s="29" t="str">
        <f t="shared" si="0"/>
        <v/>
      </c>
    </row>
    <row r="35" spans="1:7" s="30" customFormat="1" ht="12" customHeight="1" x14ac:dyDescent="0.3">
      <c r="A35" s="27"/>
      <c r="B35" s="71"/>
      <c r="C35" s="72"/>
      <c r="D35" s="28"/>
      <c r="E35" s="8"/>
      <c r="F35" s="29"/>
      <c r="G35" s="29" t="str">
        <f t="shared" si="0"/>
        <v/>
      </c>
    </row>
    <row r="36" spans="1:7" s="30" customFormat="1" ht="12" customHeight="1" x14ac:dyDescent="0.3">
      <c r="A36" s="27" t="s">
        <v>267</v>
      </c>
      <c r="B36" s="97" t="s">
        <v>269</v>
      </c>
      <c r="C36" s="98"/>
      <c r="D36" s="28" t="s">
        <v>27</v>
      </c>
      <c r="E36" s="8">
        <v>24</v>
      </c>
      <c r="F36" s="136"/>
      <c r="G36" s="29" t="str">
        <f t="shared" si="0"/>
        <v/>
      </c>
    </row>
    <row r="37" spans="1:7" s="30" customFormat="1" ht="12" customHeight="1" x14ac:dyDescent="0.3">
      <c r="A37" s="27"/>
      <c r="B37" s="71"/>
      <c r="C37" s="72"/>
      <c r="D37" s="28"/>
      <c r="E37" s="8"/>
      <c r="F37" s="29"/>
      <c r="G37" s="29" t="str">
        <f t="shared" si="0"/>
        <v/>
      </c>
    </row>
    <row r="38" spans="1:7" s="30" customFormat="1" ht="12" customHeight="1" x14ac:dyDescent="0.3">
      <c r="A38" s="26" t="s">
        <v>377</v>
      </c>
      <c r="B38" s="102" t="s">
        <v>378</v>
      </c>
      <c r="C38" s="103"/>
      <c r="D38" s="28"/>
      <c r="E38" s="8"/>
      <c r="F38" s="29"/>
      <c r="G38" s="29" t="str">
        <f t="shared" si="0"/>
        <v/>
      </c>
    </row>
    <row r="39" spans="1:7" s="30" customFormat="1" ht="12" customHeight="1" x14ac:dyDescent="0.3">
      <c r="A39" s="27"/>
      <c r="B39" s="71"/>
      <c r="C39" s="72"/>
      <c r="D39" s="28"/>
      <c r="E39" s="8"/>
      <c r="F39" s="29"/>
      <c r="G39" s="29" t="str">
        <f t="shared" si="0"/>
        <v/>
      </c>
    </row>
    <row r="40" spans="1:7" s="30" customFormat="1" ht="12" customHeight="1" x14ac:dyDescent="0.3">
      <c r="A40" s="26" t="s">
        <v>379</v>
      </c>
      <c r="B40" s="102" t="s">
        <v>380</v>
      </c>
      <c r="C40" s="103"/>
      <c r="D40" s="28" t="s">
        <v>46</v>
      </c>
      <c r="E40" s="8">
        <v>1</v>
      </c>
      <c r="F40" s="29">
        <v>100000</v>
      </c>
      <c r="G40" s="29">
        <f t="shared" si="0"/>
        <v>100000</v>
      </c>
    </row>
    <row r="41" spans="1:7" s="30" customFormat="1" ht="12" customHeight="1" x14ac:dyDescent="0.3">
      <c r="A41" s="26"/>
      <c r="B41" s="69"/>
      <c r="C41" s="70"/>
      <c r="D41" s="28"/>
      <c r="E41" s="8"/>
      <c r="F41" s="29"/>
      <c r="G41" s="29" t="str">
        <f t="shared" si="0"/>
        <v/>
      </c>
    </row>
    <row r="42" spans="1:7" s="30" customFormat="1" ht="24" customHeight="1" x14ac:dyDescent="0.3">
      <c r="A42" s="26" t="s">
        <v>381</v>
      </c>
      <c r="B42" s="113" t="s">
        <v>382</v>
      </c>
      <c r="C42" s="114"/>
      <c r="D42" s="28" t="s">
        <v>37</v>
      </c>
      <c r="E42" s="43">
        <v>100000</v>
      </c>
      <c r="F42" s="137"/>
      <c r="G42" s="29" t="str">
        <f t="shared" si="0"/>
        <v/>
      </c>
    </row>
    <row r="43" spans="1:7" s="30" customFormat="1" ht="12" customHeight="1" x14ac:dyDescent="0.3">
      <c r="A43" s="27"/>
      <c r="B43" s="71"/>
      <c r="C43" s="59"/>
      <c r="D43" s="28"/>
      <c r="E43" s="8"/>
      <c r="F43" s="29"/>
      <c r="G43" s="29" t="str">
        <f t="shared" si="0"/>
        <v/>
      </c>
    </row>
    <row r="44" spans="1:7" s="30" customFormat="1" ht="12" customHeight="1" x14ac:dyDescent="0.3">
      <c r="A44" s="27"/>
      <c r="B44" s="71"/>
      <c r="C44" s="59"/>
      <c r="D44" s="28"/>
      <c r="E44" s="8"/>
      <c r="F44" s="29"/>
      <c r="G44" s="29"/>
    </row>
    <row r="45" spans="1:7" s="30" customFormat="1" ht="12" customHeight="1" x14ac:dyDescent="0.3">
      <c r="A45" s="27"/>
      <c r="B45" s="71"/>
      <c r="C45" s="59"/>
      <c r="D45" s="28"/>
      <c r="E45" s="8"/>
      <c r="F45" s="29"/>
      <c r="G45" s="29" t="str">
        <f t="shared" si="0"/>
        <v/>
      </c>
    </row>
    <row r="46" spans="1:7" s="30" customFormat="1" ht="12" customHeight="1" x14ac:dyDescent="0.3">
      <c r="A46" s="27"/>
      <c r="B46" s="71"/>
      <c r="C46" s="72"/>
      <c r="D46" s="28"/>
      <c r="E46" s="8"/>
      <c r="F46" s="29"/>
      <c r="G46" s="29" t="str">
        <f t="shared" si="0"/>
        <v/>
      </c>
    </row>
    <row r="47" spans="1:7" ht="20.149999999999999" customHeight="1" x14ac:dyDescent="0.3">
      <c r="A47" s="110" t="s">
        <v>12</v>
      </c>
      <c r="B47" s="111"/>
      <c r="C47" s="111"/>
      <c r="D47" s="111"/>
      <c r="E47" s="111"/>
      <c r="F47" s="112"/>
      <c r="G47" s="45">
        <f>SUM(G5:G46)</f>
        <v>1600000</v>
      </c>
    </row>
    <row r="48" spans="1:7" ht="12" customHeight="1" x14ac:dyDescent="0.3">
      <c r="A48" s="26"/>
      <c r="B48" s="76"/>
      <c r="C48" s="70"/>
      <c r="D48" s="28"/>
      <c r="E48" s="8"/>
      <c r="F48" s="29"/>
      <c r="G48" s="29" t="str">
        <f t="shared" ref="G48:G101" si="1">IF(OR(D48="%",D48=" &amp;"),IF(F48="","",ROUND(ROUND(F48,3)*E48,2)),IF(F48="","",ROUND(ROUND(F48,2)*E48,2)))</f>
        <v/>
      </c>
    </row>
    <row r="49" spans="1:7" ht="12" customHeight="1" x14ac:dyDescent="0.3">
      <c r="A49" s="26"/>
      <c r="B49" s="113" t="s">
        <v>14</v>
      </c>
      <c r="C49" s="114"/>
      <c r="D49" s="28"/>
      <c r="E49" s="8"/>
      <c r="F49" s="29"/>
      <c r="G49" s="29">
        <f>G47</f>
        <v>1600000</v>
      </c>
    </row>
    <row r="50" spans="1:7" ht="12" customHeight="1" x14ac:dyDescent="0.3">
      <c r="A50" s="26"/>
      <c r="B50" s="69"/>
      <c r="C50" s="70"/>
      <c r="D50" s="28"/>
      <c r="E50" s="8"/>
      <c r="F50" s="29"/>
      <c r="G50" s="29" t="str">
        <f t="shared" si="1"/>
        <v/>
      </c>
    </row>
    <row r="51" spans="1:7" ht="12" customHeight="1" x14ac:dyDescent="0.3">
      <c r="A51" s="52" t="s">
        <v>270</v>
      </c>
      <c r="B51" s="104" t="s">
        <v>383</v>
      </c>
      <c r="C51" s="105"/>
      <c r="D51" s="28"/>
      <c r="E51" s="8"/>
      <c r="F51" s="29"/>
      <c r="G51" s="29" t="str">
        <f t="shared" si="1"/>
        <v/>
      </c>
    </row>
    <row r="52" spans="1:7" ht="12" customHeight="1" x14ac:dyDescent="0.3">
      <c r="A52" s="26"/>
      <c r="B52" s="73"/>
      <c r="C52" s="74"/>
      <c r="D52" s="28"/>
      <c r="E52" s="8"/>
      <c r="F52" s="29"/>
      <c r="G52" s="29" t="str">
        <f t="shared" si="1"/>
        <v/>
      </c>
    </row>
    <row r="53" spans="1:7" ht="12" customHeight="1" x14ac:dyDescent="0.3">
      <c r="A53" s="26" t="s">
        <v>271</v>
      </c>
      <c r="B53" s="102" t="s">
        <v>384</v>
      </c>
      <c r="C53" s="103"/>
      <c r="D53" s="28"/>
      <c r="E53" s="8"/>
      <c r="F53" s="29"/>
      <c r="G53" s="29" t="str">
        <f t="shared" si="1"/>
        <v/>
      </c>
    </row>
    <row r="54" spans="1:7" ht="12" customHeight="1" x14ac:dyDescent="0.3">
      <c r="A54" s="26"/>
      <c r="B54" s="54"/>
      <c r="C54" s="55"/>
      <c r="D54" s="28"/>
      <c r="E54" s="8"/>
      <c r="F54" s="29"/>
      <c r="G54" s="29" t="str">
        <f t="shared" si="1"/>
        <v/>
      </c>
    </row>
    <row r="55" spans="1:7" ht="12" customHeight="1" x14ac:dyDescent="0.3">
      <c r="A55" s="26"/>
      <c r="B55" s="69" t="s">
        <v>0</v>
      </c>
      <c r="C55" s="70" t="s">
        <v>274</v>
      </c>
      <c r="D55" s="28" t="s">
        <v>43</v>
      </c>
      <c r="E55" s="8">
        <v>200</v>
      </c>
      <c r="F55" s="136"/>
      <c r="G55" s="29" t="str">
        <f t="shared" si="1"/>
        <v/>
      </c>
    </row>
    <row r="56" spans="1:7" ht="12" customHeight="1" x14ac:dyDescent="0.3">
      <c r="A56" s="26"/>
      <c r="B56" s="73"/>
      <c r="C56" s="74"/>
      <c r="D56" s="28"/>
      <c r="E56" s="8"/>
      <c r="F56" s="29"/>
      <c r="G56" s="29" t="str">
        <f t="shared" si="1"/>
        <v/>
      </c>
    </row>
    <row r="57" spans="1:7" ht="12" customHeight="1" x14ac:dyDescent="0.3">
      <c r="A57" s="26"/>
      <c r="B57" s="69" t="s">
        <v>6</v>
      </c>
      <c r="C57" s="70" t="s">
        <v>273</v>
      </c>
      <c r="D57" s="28" t="s">
        <v>43</v>
      </c>
      <c r="E57" s="8">
        <v>120</v>
      </c>
      <c r="F57" s="136"/>
      <c r="G57" s="29" t="str">
        <f t="shared" si="1"/>
        <v/>
      </c>
    </row>
    <row r="58" spans="1:7" ht="12" customHeight="1" x14ac:dyDescent="0.3">
      <c r="A58" s="26"/>
      <c r="B58" s="73"/>
      <c r="C58" s="74"/>
      <c r="D58" s="28"/>
      <c r="E58" s="8"/>
      <c r="F58" s="29"/>
      <c r="G58" s="29" t="str">
        <f t="shared" si="1"/>
        <v/>
      </c>
    </row>
    <row r="59" spans="1:7" ht="12" customHeight="1" x14ac:dyDescent="0.3">
      <c r="A59" s="26"/>
      <c r="B59" s="73" t="s">
        <v>7</v>
      </c>
      <c r="C59" s="74" t="s">
        <v>272</v>
      </c>
      <c r="D59" s="28" t="s">
        <v>43</v>
      </c>
      <c r="E59" s="8">
        <v>120</v>
      </c>
      <c r="F59" s="136"/>
      <c r="G59" s="29" t="str">
        <f t="shared" si="1"/>
        <v/>
      </c>
    </row>
    <row r="60" spans="1:7" ht="12" customHeight="1" x14ac:dyDescent="0.3">
      <c r="A60" s="26"/>
      <c r="B60" s="69"/>
      <c r="C60" s="70"/>
      <c r="D60" s="28"/>
      <c r="E60" s="8"/>
      <c r="F60" s="29"/>
      <c r="G60" s="29" t="str">
        <f t="shared" si="1"/>
        <v/>
      </c>
    </row>
    <row r="61" spans="1:7" ht="12" customHeight="1" x14ac:dyDescent="0.3">
      <c r="A61" s="27"/>
      <c r="B61" s="69" t="s">
        <v>9</v>
      </c>
      <c r="C61" s="70" t="s">
        <v>275</v>
      </c>
      <c r="D61" s="28" t="s">
        <v>43</v>
      </c>
      <c r="E61" s="8">
        <v>80</v>
      </c>
      <c r="F61" s="136"/>
      <c r="G61" s="29" t="str">
        <f t="shared" si="1"/>
        <v/>
      </c>
    </row>
    <row r="62" spans="1:7" ht="12" customHeight="1" x14ac:dyDescent="0.3">
      <c r="A62" s="27"/>
      <c r="B62" s="71"/>
      <c r="C62" s="72"/>
      <c r="D62" s="28"/>
      <c r="E62" s="8"/>
      <c r="F62" s="29"/>
      <c r="G62" s="29" t="str">
        <f t="shared" si="1"/>
        <v/>
      </c>
    </row>
    <row r="63" spans="1:7" ht="12" customHeight="1" x14ac:dyDescent="0.3">
      <c r="A63" s="27"/>
      <c r="B63" s="71" t="s">
        <v>36</v>
      </c>
      <c r="C63" s="72" t="s">
        <v>42</v>
      </c>
      <c r="D63" s="28" t="s">
        <v>43</v>
      </c>
      <c r="E63" s="8">
        <v>50</v>
      </c>
      <c r="F63" s="136"/>
      <c r="G63" s="29" t="str">
        <f t="shared" si="1"/>
        <v/>
      </c>
    </row>
    <row r="64" spans="1:7" ht="12" customHeight="1" x14ac:dyDescent="0.3">
      <c r="A64" s="27"/>
      <c r="B64" s="71"/>
      <c r="C64" s="72"/>
      <c r="D64" s="28"/>
      <c r="E64" s="8"/>
      <c r="F64" s="29"/>
      <c r="G64" s="29" t="str">
        <f t="shared" si="1"/>
        <v/>
      </c>
    </row>
    <row r="65" spans="1:7" ht="12" customHeight="1" x14ac:dyDescent="0.3">
      <c r="A65" s="27"/>
      <c r="B65" s="71" t="s">
        <v>28</v>
      </c>
      <c r="C65" s="72" t="s">
        <v>276</v>
      </c>
      <c r="D65" s="28" t="s">
        <v>43</v>
      </c>
      <c r="E65" s="8">
        <v>50</v>
      </c>
      <c r="F65" s="136"/>
      <c r="G65" s="29" t="str">
        <f t="shared" si="1"/>
        <v/>
      </c>
    </row>
    <row r="66" spans="1:7" ht="12" customHeight="1" x14ac:dyDescent="0.3">
      <c r="A66" s="27"/>
      <c r="B66" s="71"/>
      <c r="C66" s="72"/>
      <c r="D66" s="28"/>
      <c r="E66" s="8"/>
      <c r="F66" s="29"/>
      <c r="G66" s="29" t="str">
        <f t="shared" si="1"/>
        <v/>
      </c>
    </row>
    <row r="67" spans="1:7" ht="12" customHeight="1" x14ac:dyDescent="0.3">
      <c r="A67" s="27" t="s">
        <v>277</v>
      </c>
      <c r="B67" s="97" t="s">
        <v>385</v>
      </c>
      <c r="C67" s="98"/>
      <c r="D67" s="28"/>
      <c r="E67" s="8"/>
      <c r="F67" s="29"/>
      <c r="G67" s="29" t="str">
        <f t="shared" si="1"/>
        <v/>
      </c>
    </row>
    <row r="68" spans="1:7" ht="12" customHeight="1" x14ac:dyDescent="0.3">
      <c r="A68" s="27"/>
      <c r="B68" s="71"/>
      <c r="C68" s="72"/>
      <c r="D68" s="28"/>
      <c r="E68" s="8"/>
      <c r="F68" s="29"/>
      <c r="G68" s="29" t="str">
        <f t="shared" si="1"/>
        <v/>
      </c>
    </row>
    <row r="69" spans="1:7" ht="12" customHeight="1" x14ac:dyDescent="0.3">
      <c r="A69" s="27"/>
      <c r="B69" s="69" t="s">
        <v>6</v>
      </c>
      <c r="C69" s="70" t="s">
        <v>396</v>
      </c>
      <c r="D69" s="28"/>
      <c r="E69" s="8"/>
      <c r="F69" s="29"/>
      <c r="G69" s="29" t="str">
        <f t="shared" si="1"/>
        <v/>
      </c>
    </row>
    <row r="70" spans="1:7" ht="12" customHeight="1" x14ac:dyDescent="0.3">
      <c r="A70" s="27"/>
      <c r="B70" s="69"/>
      <c r="C70" s="70"/>
      <c r="D70" s="28"/>
      <c r="E70" s="8"/>
      <c r="F70" s="29"/>
      <c r="G70" s="29" t="str">
        <f t="shared" si="1"/>
        <v/>
      </c>
    </row>
    <row r="71" spans="1:7" ht="12" customHeight="1" x14ac:dyDescent="0.3">
      <c r="A71" s="27"/>
      <c r="B71" s="69"/>
      <c r="C71" s="83" t="s">
        <v>397</v>
      </c>
      <c r="D71" s="28" t="s">
        <v>43</v>
      </c>
      <c r="E71" s="8">
        <v>20</v>
      </c>
      <c r="F71" s="136"/>
      <c r="G71" s="29" t="str">
        <f t="shared" si="1"/>
        <v/>
      </c>
    </row>
    <row r="72" spans="1:7" ht="12" customHeight="1" x14ac:dyDescent="0.3">
      <c r="A72" s="27"/>
      <c r="B72" s="54"/>
      <c r="C72" s="55"/>
      <c r="D72" s="28"/>
      <c r="E72" s="8"/>
      <c r="F72" s="29"/>
      <c r="G72" s="29" t="str">
        <f t="shared" si="1"/>
        <v/>
      </c>
    </row>
    <row r="73" spans="1:7" ht="12" customHeight="1" x14ac:dyDescent="0.3">
      <c r="A73" s="27"/>
      <c r="B73" s="54"/>
      <c r="C73" s="55" t="s">
        <v>398</v>
      </c>
      <c r="D73" s="28" t="s">
        <v>43</v>
      </c>
      <c r="E73" s="8">
        <v>20</v>
      </c>
      <c r="F73" s="136"/>
      <c r="G73" s="29" t="str">
        <f t="shared" si="1"/>
        <v/>
      </c>
    </row>
    <row r="74" spans="1:7" ht="12" customHeight="1" x14ac:dyDescent="0.3">
      <c r="A74" s="27"/>
      <c r="B74" s="54"/>
      <c r="C74" s="55"/>
      <c r="D74" s="28"/>
      <c r="E74" s="8"/>
      <c r="F74" s="29"/>
      <c r="G74" s="29" t="str">
        <f t="shared" si="1"/>
        <v/>
      </c>
    </row>
    <row r="75" spans="1:7" ht="12" customHeight="1" x14ac:dyDescent="0.3">
      <c r="A75" s="27"/>
      <c r="B75" s="54"/>
      <c r="C75" s="55" t="s">
        <v>399</v>
      </c>
      <c r="D75" s="28" t="s">
        <v>43</v>
      </c>
      <c r="E75" s="8">
        <v>20</v>
      </c>
      <c r="F75" s="136"/>
      <c r="G75" s="29" t="str">
        <f t="shared" si="1"/>
        <v/>
      </c>
    </row>
    <row r="76" spans="1:7" ht="12" customHeight="1" x14ac:dyDescent="0.3">
      <c r="A76" s="27"/>
      <c r="B76" s="54"/>
      <c r="C76" s="55"/>
      <c r="D76" s="28"/>
      <c r="E76" s="8"/>
      <c r="F76" s="29"/>
      <c r="G76" s="29" t="str">
        <f t="shared" si="1"/>
        <v/>
      </c>
    </row>
    <row r="77" spans="1:7" ht="12" customHeight="1" x14ac:dyDescent="0.3">
      <c r="A77" s="27"/>
      <c r="B77" s="54" t="s">
        <v>9</v>
      </c>
      <c r="C77" s="55" t="s">
        <v>400</v>
      </c>
      <c r="D77" s="28"/>
      <c r="E77" s="8"/>
      <c r="F77" s="29"/>
      <c r="G77" s="29" t="str">
        <f t="shared" si="1"/>
        <v/>
      </c>
    </row>
    <row r="78" spans="1:7" ht="12" customHeight="1" x14ac:dyDescent="0.3">
      <c r="A78" s="27"/>
      <c r="B78" s="54"/>
      <c r="C78" s="55"/>
      <c r="D78" s="28"/>
      <c r="E78" s="8"/>
      <c r="F78" s="29"/>
      <c r="G78" s="29" t="str">
        <f t="shared" si="1"/>
        <v/>
      </c>
    </row>
    <row r="79" spans="1:7" ht="12" customHeight="1" x14ac:dyDescent="0.3">
      <c r="A79" s="27"/>
      <c r="B79" s="54"/>
      <c r="C79" s="55" t="s">
        <v>401</v>
      </c>
      <c r="D79" s="28" t="s">
        <v>43</v>
      </c>
      <c r="E79" s="8">
        <v>80</v>
      </c>
      <c r="F79" s="136"/>
      <c r="G79" s="29" t="str">
        <f t="shared" si="1"/>
        <v/>
      </c>
    </row>
    <row r="80" spans="1:7" ht="12" customHeight="1" x14ac:dyDescent="0.3">
      <c r="A80" s="27"/>
      <c r="B80" s="54"/>
      <c r="C80" s="55"/>
      <c r="D80" s="28"/>
      <c r="E80" s="8"/>
      <c r="F80" s="29"/>
      <c r="G80" s="29" t="str">
        <f t="shared" si="1"/>
        <v/>
      </c>
    </row>
    <row r="81" spans="1:7" ht="12" customHeight="1" x14ac:dyDescent="0.3">
      <c r="A81" s="27"/>
      <c r="B81" s="54"/>
      <c r="C81" s="55" t="s">
        <v>402</v>
      </c>
      <c r="D81" s="28" t="s">
        <v>43</v>
      </c>
      <c r="E81" s="8">
        <v>100</v>
      </c>
      <c r="F81" s="136"/>
      <c r="G81" s="29" t="str">
        <f t="shared" si="1"/>
        <v/>
      </c>
    </row>
    <row r="82" spans="1:7" ht="12" customHeight="1" x14ac:dyDescent="0.3">
      <c r="A82" s="27"/>
      <c r="B82" s="54"/>
      <c r="C82" s="55"/>
      <c r="D82" s="28"/>
      <c r="E82" s="8"/>
      <c r="F82" s="29"/>
      <c r="G82" s="29" t="str">
        <f t="shared" si="1"/>
        <v/>
      </c>
    </row>
    <row r="83" spans="1:7" ht="12" customHeight="1" x14ac:dyDescent="0.3">
      <c r="A83" s="27"/>
      <c r="B83" s="54" t="s">
        <v>36</v>
      </c>
      <c r="C83" s="55" t="s">
        <v>403</v>
      </c>
      <c r="D83" s="28" t="s">
        <v>43</v>
      </c>
      <c r="E83" s="8">
        <v>80</v>
      </c>
      <c r="F83" s="136"/>
      <c r="G83" s="29" t="str">
        <f t="shared" si="1"/>
        <v/>
      </c>
    </row>
    <row r="84" spans="1:7" ht="12" customHeight="1" x14ac:dyDescent="0.3">
      <c r="A84" s="27"/>
      <c r="B84" s="54"/>
      <c r="C84" s="55"/>
      <c r="D84" s="28"/>
      <c r="E84" s="8"/>
      <c r="F84" s="29"/>
      <c r="G84" s="29" t="str">
        <f t="shared" si="1"/>
        <v/>
      </c>
    </row>
    <row r="85" spans="1:7" ht="12" customHeight="1" x14ac:dyDescent="0.3">
      <c r="A85" s="27"/>
      <c r="B85" s="54" t="s">
        <v>28</v>
      </c>
      <c r="C85" s="55" t="s">
        <v>404</v>
      </c>
      <c r="D85" s="28" t="s">
        <v>43</v>
      </c>
      <c r="E85" s="8">
        <v>40</v>
      </c>
      <c r="F85" s="136"/>
      <c r="G85" s="29" t="str">
        <f t="shared" si="1"/>
        <v/>
      </c>
    </row>
    <row r="86" spans="1:7" ht="12" customHeight="1" x14ac:dyDescent="0.3">
      <c r="A86" s="27"/>
      <c r="B86" s="54"/>
      <c r="C86" s="55"/>
      <c r="D86" s="28"/>
      <c r="E86" s="8"/>
      <c r="F86" s="29"/>
      <c r="G86" s="29" t="str">
        <f t="shared" si="1"/>
        <v/>
      </c>
    </row>
    <row r="87" spans="1:7" ht="12" customHeight="1" x14ac:dyDescent="0.3">
      <c r="A87" s="27"/>
      <c r="B87" s="54" t="s">
        <v>29</v>
      </c>
      <c r="C87" s="55" t="s">
        <v>405</v>
      </c>
      <c r="D87" s="28" t="s">
        <v>43</v>
      </c>
      <c r="E87" s="8">
        <v>20</v>
      </c>
      <c r="F87" s="136"/>
      <c r="G87" s="29" t="str">
        <f t="shared" si="1"/>
        <v/>
      </c>
    </row>
    <row r="88" spans="1:7" ht="12" customHeight="1" x14ac:dyDescent="0.3">
      <c r="A88" s="27"/>
      <c r="B88" s="54"/>
      <c r="C88" s="55"/>
      <c r="D88" s="28"/>
      <c r="E88" s="8"/>
      <c r="F88" s="29"/>
      <c r="G88" s="29" t="str">
        <f t="shared" si="1"/>
        <v/>
      </c>
    </row>
    <row r="89" spans="1:7" ht="12" customHeight="1" x14ac:dyDescent="0.3">
      <c r="A89" s="27"/>
      <c r="B89" s="54" t="s">
        <v>19</v>
      </c>
      <c r="C89" s="55" t="s">
        <v>44</v>
      </c>
      <c r="D89" s="28" t="s">
        <v>43</v>
      </c>
      <c r="E89" s="8">
        <v>120</v>
      </c>
      <c r="F89" s="136"/>
      <c r="G89" s="29" t="str">
        <f t="shared" si="1"/>
        <v/>
      </c>
    </row>
    <row r="90" spans="1:7" ht="12" customHeight="1" x14ac:dyDescent="0.3">
      <c r="A90" s="27"/>
      <c r="B90" s="54"/>
      <c r="C90" s="55"/>
      <c r="D90" s="28"/>
      <c r="E90" s="8"/>
      <c r="F90" s="29"/>
      <c r="G90" s="29" t="str">
        <f t="shared" si="1"/>
        <v/>
      </c>
    </row>
    <row r="91" spans="1:7" ht="12" customHeight="1" x14ac:dyDescent="0.3">
      <c r="A91" s="27"/>
      <c r="B91" s="54" t="s">
        <v>406</v>
      </c>
      <c r="C91" s="55" t="s">
        <v>407</v>
      </c>
      <c r="D91" s="28" t="s">
        <v>43</v>
      </c>
      <c r="E91" s="8">
        <v>20</v>
      </c>
      <c r="F91" s="136"/>
      <c r="G91" s="29" t="str">
        <f t="shared" si="1"/>
        <v/>
      </c>
    </row>
    <row r="92" spans="1:7" ht="12" customHeight="1" x14ac:dyDescent="0.3">
      <c r="A92" s="27"/>
      <c r="B92" s="71"/>
      <c r="C92" s="72"/>
      <c r="D92" s="28"/>
      <c r="E92" s="8"/>
      <c r="F92" s="29"/>
      <c r="G92" s="29" t="str">
        <f t="shared" si="1"/>
        <v/>
      </c>
    </row>
    <row r="93" spans="1:7" ht="12" customHeight="1" x14ac:dyDescent="0.3">
      <c r="A93" s="27" t="s">
        <v>278</v>
      </c>
      <c r="B93" s="71" t="s">
        <v>386</v>
      </c>
      <c r="C93" s="72"/>
      <c r="D93" s="28"/>
      <c r="E93" s="8"/>
      <c r="F93" s="29"/>
      <c r="G93" s="29" t="str">
        <f t="shared" si="1"/>
        <v/>
      </c>
    </row>
    <row r="94" spans="1:7" ht="12" customHeight="1" x14ac:dyDescent="0.3">
      <c r="A94" s="27"/>
      <c r="B94" s="71"/>
      <c r="C94" s="72"/>
      <c r="D94" s="28"/>
      <c r="E94" s="8"/>
      <c r="F94" s="29"/>
      <c r="G94" s="29" t="str">
        <f t="shared" si="1"/>
        <v/>
      </c>
    </row>
    <row r="95" spans="1:7" ht="12" customHeight="1" x14ac:dyDescent="0.3">
      <c r="A95" s="27"/>
      <c r="B95" s="56" t="s">
        <v>0</v>
      </c>
      <c r="C95" s="42" t="s">
        <v>279</v>
      </c>
      <c r="D95" s="28" t="s">
        <v>48</v>
      </c>
      <c r="E95" s="8">
        <v>1500</v>
      </c>
      <c r="F95" s="136"/>
      <c r="G95" s="29" t="str">
        <f t="shared" si="1"/>
        <v/>
      </c>
    </row>
    <row r="96" spans="1:7" ht="12" customHeight="1" x14ac:dyDescent="0.3">
      <c r="A96" s="27"/>
      <c r="B96" s="71"/>
      <c r="C96" s="42"/>
      <c r="D96" s="28"/>
      <c r="E96" s="8"/>
      <c r="F96" s="29"/>
      <c r="G96" s="29" t="str">
        <f t="shared" si="1"/>
        <v/>
      </c>
    </row>
    <row r="97" spans="1:7" ht="12" customHeight="1" x14ac:dyDescent="0.3">
      <c r="A97" s="27"/>
      <c r="B97" s="56" t="s">
        <v>6</v>
      </c>
      <c r="C97" s="42" t="s">
        <v>47</v>
      </c>
      <c r="D97" s="28" t="s">
        <v>48</v>
      </c>
      <c r="E97" s="8">
        <v>1000</v>
      </c>
      <c r="F97" s="136"/>
      <c r="G97" s="29" t="str">
        <f t="shared" si="1"/>
        <v/>
      </c>
    </row>
    <row r="98" spans="1:7" ht="12" customHeight="1" x14ac:dyDescent="0.3">
      <c r="A98" s="27"/>
      <c r="B98" s="56"/>
      <c r="C98" s="42"/>
      <c r="D98" s="28"/>
      <c r="E98" s="8"/>
      <c r="F98" s="29"/>
      <c r="G98" s="29" t="str">
        <f t="shared" si="1"/>
        <v/>
      </c>
    </row>
    <row r="99" spans="1:7" ht="12" customHeight="1" x14ac:dyDescent="0.3">
      <c r="A99" s="27"/>
      <c r="B99" s="56"/>
      <c r="C99" s="42"/>
      <c r="D99" s="28"/>
      <c r="E99" s="8"/>
      <c r="F99" s="29"/>
      <c r="G99" s="29" t="str">
        <f t="shared" si="1"/>
        <v/>
      </c>
    </row>
    <row r="100" spans="1:7" ht="12" customHeight="1" x14ac:dyDescent="0.3">
      <c r="A100" s="27"/>
      <c r="B100" s="56"/>
      <c r="C100" s="42"/>
      <c r="D100" s="28"/>
      <c r="E100" s="8"/>
      <c r="F100" s="29"/>
      <c r="G100" s="29" t="str">
        <f t="shared" si="1"/>
        <v/>
      </c>
    </row>
    <row r="101" spans="1:7" ht="12" customHeight="1" x14ac:dyDescent="0.3">
      <c r="A101" s="27"/>
      <c r="B101" s="71"/>
      <c r="C101" s="72"/>
      <c r="D101" s="28"/>
      <c r="E101" s="8"/>
      <c r="F101" s="29"/>
      <c r="G101" s="29" t="str">
        <f t="shared" si="1"/>
        <v/>
      </c>
    </row>
    <row r="102" spans="1:7" ht="20.149999999999999" customHeight="1" x14ac:dyDescent="0.3">
      <c r="A102" s="110" t="s">
        <v>12</v>
      </c>
      <c r="B102" s="111"/>
      <c r="C102" s="111"/>
      <c r="D102" s="111"/>
      <c r="E102" s="111"/>
      <c r="F102" s="112"/>
      <c r="G102" s="45">
        <f>SUM(G48:G101)</f>
        <v>1600000</v>
      </c>
    </row>
    <row r="103" spans="1:7" ht="12" customHeight="1" x14ac:dyDescent="0.3">
      <c r="A103" s="26"/>
      <c r="B103" s="76"/>
      <c r="C103" s="70"/>
      <c r="D103" s="28"/>
      <c r="E103" s="8"/>
      <c r="F103" s="29"/>
      <c r="G103" s="29" t="str">
        <f t="shared" ref="G103:G152" si="2">IF(OR(D103="%",D103=" &amp;"),IF(F103="","",ROUND(ROUND(F103,3)*E103,2)),IF(F103="","",ROUND(ROUND(F103,2)*E103,2)))</f>
        <v/>
      </c>
    </row>
    <row r="104" spans="1:7" ht="12" customHeight="1" x14ac:dyDescent="0.3">
      <c r="A104" s="26"/>
      <c r="B104" s="113" t="s">
        <v>14</v>
      </c>
      <c r="C104" s="114"/>
      <c r="D104" s="28"/>
      <c r="E104" s="8"/>
      <c r="F104" s="29"/>
      <c r="G104" s="29">
        <f>G102</f>
        <v>1600000</v>
      </c>
    </row>
    <row r="105" spans="1:7" ht="12" customHeight="1" x14ac:dyDescent="0.3">
      <c r="A105" s="26"/>
      <c r="B105" s="69"/>
      <c r="C105" s="70"/>
      <c r="D105" s="28"/>
      <c r="E105" s="8"/>
      <c r="F105" s="29"/>
      <c r="G105" s="29" t="str">
        <f t="shared" si="2"/>
        <v/>
      </c>
    </row>
    <row r="106" spans="1:7" ht="12" customHeight="1" x14ac:dyDescent="0.3">
      <c r="A106" s="26"/>
      <c r="B106" s="84" t="s">
        <v>7</v>
      </c>
      <c r="C106" s="72" t="s">
        <v>280</v>
      </c>
      <c r="D106" s="28"/>
      <c r="E106" s="8"/>
      <c r="F106" s="29"/>
      <c r="G106" s="29" t="str">
        <f t="shared" si="2"/>
        <v/>
      </c>
    </row>
    <row r="107" spans="1:7" ht="12" customHeight="1" x14ac:dyDescent="0.3">
      <c r="A107" s="52"/>
      <c r="B107" s="71"/>
      <c r="C107" s="72"/>
      <c r="D107" s="28"/>
      <c r="E107" s="8"/>
      <c r="F107" s="29"/>
      <c r="G107" s="29" t="str">
        <f t="shared" si="2"/>
        <v/>
      </c>
    </row>
    <row r="108" spans="1:7" ht="12" customHeight="1" x14ac:dyDescent="0.3">
      <c r="A108" s="26"/>
      <c r="B108" s="71"/>
      <c r="C108" s="42" t="s">
        <v>387</v>
      </c>
      <c r="D108" s="28" t="s">
        <v>48</v>
      </c>
      <c r="E108" s="8">
        <v>500</v>
      </c>
      <c r="F108" s="136"/>
      <c r="G108" s="29" t="str">
        <f t="shared" si="2"/>
        <v/>
      </c>
    </row>
    <row r="109" spans="1:7" ht="12" customHeight="1" x14ac:dyDescent="0.3">
      <c r="A109" s="26"/>
      <c r="B109" s="71"/>
      <c r="C109" s="42"/>
      <c r="D109" s="28"/>
      <c r="E109" s="8"/>
      <c r="F109" s="29"/>
      <c r="G109" s="29" t="str">
        <f t="shared" si="2"/>
        <v/>
      </c>
    </row>
    <row r="110" spans="1:7" ht="12" customHeight="1" x14ac:dyDescent="0.3">
      <c r="A110" s="26"/>
      <c r="B110" s="71"/>
      <c r="C110" s="42" t="s">
        <v>388</v>
      </c>
      <c r="D110" s="28" t="s">
        <v>48</v>
      </c>
      <c r="E110" s="8">
        <v>500</v>
      </c>
      <c r="F110" s="136"/>
      <c r="G110" s="29" t="str">
        <f t="shared" si="2"/>
        <v/>
      </c>
    </row>
    <row r="111" spans="1:7" ht="12" customHeight="1" x14ac:dyDescent="0.3">
      <c r="A111" s="26"/>
      <c r="B111" s="73"/>
      <c r="C111" s="74"/>
      <c r="D111" s="28"/>
      <c r="E111" s="8"/>
      <c r="F111" s="29"/>
      <c r="G111" s="29" t="str">
        <f t="shared" si="2"/>
        <v/>
      </c>
    </row>
    <row r="112" spans="1:7" ht="12" customHeight="1" x14ac:dyDescent="0.3">
      <c r="A112" s="26" t="s">
        <v>281</v>
      </c>
      <c r="B112" s="102" t="s">
        <v>389</v>
      </c>
      <c r="C112" s="103"/>
      <c r="D112" s="28"/>
      <c r="E112" s="8"/>
      <c r="F112" s="29"/>
      <c r="G112" s="29" t="str">
        <f t="shared" si="2"/>
        <v/>
      </c>
    </row>
    <row r="113" spans="1:7" ht="12" customHeight="1" x14ac:dyDescent="0.3">
      <c r="A113" s="26"/>
      <c r="B113" s="69"/>
      <c r="C113" s="70"/>
      <c r="D113" s="28"/>
      <c r="E113" s="8"/>
      <c r="F113" s="29"/>
      <c r="G113" s="29" t="str">
        <f t="shared" si="2"/>
        <v/>
      </c>
    </row>
    <row r="114" spans="1:7" ht="12" customHeight="1" x14ac:dyDescent="0.3">
      <c r="A114" s="26"/>
      <c r="B114" s="71" t="s">
        <v>0</v>
      </c>
      <c r="C114" s="70" t="s">
        <v>45</v>
      </c>
      <c r="D114" s="28" t="s">
        <v>46</v>
      </c>
      <c r="E114" s="8">
        <v>1</v>
      </c>
      <c r="F114" s="29">
        <v>500000</v>
      </c>
      <c r="G114" s="29">
        <f t="shared" si="2"/>
        <v>500000</v>
      </c>
    </row>
    <row r="115" spans="1:7" ht="12" customHeight="1" x14ac:dyDescent="0.3">
      <c r="A115" s="26"/>
      <c r="B115" s="71"/>
      <c r="C115" s="70"/>
      <c r="D115" s="28"/>
      <c r="E115" s="8"/>
      <c r="F115" s="29"/>
      <c r="G115" s="29" t="str">
        <f t="shared" si="2"/>
        <v/>
      </c>
    </row>
    <row r="116" spans="1:7" ht="36" customHeight="1" x14ac:dyDescent="0.3">
      <c r="A116" s="26"/>
      <c r="B116" s="71" t="s">
        <v>6</v>
      </c>
      <c r="C116" s="83" t="s">
        <v>282</v>
      </c>
      <c r="D116" s="28" t="s">
        <v>37</v>
      </c>
      <c r="E116" s="43">
        <v>500000</v>
      </c>
      <c r="F116" s="137"/>
      <c r="G116" s="29" t="str">
        <f t="shared" si="2"/>
        <v/>
      </c>
    </row>
    <row r="117" spans="1:7" ht="12" customHeight="1" x14ac:dyDescent="0.3">
      <c r="A117" s="27"/>
      <c r="B117" s="71"/>
      <c r="C117" s="72"/>
      <c r="D117" s="28"/>
      <c r="E117" s="8"/>
      <c r="F117" s="29"/>
      <c r="G117" s="29" t="str">
        <f t="shared" si="2"/>
        <v/>
      </c>
    </row>
    <row r="118" spans="1:7" ht="12" customHeight="1" x14ac:dyDescent="0.3">
      <c r="A118" s="52" t="s">
        <v>390</v>
      </c>
      <c r="B118" s="104" t="s">
        <v>391</v>
      </c>
      <c r="C118" s="105"/>
      <c r="D118" s="28"/>
      <c r="E118" s="8"/>
      <c r="F118" s="29"/>
      <c r="G118" s="29" t="str">
        <f t="shared" si="2"/>
        <v/>
      </c>
    </row>
    <row r="119" spans="1:7" ht="12" customHeight="1" x14ac:dyDescent="0.3">
      <c r="A119" s="27"/>
      <c r="B119" s="71"/>
      <c r="C119" s="72"/>
      <c r="D119" s="28"/>
      <c r="E119" s="8"/>
      <c r="F119" s="29"/>
      <c r="G119" s="29" t="str">
        <f t="shared" si="2"/>
        <v/>
      </c>
    </row>
    <row r="120" spans="1:7" ht="24" customHeight="1" x14ac:dyDescent="0.3">
      <c r="A120" s="27" t="s">
        <v>325</v>
      </c>
      <c r="B120" s="106" t="s">
        <v>392</v>
      </c>
      <c r="C120" s="107"/>
      <c r="D120" s="28" t="s">
        <v>46</v>
      </c>
      <c r="E120" s="8">
        <v>1</v>
      </c>
      <c r="F120" s="29">
        <v>500000</v>
      </c>
      <c r="G120" s="29">
        <f t="shared" si="2"/>
        <v>500000</v>
      </c>
    </row>
    <row r="121" spans="1:7" ht="12" customHeight="1" x14ac:dyDescent="0.3">
      <c r="A121" s="27"/>
      <c r="B121" s="71"/>
      <c r="C121" s="72"/>
      <c r="D121" s="28"/>
      <c r="E121" s="8"/>
      <c r="F121" s="29"/>
      <c r="G121" s="29" t="str">
        <f t="shared" si="2"/>
        <v/>
      </c>
    </row>
    <row r="122" spans="1:7" ht="24" customHeight="1" x14ac:dyDescent="0.3">
      <c r="A122" s="27" t="s">
        <v>295</v>
      </c>
      <c r="B122" s="106" t="s">
        <v>393</v>
      </c>
      <c r="C122" s="107"/>
      <c r="D122" s="28" t="s">
        <v>37</v>
      </c>
      <c r="E122" s="43">
        <v>500000</v>
      </c>
      <c r="F122" s="137"/>
      <c r="G122" s="29" t="str">
        <f t="shared" si="2"/>
        <v/>
      </c>
    </row>
    <row r="123" spans="1:7" ht="12" customHeight="1" x14ac:dyDescent="0.3">
      <c r="A123" s="53"/>
      <c r="B123" s="85"/>
      <c r="C123" s="86"/>
      <c r="D123" s="32"/>
      <c r="E123" s="8"/>
      <c r="F123" s="29"/>
      <c r="G123" s="29" t="str">
        <f t="shared" si="2"/>
        <v/>
      </c>
    </row>
    <row r="124" spans="1:7" ht="12" customHeight="1" x14ac:dyDescent="0.3">
      <c r="A124" s="53" t="s">
        <v>319</v>
      </c>
      <c r="B124" s="108" t="s">
        <v>394</v>
      </c>
      <c r="C124" s="109"/>
      <c r="D124" s="28"/>
      <c r="E124" s="8"/>
      <c r="F124" s="29"/>
      <c r="G124" s="29" t="str">
        <f t="shared" si="2"/>
        <v/>
      </c>
    </row>
    <row r="125" spans="1:7" ht="12" customHeight="1" x14ac:dyDescent="0.3">
      <c r="A125" s="27"/>
      <c r="B125" s="71"/>
      <c r="C125" s="72"/>
      <c r="D125" s="28"/>
      <c r="E125" s="8"/>
      <c r="F125" s="29"/>
      <c r="G125" s="29" t="str">
        <f t="shared" si="2"/>
        <v/>
      </c>
    </row>
    <row r="126" spans="1:7" ht="12" customHeight="1" x14ac:dyDescent="0.3">
      <c r="A126" s="27" t="s">
        <v>320</v>
      </c>
      <c r="B126" s="97" t="s">
        <v>395</v>
      </c>
      <c r="C126" s="98"/>
      <c r="D126" s="28" t="s">
        <v>35</v>
      </c>
      <c r="E126" s="8">
        <v>1</v>
      </c>
      <c r="F126" s="29">
        <v>500000</v>
      </c>
      <c r="G126" s="29">
        <f t="shared" si="2"/>
        <v>500000</v>
      </c>
    </row>
    <row r="127" spans="1:7" ht="12" customHeight="1" x14ac:dyDescent="0.3">
      <c r="A127" s="27"/>
      <c r="B127" s="71"/>
      <c r="C127" s="72"/>
      <c r="D127" s="28"/>
      <c r="E127" s="8"/>
      <c r="F127" s="29"/>
      <c r="G127" s="29" t="str">
        <f t="shared" si="2"/>
        <v/>
      </c>
    </row>
    <row r="128" spans="1:7" ht="12" customHeight="1" x14ac:dyDescent="0.3">
      <c r="A128" s="27"/>
      <c r="B128" s="71"/>
      <c r="C128" s="72"/>
      <c r="D128" s="28"/>
      <c r="E128" s="8"/>
      <c r="F128" s="29"/>
      <c r="G128" s="29" t="str">
        <f t="shared" si="2"/>
        <v/>
      </c>
    </row>
    <row r="129" spans="1:7" ht="12" customHeight="1" x14ac:dyDescent="0.3">
      <c r="A129" s="27"/>
      <c r="B129" s="71"/>
      <c r="C129" s="72"/>
      <c r="D129" s="28"/>
      <c r="E129" s="8"/>
      <c r="F129" s="29"/>
      <c r="G129" s="29" t="str">
        <f t="shared" si="2"/>
        <v/>
      </c>
    </row>
    <row r="130" spans="1:7" ht="12" customHeight="1" x14ac:dyDescent="0.3">
      <c r="A130" s="27"/>
      <c r="B130" s="71"/>
      <c r="C130" s="72"/>
      <c r="D130" s="28"/>
      <c r="E130" s="8"/>
      <c r="F130" s="29"/>
      <c r="G130" s="29" t="str">
        <f t="shared" si="2"/>
        <v/>
      </c>
    </row>
    <row r="131" spans="1:7" ht="12" customHeight="1" x14ac:dyDescent="0.3">
      <c r="A131" s="27"/>
      <c r="B131" s="71"/>
      <c r="C131" s="72"/>
      <c r="D131" s="28"/>
      <c r="E131" s="8"/>
      <c r="F131" s="29"/>
      <c r="G131" s="29" t="str">
        <f t="shared" si="2"/>
        <v/>
      </c>
    </row>
    <row r="132" spans="1:7" ht="12" customHeight="1" x14ac:dyDescent="0.3">
      <c r="A132" s="27"/>
      <c r="B132" s="71"/>
      <c r="C132" s="72"/>
      <c r="D132" s="28"/>
      <c r="E132" s="8"/>
      <c r="F132" s="29"/>
      <c r="G132" s="29" t="str">
        <f t="shared" si="2"/>
        <v/>
      </c>
    </row>
    <row r="133" spans="1:7" ht="12" customHeight="1" x14ac:dyDescent="0.3">
      <c r="A133" s="27"/>
      <c r="B133" s="71"/>
      <c r="C133" s="72"/>
      <c r="D133" s="28"/>
      <c r="E133" s="8"/>
      <c r="F133" s="29"/>
      <c r="G133" s="29" t="str">
        <f t="shared" si="2"/>
        <v/>
      </c>
    </row>
    <row r="134" spans="1:7" ht="12" customHeight="1" x14ac:dyDescent="0.3">
      <c r="A134" s="27"/>
      <c r="B134" s="71"/>
      <c r="C134" s="72"/>
      <c r="D134" s="28"/>
      <c r="E134" s="8"/>
      <c r="F134" s="29"/>
      <c r="G134" s="29" t="str">
        <f t="shared" si="2"/>
        <v/>
      </c>
    </row>
    <row r="135" spans="1:7" ht="12" customHeight="1" x14ac:dyDescent="0.3">
      <c r="A135" s="27"/>
      <c r="B135" s="71"/>
      <c r="C135" s="72"/>
      <c r="D135" s="28"/>
      <c r="E135" s="8"/>
      <c r="F135" s="29"/>
      <c r="G135" s="29" t="str">
        <f t="shared" si="2"/>
        <v/>
      </c>
    </row>
    <row r="136" spans="1:7" ht="12" customHeight="1" x14ac:dyDescent="0.3">
      <c r="A136" s="27"/>
      <c r="B136" s="71"/>
      <c r="C136" s="72"/>
      <c r="D136" s="28"/>
      <c r="E136" s="8"/>
      <c r="F136" s="29"/>
      <c r="G136" s="29" t="str">
        <f t="shared" si="2"/>
        <v/>
      </c>
    </row>
    <row r="137" spans="1:7" ht="12" customHeight="1" x14ac:dyDescent="0.3">
      <c r="A137" s="27"/>
      <c r="B137" s="71"/>
      <c r="C137" s="72"/>
      <c r="D137" s="28"/>
      <c r="E137" s="8"/>
      <c r="F137" s="29"/>
      <c r="G137" s="29" t="str">
        <f t="shared" si="2"/>
        <v/>
      </c>
    </row>
    <row r="138" spans="1:7" ht="12" customHeight="1" x14ac:dyDescent="0.3">
      <c r="A138" s="27"/>
      <c r="B138" s="71"/>
      <c r="C138" s="72"/>
      <c r="D138" s="28"/>
      <c r="E138" s="8"/>
      <c r="F138" s="29"/>
      <c r="G138" s="29" t="str">
        <f t="shared" si="2"/>
        <v/>
      </c>
    </row>
    <row r="139" spans="1:7" ht="12" customHeight="1" x14ac:dyDescent="0.3">
      <c r="A139" s="27"/>
      <c r="B139" s="71"/>
      <c r="C139" s="72"/>
      <c r="D139" s="28"/>
      <c r="E139" s="8"/>
      <c r="F139" s="29"/>
      <c r="G139" s="29" t="str">
        <f t="shared" si="2"/>
        <v/>
      </c>
    </row>
    <row r="140" spans="1:7" ht="12" customHeight="1" x14ac:dyDescent="0.3">
      <c r="A140" s="27"/>
      <c r="B140" s="71"/>
      <c r="C140" s="72"/>
      <c r="D140" s="28"/>
      <c r="E140" s="8"/>
      <c r="F140" s="29"/>
      <c r="G140" s="29" t="str">
        <f t="shared" si="2"/>
        <v/>
      </c>
    </row>
    <row r="141" spans="1:7" ht="12" customHeight="1" x14ac:dyDescent="0.3">
      <c r="A141" s="27"/>
      <c r="B141" s="71"/>
      <c r="C141" s="72"/>
      <c r="D141" s="28"/>
      <c r="E141" s="8"/>
      <c r="F141" s="29"/>
      <c r="G141" s="29" t="str">
        <f t="shared" si="2"/>
        <v/>
      </c>
    </row>
    <row r="142" spans="1:7" ht="12" customHeight="1" x14ac:dyDescent="0.3">
      <c r="A142" s="27"/>
      <c r="B142" s="71"/>
      <c r="C142" s="72"/>
      <c r="D142" s="28"/>
      <c r="E142" s="8"/>
      <c r="F142" s="29"/>
      <c r="G142" s="29" t="str">
        <f t="shared" si="2"/>
        <v/>
      </c>
    </row>
    <row r="143" spans="1:7" ht="12" customHeight="1" x14ac:dyDescent="0.3">
      <c r="A143" s="27"/>
      <c r="B143" s="71"/>
      <c r="C143" s="72"/>
      <c r="D143" s="28"/>
      <c r="E143" s="8"/>
      <c r="F143" s="29"/>
      <c r="G143" s="29" t="str">
        <f t="shared" si="2"/>
        <v/>
      </c>
    </row>
    <row r="144" spans="1:7" ht="12" customHeight="1" x14ac:dyDescent="0.3">
      <c r="A144" s="27"/>
      <c r="B144" s="71"/>
      <c r="C144" s="72"/>
      <c r="D144" s="28"/>
      <c r="E144" s="8"/>
      <c r="F144" s="29"/>
      <c r="G144" s="29" t="str">
        <f t="shared" si="2"/>
        <v/>
      </c>
    </row>
    <row r="145" spans="1:7" ht="12" customHeight="1" x14ac:dyDescent="0.3">
      <c r="A145" s="27"/>
      <c r="B145" s="71"/>
      <c r="C145" s="72"/>
      <c r="D145" s="28"/>
      <c r="E145" s="8"/>
      <c r="F145" s="29"/>
      <c r="G145" s="29" t="str">
        <f t="shared" si="2"/>
        <v/>
      </c>
    </row>
    <row r="146" spans="1:7" ht="12" customHeight="1" x14ac:dyDescent="0.3">
      <c r="A146" s="27"/>
      <c r="B146" s="71"/>
      <c r="C146" s="72"/>
      <c r="D146" s="28"/>
      <c r="E146" s="8"/>
      <c r="F146" s="29"/>
      <c r="G146" s="29" t="str">
        <f t="shared" si="2"/>
        <v/>
      </c>
    </row>
    <row r="147" spans="1:7" ht="12" customHeight="1" x14ac:dyDescent="0.3">
      <c r="A147" s="27"/>
      <c r="B147" s="71"/>
      <c r="C147" s="72"/>
      <c r="D147" s="28"/>
      <c r="E147" s="8"/>
      <c r="F147" s="29"/>
      <c r="G147" s="29" t="str">
        <f t="shared" si="2"/>
        <v/>
      </c>
    </row>
    <row r="148" spans="1:7" ht="12" customHeight="1" x14ac:dyDescent="0.3">
      <c r="A148" s="27"/>
      <c r="B148" s="71"/>
      <c r="C148" s="72"/>
      <c r="D148" s="28"/>
      <c r="E148" s="8"/>
      <c r="F148" s="29"/>
      <c r="G148" s="29" t="str">
        <f t="shared" si="2"/>
        <v/>
      </c>
    </row>
    <row r="149" spans="1:7" ht="12" customHeight="1" x14ac:dyDescent="0.3">
      <c r="A149" s="27"/>
      <c r="B149" s="71"/>
      <c r="C149" s="72"/>
      <c r="D149" s="28"/>
      <c r="E149" s="8"/>
      <c r="F149" s="29"/>
      <c r="G149" s="29" t="str">
        <f t="shared" si="2"/>
        <v/>
      </c>
    </row>
    <row r="150" spans="1:7" ht="12" customHeight="1" x14ac:dyDescent="0.3">
      <c r="A150" s="27"/>
      <c r="B150" s="71"/>
      <c r="C150" s="72"/>
      <c r="D150" s="28"/>
      <c r="E150" s="8"/>
      <c r="F150" s="29"/>
      <c r="G150" s="29" t="str">
        <f t="shared" si="2"/>
        <v/>
      </c>
    </row>
    <row r="151" spans="1:7" ht="12" customHeight="1" x14ac:dyDescent="0.3">
      <c r="A151" s="27"/>
      <c r="B151" s="71"/>
      <c r="C151" s="59"/>
      <c r="D151" s="28"/>
      <c r="E151" s="8"/>
      <c r="F151" s="29"/>
      <c r="G151" s="29" t="str">
        <f t="shared" si="2"/>
        <v/>
      </c>
    </row>
    <row r="152" spans="1:7" ht="12" customHeight="1" x14ac:dyDescent="0.3">
      <c r="A152" s="27"/>
      <c r="B152" s="71"/>
      <c r="C152" s="72"/>
      <c r="D152" s="28"/>
      <c r="E152" s="8"/>
      <c r="F152" s="29"/>
      <c r="G152" s="29" t="str">
        <f t="shared" si="2"/>
        <v/>
      </c>
    </row>
    <row r="153" spans="1:7" ht="20.149999999999999" customHeight="1" x14ac:dyDescent="0.3">
      <c r="A153" s="99" t="s">
        <v>8</v>
      </c>
      <c r="B153" s="100"/>
      <c r="C153" s="100"/>
      <c r="D153" s="100"/>
      <c r="E153" s="100"/>
      <c r="F153" s="101"/>
      <c r="G153" s="7">
        <f>SUM(G103:G152)</f>
        <v>3100000</v>
      </c>
    </row>
  </sheetData>
  <sheetProtection algorithmName="SHA-512" hashValue="hs8+X1LCUNnhyX50jSH3g7nmhScR2cluDN8ZgeBu+Rjhhr7clIreN1GR6hF/cyS7xAnTmxwt+wE1srZUu+tORQ==" saltValue="sj1lPlk7SxDRMGGl3oj+gg==" spinCount="100000" sheet="1" objects="1" scenarios="1"/>
  <mergeCells count="36">
    <mergeCell ref="B22:C22"/>
    <mergeCell ref="A1:C3"/>
    <mergeCell ref="D1:G3"/>
    <mergeCell ref="B4:C4"/>
    <mergeCell ref="B6:C6"/>
    <mergeCell ref="B8:C8"/>
    <mergeCell ref="B10:C10"/>
    <mergeCell ref="B12:C12"/>
    <mergeCell ref="B14:C14"/>
    <mergeCell ref="B16:C16"/>
    <mergeCell ref="B18:C18"/>
    <mergeCell ref="B20:C20"/>
    <mergeCell ref="B49:C49"/>
    <mergeCell ref="B24:C24"/>
    <mergeCell ref="B26:C26"/>
    <mergeCell ref="B28:C28"/>
    <mergeCell ref="B30:C30"/>
    <mergeCell ref="B32:C32"/>
    <mergeCell ref="B34:C34"/>
    <mergeCell ref="B36:C36"/>
    <mergeCell ref="B38:C38"/>
    <mergeCell ref="B40:C40"/>
    <mergeCell ref="B42:C42"/>
    <mergeCell ref="A47:F47"/>
    <mergeCell ref="B51:C51"/>
    <mergeCell ref="B53:C53"/>
    <mergeCell ref="B67:C67"/>
    <mergeCell ref="A102:F102"/>
    <mergeCell ref="B104:C104"/>
    <mergeCell ref="B126:C126"/>
    <mergeCell ref="A153:F153"/>
    <mergeCell ref="B112:C112"/>
    <mergeCell ref="B118:C118"/>
    <mergeCell ref="B120:C120"/>
    <mergeCell ref="B122:C122"/>
    <mergeCell ref="B124:C124"/>
  </mergeCells>
  <pageMargins left="0.98425196850393704" right="0.39370078740157483" top="0.78740157480314965" bottom="0.59055118110236227" header="0.31496062992125984" footer="0.39370078740157483"/>
  <pageSetup paperSize="9" firstPageNumber="7" fitToHeight="0" orientation="portrait" useFirstPageNumber="1" r:id="rId1"/>
  <headerFooter>
    <oddHeader xml:space="preserve">&amp;L&amp;"Arial,Regular"CONTRACT SANRAL X.003-054-2019/1
&amp;"Arial,Bold"SCHEDULE A: GENERAL&amp;R&amp;"Arial,Regular"C2.2: PRICING SCHEDULE
</oddHeader>
    <oddFooter>&amp;R&amp;"Arial,Regular"C3 - &amp;P</oddFooter>
  </headerFooter>
  <rowBreaks count="2" manualBreakCount="2">
    <brk id="47" max="6" man="1"/>
    <brk id="102" max="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D256F6-ADF0-4BB5-A092-8BA998CD4032}">
  <sheetPr>
    <tabColor theme="8" tint="0.79998168889431442"/>
    <pageSetUpPr fitToPage="1"/>
  </sheetPr>
  <dimension ref="A1:G58"/>
  <sheetViews>
    <sheetView view="pageBreakPreview" zoomScale="85" zoomScaleNormal="100" zoomScaleSheetLayoutView="85" workbookViewId="0">
      <selection sqref="A1:C3"/>
    </sheetView>
  </sheetViews>
  <sheetFormatPr defaultColWidth="9.09765625" defaultRowHeight="13.4" customHeight="1" x14ac:dyDescent="0.3"/>
  <cols>
    <col min="1" max="1" width="10.69921875" style="5" customWidth="1"/>
    <col min="2" max="2" width="3.796875" style="5" customWidth="1"/>
    <col min="3" max="3" width="34.69921875" style="5" customWidth="1"/>
    <col min="4" max="4" width="9.796875" style="3" customWidth="1"/>
    <col min="5" max="5" width="10.69921875" style="3" customWidth="1"/>
    <col min="6" max="6" width="13.69921875" style="6" customWidth="1"/>
    <col min="7" max="7" width="14.69921875" style="6" customWidth="1"/>
    <col min="8" max="16384" width="9.09765625" style="1"/>
  </cols>
  <sheetData>
    <row r="1" spans="1:7" ht="12" customHeight="1" x14ac:dyDescent="0.3">
      <c r="A1" s="117" t="s">
        <v>92</v>
      </c>
      <c r="B1" s="117"/>
      <c r="C1" s="117"/>
      <c r="D1" s="119" t="s">
        <v>408</v>
      </c>
      <c r="E1" s="119"/>
      <c r="F1" s="119"/>
      <c r="G1" s="119"/>
    </row>
    <row r="2" spans="1:7" ht="12" customHeight="1" x14ac:dyDescent="0.3">
      <c r="A2" s="117"/>
      <c r="B2" s="117"/>
      <c r="C2" s="117"/>
      <c r="D2" s="119"/>
      <c r="E2" s="119"/>
      <c r="F2" s="119"/>
      <c r="G2" s="119"/>
    </row>
    <row r="3" spans="1:7" ht="12" customHeight="1" x14ac:dyDescent="0.3">
      <c r="A3" s="118"/>
      <c r="B3" s="118"/>
      <c r="C3" s="118"/>
      <c r="D3" s="120"/>
      <c r="E3" s="120"/>
      <c r="F3" s="120"/>
      <c r="G3" s="120"/>
    </row>
    <row r="4" spans="1:7" ht="20.149999999999999" customHeight="1" x14ac:dyDescent="0.3">
      <c r="A4" s="2" t="s">
        <v>1</v>
      </c>
      <c r="B4" s="121" t="s">
        <v>2</v>
      </c>
      <c r="C4" s="122"/>
      <c r="D4" s="2" t="s">
        <v>3</v>
      </c>
      <c r="E4" s="4" t="s">
        <v>373</v>
      </c>
      <c r="F4" s="2" t="s">
        <v>4</v>
      </c>
      <c r="G4" s="2" t="s">
        <v>5</v>
      </c>
    </row>
    <row r="5" spans="1:7" s="30" customFormat="1" ht="12" customHeight="1" x14ac:dyDescent="0.3">
      <c r="A5" s="26"/>
      <c r="B5" s="76"/>
      <c r="C5" s="70"/>
      <c r="D5" s="28"/>
      <c r="E5" s="8"/>
      <c r="F5" s="29"/>
      <c r="G5" s="29" t="str">
        <f t="shared" ref="G5:G57" si="0">IF(OR(D5="%",D5=" &amp;"),IF(F5="","",ROUND(ROUND(F5,3)*E5,2)),IF(F5="","",ROUND(ROUND(F5,2)*E5,2)))</f>
        <v/>
      </c>
    </row>
    <row r="6" spans="1:7" s="30" customFormat="1" ht="24" customHeight="1" x14ac:dyDescent="0.3">
      <c r="A6" s="52" t="s">
        <v>93</v>
      </c>
      <c r="B6" s="123" t="str">
        <f>D1</f>
        <v>CONTRACTOR’S SITE ESTABLISHMENT AND GENERAL OBLIGATIONS</v>
      </c>
      <c r="C6" s="124"/>
      <c r="D6" s="28"/>
      <c r="E6" s="8"/>
      <c r="F6" s="29"/>
      <c r="G6" s="29" t="str">
        <f t="shared" si="0"/>
        <v/>
      </c>
    </row>
    <row r="7" spans="1:7" s="30" customFormat="1" ht="12" customHeight="1" x14ac:dyDescent="0.3">
      <c r="A7" s="26"/>
      <c r="B7" s="69"/>
      <c r="C7" s="70"/>
      <c r="D7" s="28"/>
      <c r="E7" s="8"/>
      <c r="F7" s="29"/>
      <c r="G7" s="29" t="str">
        <f t="shared" si="0"/>
        <v/>
      </c>
    </row>
    <row r="8" spans="1:7" s="30" customFormat="1" ht="12" customHeight="1" x14ac:dyDescent="0.3">
      <c r="A8" s="52" t="s">
        <v>409</v>
      </c>
      <c r="B8" s="104" t="s">
        <v>410</v>
      </c>
      <c r="C8" s="105"/>
      <c r="D8" s="28"/>
      <c r="E8" s="8"/>
      <c r="F8" s="29"/>
      <c r="G8" s="29" t="str">
        <f t="shared" si="0"/>
        <v/>
      </c>
    </row>
    <row r="9" spans="1:7" s="30" customFormat="1" ht="12" customHeight="1" x14ac:dyDescent="0.3">
      <c r="A9" s="26"/>
      <c r="B9" s="69"/>
      <c r="C9" s="70"/>
      <c r="D9" s="28"/>
      <c r="E9" s="8"/>
      <c r="F9" s="29"/>
      <c r="G9" s="29" t="str">
        <f t="shared" si="0"/>
        <v/>
      </c>
    </row>
    <row r="10" spans="1:7" s="30" customFormat="1" ht="12" customHeight="1" x14ac:dyDescent="0.3">
      <c r="A10" s="26" t="s">
        <v>94</v>
      </c>
      <c r="B10" s="102" t="s">
        <v>23</v>
      </c>
      <c r="C10" s="103"/>
      <c r="D10" s="28" t="s">
        <v>16</v>
      </c>
      <c r="E10" s="8">
        <v>1</v>
      </c>
      <c r="F10" s="136"/>
      <c r="G10" s="29" t="str">
        <f t="shared" si="0"/>
        <v/>
      </c>
    </row>
    <row r="11" spans="1:7" s="30" customFormat="1" ht="12" customHeight="1" x14ac:dyDescent="0.3">
      <c r="A11" s="26"/>
      <c r="B11" s="69"/>
      <c r="C11" s="70"/>
      <c r="D11" s="28"/>
      <c r="E11" s="8"/>
      <c r="F11" s="79"/>
      <c r="G11" s="29" t="str">
        <f t="shared" si="0"/>
        <v/>
      </c>
    </row>
    <row r="12" spans="1:7" s="30" customFormat="1" ht="12" customHeight="1" x14ac:dyDescent="0.3">
      <c r="A12" s="26" t="s">
        <v>95</v>
      </c>
      <c r="B12" s="102" t="s">
        <v>24</v>
      </c>
      <c r="C12" s="103"/>
      <c r="D12" s="28" t="s">
        <v>16</v>
      </c>
      <c r="E12" s="8">
        <v>1</v>
      </c>
      <c r="F12" s="136"/>
      <c r="G12" s="29" t="str">
        <f t="shared" si="0"/>
        <v/>
      </c>
    </row>
    <row r="13" spans="1:7" s="30" customFormat="1" ht="12" customHeight="1" x14ac:dyDescent="0.3">
      <c r="A13" s="26"/>
      <c r="B13" s="69"/>
      <c r="C13" s="70"/>
      <c r="D13" s="28"/>
      <c r="E13" s="8"/>
      <c r="F13" s="29"/>
      <c r="G13" s="29" t="str">
        <f t="shared" si="0"/>
        <v/>
      </c>
    </row>
    <row r="14" spans="1:7" s="30" customFormat="1" ht="12" customHeight="1" x14ac:dyDescent="0.3">
      <c r="A14" s="26" t="s">
        <v>283</v>
      </c>
      <c r="B14" s="102" t="s">
        <v>25</v>
      </c>
      <c r="C14" s="103"/>
      <c r="D14" s="28"/>
      <c r="E14" s="8"/>
      <c r="F14" s="79"/>
      <c r="G14" s="29" t="str">
        <f t="shared" si="0"/>
        <v/>
      </c>
    </row>
    <row r="15" spans="1:7" s="30" customFormat="1" ht="12" customHeight="1" x14ac:dyDescent="0.3">
      <c r="A15" s="26"/>
      <c r="B15" s="69"/>
      <c r="C15" s="70"/>
      <c r="D15" s="28"/>
      <c r="E15" s="8"/>
      <c r="F15" s="29"/>
      <c r="G15" s="29" t="str">
        <f t="shared" si="0"/>
        <v/>
      </c>
    </row>
    <row r="16" spans="1:7" s="30" customFormat="1" ht="12" customHeight="1" x14ac:dyDescent="0.3">
      <c r="A16" s="26"/>
      <c r="B16" s="69" t="s">
        <v>0</v>
      </c>
      <c r="C16" s="70" t="s">
        <v>26</v>
      </c>
      <c r="D16" s="28" t="s">
        <v>27</v>
      </c>
      <c r="E16" s="8">
        <v>3</v>
      </c>
      <c r="F16" s="136"/>
      <c r="G16" s="29" t="str">
        <f t="shared" si="0"/>
        <v/>
      </c>
    </row>
    <row r="17" spans="1:7" s="30" customFormat="1" ht="12" customHeight="1" x14ac:dyDescent="0.3">
      <c r="A17" s="26"/>
      <c r="B17" s="69"/>
      <c r="C17" s="70"/>
      <c r="D17" s="28"/>
      <c r="E17" s="8"/>
      <c r="F17" s="29"/>
      <c r="G17" s="29" t="str">
        <f t="shared" si="0"/>
        <v/>
      </c>
    </row>
    <row r="18" spans="1:7" s="30" customFormat="1" ht="12" customHeight="1" x14ac:dyDescent="0.3">
      <c r="A18" s="26"/>
      <c r="B18" s="73" t="s">
        <v>6</v>
      </c>
      <c r="C18" s="74" t="s">
        <v>411</v>
      </c>
      <c r="D18" s="28" t="s">
        <v>27</v>
      </c>
      <c r="E18" s="8">
        <v>21</v>
      </c>
      <c r="F18" s="136"/>
      <c r="G18" s="29" t="str">
        <f t="shared" si="0"/>
        <v/>
      </c>
    </row>
    <row r="19" spans="1:7" s="30" customFormat="1" ht="12" customHeight="1" x14ac:dyDescent="0.3">
      <c r="A19" s="26"/>
      <c r="B19" s="69"/>
      <c r="C19" s="70"/>
      <c r="D19" s="28"/>
      <c r="E19" s="8"/>
      <c r="F19" s="29"/>
      <c r="G19" s="29" t="str">
        <f t="shared" si="0"/>
        <v/>
      </c>
    </row>
    <row r="20" spans="1:7" s="30" customFormat="1" ht="12" customHeight="1" x14ac:dyDescent="0.3">
      <c r="A20" s="26" t="s">
        <v>284</v>
      </c>
      <c r="B20" s="102" t="s">
        <v>96</v>
      </c>
      <c r="C20" s="103"/>
      <c r="D20" s="28"/>
      <c r="E20" s="8"/>
      <c r="F20" s="29"/>
      <c r="G20" s="29" t="str">
        <f t="shared" si="0"/>
        <v/>
      </c>
    </row>
    <row r="21" spans="1:7" s="30" customFormat="1" ht="12" customHeight="1" x14ac:dyDescent="0.3">
      <c r="A21" s="26"/>
      <c r="B21" s="69"/>
      <c r="C21" s="70"/>
      <c r="D21" s="28"/>
      <c r="E21" s="8"/>
      <c r="F21" s="29"/>
      <c r="G21" s="29" t="str">
        <f t="shared" si="0"/>
        <v/>
      </c>
    </row>
    <row r="22" spans="1:7" s="30" customFormat="1" ht="12" customHeight="1" x14ac:dyDescent="0.3">
      <c r="A22" s="26"/>
      <c r="B22" s="73" t="s">
        <v>0</v>
      </c>
      <c r="C22" s="74" t="s">
        <v>31</v>
      </c>
      <c r="D22" s="28" t="s">
        <v>10</v>
      </c>
      <c r="E22" s="8">
        <v>1</v>
      </c>
      <c r="F22" s="136"/>
      <c r="G22" s="29" t="str">
        <f t="shared" si="0"/>
        <v/>
      </c>
    </row>
    <row r="23" spans="1:7" s="30" customFormat="1" ht="12" customHeight="1" x14ac:dyDescent="0.3">
      <c r="A23" s="26"/>
      <c r="B23" s="69"/>
      <c r="C23" s="70"/>
      <c r="D23" s="28"/>
      <c r="E23" s="8"/>
      <c r="F23" s="29"/>
      <c r="G23" s="29" t="str">
        <f t="shared" si="0"/>
        <v/>
      </c>
    </row>
    <row r="24" spans="1:7" s="30" customFormat="1" ht="12" customHeight="1" x14ac:dyDescent="0.3">
      <c r="A24" s="26"/>
      <c r="B24" s="73" t="s">
        <v>6</v>
      </c>
      <c r="C24" s="74" t="s">
        <v>32</v>
      </c>
      <c r="D24" s="28" t="s">
        <v>10</v>
      </c>
      <c r="E24" s="8">
        <v>1</v>
      </c>
      <c r="F24" s="136"/>
      <c r="G24" s="29" t="str">
        <f t="shared" si="0"/>
        <v/>
      </c>
    </row>
    <row r="25" spans="1:7" s="30" customFormat="1" ht="12" customHeight="1" x14ac:dyDescent="0.3">
      <c r="A25" s="26"/>
      <c r="B25" s="73"/>
      <c r="C25" s="74"/>
      <c r="D25" s="28"/>
      <c r="E25" s="8"/>
      <c r="F25" s="29"/>
      <c r="G25" s="29" t="str">
        <f t="shared" si="0"/>
        <v/>
      </c>
    </row>
    <row r="26" spans="1:7" s="30" customFormat="1" ht="12" customHeight="1" x14ac:dyDescent="0.3">
      <c r="A26" s="26"/>
      <c r="B26" s="69" t="s">
        <v>7</v>
      </c>
      <c r="C26" s="70" t="s">
        <v>33</v>
      </c>
      <c r="D26" s="28" t="s">
        <v>27</v>
      </c>
      <c r="E26" s="8">
        <v>2</v>
      </c>
      <c r="F26" s="136"/>
      <c r="G26" s="29" t="str">
        <f t="shared" si="0"/>
        <v/>
      </c>
    </row>
    <row r="27" spans="1:7" s="30" customFormat="1" ht="12" customHeight="1" x14ac:dyDescent="0.3">
      <c r="A27" s="27"/>
      <c r="B27" s="69"/>
      <c r="C27" s="70"/>
      <c r="D27" s="28"/>
      <c r="E27" s="8"/>
      <c r="F27" s="29"/>
      <c r="G27" s="29" t="str">
        <f t="shared" si="0"/>
        <v/>
      </c>
    </row>
    <row r="28" spans="1:7" s="30" customFormat="1" ht="12" customHeight="1" x14ac:dyDescent="0.3">
      <c r="A28" s="27"/>
      <c r="B28" s="71" t="s">
        <v>9</v>
      </c>
      <c r="C28" s="72" t="s">
        <v>34</v>
      </c>
      <c r="D28" s="28" t="s">
        <v>35</v>
      </c>
      <c r="E28" s="8">
        <v>1</v>
      </c>
      <c r="F28" s="29">
        <v>1000000</v>
      </c>
      <c r="G28" s="29">
        <f t="shared" si="0"/>
        <v>1000000</v>
      </c>
    </row>
    <row r="29" spans="1:7" s="30" customFormat="1" ht="12" customHeight="1" x14ac:dyDescent="0.3">
      <c r="A29" s="27"/>
      <c r="B29" s="71"/>
      <c r="C29" s="72"/>
      <c r="D29" s="28"/>
      <c r="E29" s="8"/>
      <c r="F29" s="29"/>
      <c r="G29" s="29" t="str">
        <f t="shared" si="0"/>
        <v/>
      </c>
    </row>
    <row r="30" spans="1:7" s="30" customFormat="1" ht="12" customHeight="1" x14ac:dyDescent="0.3">
      <c r="A30" s="53" t="s">
        <v>97</v>
      </c>
      <c r="B30" s="108" t="s">
        <v>98</v>
      </c>
      <c r="C30" s="109"/>
      <c r="D30" s="32" t="s">
        <v>41</v>
      </c>
      <c r="E30" s="8">
        <v>75</v>
      </c>
      <c r="F30" s="136"/>
      <c r="G30" s="29" t="str">
        <f t="shared" si="0"/>
        <v/>
      </c>
    </row>
    <row r="31" spans="1:7" s="30" customFormat="1" ht="12" customHeight="1" x14ac:dyDescent="0.3">
      <c r="A31" s="27"/>
      <c r="B31" s="71"/>
      <c r="C31" s="72"/>
      <c r="D31" s="28"/>
      <c r="E31" s="8"/>
      <c r="F31" s="29"/>
      <c r="G31" s="29" t="str">
        <f t="shared" si="0"/>
        <v/>
      </c>
    </row>
    <row r="32" spans="1:7" s="30" customFormat="1" ht="12" customHeight="1" x14ac:dyDescent="0.3">
      <c r="A32" s="27"/>
      <c r="B32" s="71"/>
      <c r="C32" s="72"/>
      <c r="D32" s="28"/>
      <c r="E32" s="8"/>
      <c r="F32" s="29"/>
      <c r="G32" s="29" t="str">
        <f t="shared" si="0"/>
        <v/>
      </c>
    </row>
    <row r="33" spans="1:7" s="30" customFormat="1" ht="12" customHeight="1" x14ac:dyDescent="0.3">
      <c r="A33" s="27"/>
      <c r="B33" s="71"/>
      <c r="C33" s="72"/>
      <c r="D33" s="28"/>
      <c r="E33" s="8"/>
      <c r="F33" s="29"/>
      <c r="G33" s="29" t="str">
        <f t="shared" si="0"/>
        <v/>
      </c>
    </row>
    <row r="34" spans="1:7" s="30" customFormat="1" ht="12" customHeight="1" x14ac:dyDescent="0.3">
      <c r="A34" s="27"/>
      <c r="B34" s="71"/>
      <c r="C34" s="72"/>
      <c r="D34" s="28"/>
      <c r="E34" s="8"/>
      <c r="F34" s="29"/>
      <c r="G34" s="29" t="str">
        <f t="shared" si="0"/>
        <v/>
      </c>
    </row>
    <row r="35" spans="1:7" s="30" customFormat="1" ht="12" customHeight="1" x14ac:dyDescent="0.3">
      <c r="A35" s="53"/>
      <c r="B35" s="85"/>
      <c r="C35" s="86"/>
      <c r="D35" s="32"/>
      <c r="E35" s="8"/>
      <c r="F35" s="29"/>
      <c r="G35" s="29" t="str">
        <f t="shared" si="0"/>
        <v/>
      </c>
    </row>
    <row r="36" spans="1:7" s="30" customFormat="1" ht="12" customHeight="1" x14ac:dyDescent="0.3">
      <c r="A36" s="27"/>
      <c r="B36" s="71"/>
      <c r="C36" s="72"/>
      <c r="D36" s="28"/>
      <c r="E36" s="8"/>
      <c r="F36" s="29"/>
      <c r="G36" s="29" t="str">
        <f t="shared" si="0"/>
        <v/>
      </c>
    </row>
    <row r="37" spans="1:7" s="30" customFormat="1" ht="12" customHeight="1" x14ac:dyDescent="0.3">
      <c r="A37" s="27"/>
      <c r="B37" s="71"/>
      <c r="C37" s="72"/>
      <c r="D37" s="28"/>
      <c r="E37" s="8"/>
      <c r="F37" s="29"/>
      <c r="G37" s="29" t="str">
        <f t="shared" si="0"/>
        <v/>
      </c>
    </row>
    <row r="38" spans="1:7" s="30" customFormat="1" ht="12" customHeight="1" x14ac:dyDescent="0.3">
      <c r="A38" s="27"/>
      <c r="B38" s="71"/>
      <c r="C38" s="72"/>
      <c r="D38" s="28"/>
      <c r="E38" s="8"/>
      <c r="F38" s="29"/>
      <c r="G38" s="29" t="str">
        <f t="shared" si="0"/>
        <v/>
      </c>
    </row>
    <row r="39" spans="1:7" s="30" customFormat="1" ht="12" customHeight="1" x14ac:dyDescent="0.3">
      <c r="A39" s="27"/>
      <c r="B39" s="71"/>
      <c r="C39" s="72"/>
      <c r="D39" s="28"/>
      <c r="E39" s="8"/>
      <c r="F39" s="29"/>
      <c r="G39" s="29" t="str">
        <f t="shared" si="0"/>
        <v/>
      </c>
    </row>
    <row r="40" spans="1:7" s="30" customFormat="1" ht="12" customHeight="1" x14ac:dyDescent="0.3">
      <c r="A40" s="27"/>
      <c r="B40" s="71"/>
      <c r="C40" s="72"/>
      <c r="D40" s="28"/>
      <c r="E40" s="8"/>
      <c r="F40" s="29"/>
      <c r="G40" s="29" t="str">
        <f t="shared" si="0"/>
        <v/>
      </c>
    </row>
    <row r="41" spans="1:7" s="30" customFormat="1" ht="12" customHeight="1" x14ac:dyDescent="0.3">
      <c r="A41" s="27"/>
      <c r="B41" s="71"/>
      <c r="C41" s="72"/>
      <c r="D41" s="28"/>
      <c r="E41" s="8"/>
      <c r="F41" s="29"/>
      <c r="G41" s="29" t="str">
        <f t="shared" si="0"/>
        <v/>
      </c>
    </row>
    <row r="42" spans="1:7" s="30" customFormat="1" ht="12" customHeight="1" x14ac:dyDescent="0.3">
      <c r="A42" s="27"/>
      <c r="B42" s="71"/>
      <c r="C42" s="72"/>
      <c r="D42" s="28"/>
      <c r="E42" s="8"/>
      <c r="F42" s="29"/>
      <c r="G42" s="29" t="str">
        <f t="shared" si="0"/>
        <v/>
      </c>
    </row>
    <row r="43" spans="1:7" s="30" customFormat="1" ht="12" customHeight="1" x14ac:dyDescent="0.3">
      <c r="A43" s="27"/>
      <c r="B43" s="71"/>
      <c r="C43" s="72"/>
      <c r="D43" s="28"/>
      <c r="E43" s="8"/>
      <c r="F43" s="29"/>
      <c r="G43" s="29" t="str">
        <f t="shared" si="0"/>
        <v/>
      </c>
    </row>
    <row r="44" spans="1:7" s="30" customFormat="1" ht="12" customHeight="1" x14ac:dyDescent="0.3">
      <c r="A44" s="27"/>
      <c r="B44" s="71"/>
      <c r="C44" s="72"/>
      <c r="D44" s="28"/>
      <c r="E44" s="8"/>
      <c r="F44" s="29"/>
      <c r="G44" s="29" t="str">
        <f t="shared" si="0"/>
        <v/>
      </c>
    </row>
    <row r="45" spans="1:7" s="30" customFormat="1" ht="12" customHeight="1" x14ac:dyDescent="0.3">
      <c r="A45" s="27"/>
      <c r="B45" s="71"/>
      <c r="C45" s="72"/>
      <c r="D45" s="28"/>
      <c r="E45" s="8"/>
      <c r="F45" s="29"/>
      <c r="G45" s="29" t="str">
        <f t="shared" si="0"/>
        <v/>
      </c>
    </row>
    <row r="46" spans="1:7" s="30" customFormat="1" ht="12" customHeight="1" x14ac:dyDescent="0.3">
      <c r="A46" s="27"/>
      <c r="B46" s="71"/>
      <c r="C46" s="72"/>
      <c r="D46" s="28"/>
      <c r="E46" s="8"/>
      <c r="F46" s="29"/>
      <c r="G46" s="29" t="str">
        <f t="shared" si="0"/>
        <v/>
      </c>
    </row>
    <row r="47" spans="1:7" s="30" customFormat="1" ht="12" customHeight="1" x14ac:dyDescent="0.3">
      <c r="A47" s="27"/>
      <c r="B47" s="71"/>
      <c r="C47" s="72"/>
      <c r="D47" s="28"/>
      <c r="E47" s="8"/>
      <c r="F47" s="29"/>
      <c r="G47" s="29" t="str">
        <f t="shared" si="0"/>
        <v/>
      </c>
    </row>
    <row r="48" spans="1:7" s="30" customFormat="1" ht="12" customHeight="1" x14ac:dyDescent="0.3">
      <c r="A48" s="27"/>
      <c r="B48" s="71"/>
      <c r="C48" s="72"/>
      <c r="D48" s="28"/>
      <c r="E48" s="8"/>
      <c r="F48" s="29"/>
      <c r="G48" s="29" t="str">
        <f t="shared" si="0"/>
        <v/>
      </c>
    </row>
    <row r="49" spans="1:7" s="30" customFormat="1" ht="12" customHeight="1" x14ac:dyDescent="0.3">
      <c r="A49" s="27"/>
      <c r="B49" s="71"/>
      <c r="C49" s="72"/>
      <c r="D49" s="28"/>
      <c r="E49" s="8"/>
      <c r="F49" s="29"/>
      <c r="G49" s="29" t="str">
        <f t="shared" si="0"/>
        <v/>
      </c>
    </row>
    <row r="50" spans="1:7" s="30" customFormat="1" ht="12" customHeight="1" x14ac:dyDescent="0.3">
      <c r="A50" s="27"/>
      <c r="B50" s="71"/>
      <c r="C50" s="72"/>
      <c r="D50" s="28"/>
      <c r="E50" s="8"/>
      <c r="F50" s="29"/>
      <c r="G50" s="29" t="str">
        <f t="shared" si="0"/>
        <v/>
      </c>
    </row>
    <row r="51" spans="1:7" s="30" customFormat="1" ht="12" customHeight="1" x14ac:dyDescent="0.3">
      <c r="A51" s="27"/>
      <c r="B51" s="71"/>
      <c r="C51" s="72"/>
      <c r="D51" s="28"/>
      <c r="E51" s="8"/>
      <c r="F51" s="29"/>
      <c r="G51" s="29" t="str">
        <f t="shared" si="0"/>
        <v/>
      </c>
    </row>
    <row r="52" spans="1:7" s="30" customFormat="1" ht="12" customHeight="1" x14ac:dyDescent="0.3">
      <c r="A52" s="27"/>
      <c r="B52" s="71"/>
      <c r="C52" s="72"/>
      <c r="D52" s="28"/>
      <c r="E52" s="8"/>
      <c r="F52" s="29"/>
      <c r="G52" s="29" t="str">
        <f t="shared" si="0"/>
        <v/>
      </c>
    </row>
    <row r="53" spans="1:7" s="30" customFormat="1" ht="12" customHeight="1" x14ac:dyDescent="0.3">
      <c r="A53" s="27"/>
      <c r="B53" s="71"/>
      <c r="C53" s="72"/>
      <c r="D53" s="28"/>
      <c r="E53" s="8"/>
      <c r="F53" s="29"/>
      <c r="G53" s="29" t="str">
        <f t="shared" si="0"/>
        <v/>
      </c>
    </row>
    <row r="54" spans="1:7" s="30" customFormat="1" ht="12" customHeight="1" x14ac:dyDescent="0.3">
      <c r="A54" s="27"/>
      <c r="B54" s="71"/>
      <c r="C54" s="72"/>
      <c r="D54" s="28"/>
      <c r="E54" s="8"/>
      <c r="F54" s="29"/>
      <c r="G54" s="29" t="str">
        <f t="shared" si="0"/>
        <v/>
      </c>
    </row>
    <row r="55" spans="1:7" s="30" customFormat="1" ht="12" customHeight="1" x14ac:dyDescent="0.3">
      <c r="A55" s="27"/>
      <c r="B55" s="71"/>
      <c r="C55" s="72"/>
      <c r="D55" s="28"/>
      <c r="E55" s="8"/>
      <c r="F55" s="29"/>
      <c r="G55" s="29" t="str">
        <f t="shared" si="0"/>
        <v/>
      </c>
    </row>
    <row r="56" spans="1:7" s="30" customFormat="1" ht="12" customHeight="1" x14ac:dyDescent="0.3">
      <c r="A56" s="27"/>
      <c r="B56" s="71"/>
      <c r="C56" s="59"/>
      <c r="D56" s="28"/>
      <c r="E56" s="8"/>
      <c r="F56" s="29"/>
      <c r="G56" s="29" t="str">
        <f t="shared" si="0"/>
        <v/>
      </c>
    </row>
    <row r="57" spans="1:7" s="30" customFormat="1" ht="12" customHeight="1" x14ac:dyDescent="0.3">
      <c r="A57" s="27"/>
      <c r="B57" s="71"/>
      <c r="C57" s="72"/>
      <c r="D57" s="28"/>
      <c r="E57" s="8"/>
      <c r="F57" s="29"/>
      <c r="G57" s="29" t="str">
        <f t="shared" si="0"/>
        <v/>
      </c>
    </row>
    <row r="58" spans="1:7" ht="20.149999999999999" customHeight="1" x14ac:dyDescent="0.3">
      <c r="A58" s="99" t="s">
        <v>8</v>
      </c>
      <c r="B58" s="100"/>
      <c r="C58" s="100"/>
      <c r="D58" s="100"/>
      <c r="E58" s="100"/>
      <c r="F58" s="101"/>
      <c r="G58" s="7">
        <f>SUM(G5:G57)</f>
        <v>1000000</v>
      </c>
    </row>
  </sheetData>
  <sheetProtection algorithmName="SHA-512" hashValue="v220LYyC9ZW3DJp7TLBp3/qKmfi/WkBY6wCzqHov5HqaaimH3WdRK4wGIU5Lr6cEFZWfpN5fx/qFYX46uUhfvA==" saltValue="rdWrHWXN322zyqMmriSepg==" spinCount="100000" sheet="1" objects="1" scenarios="1"/>
  <mergeCells count="11">
    <mergeCell ref="B10:C10"/>
    <mergeCell ref="A1:C3"/>
    <mergeCell ref="D1:G3"/>
    <mergeCell ref="B4:C4"/>
    <mergeCell ref="B6:C6"/>
    <mergeCell ref="B8:C8"/>
    <mergeCell ref="B12:C12"/>
    <mergeCell ref="B14:C14"/>
    <mergeCell ref="B20:C20"/>
    <mergeCell ref="B30:C30"/>
    <mergeCell ref="A58:F58"/>
  </mergeCells>
  <pageMargins left="0.98425196850393704" right="0.39370078740157483" top="0.78740157480314965" bottom="0.59055118110236227" header="0.31496062992125984" footer="0.39370078740157483"/>
  <pageSetup paperSize="9" firstPageNumber="21" fitToHeight="0" orientation="portrait" r:id="rId1"/>
  <headerFooter>
    <oddHeader xml:space="preserve">&amp;L&amp;"Arial,Regular"CONTRACT SANRAL X.003-054-2019/1
&amp;"Arial,Bold"SCHEDULE A: GENERAL&amp;R&amp;"Arial,Regular"C2.2: PRICING SCHEDULE
</oddHeader>
    <oddFooter>&amp;R&amp;"Arial,Regular"C3 -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76BD0-1F89-459C-A964-85D9B184BB4D}">
  <sheetPr>
    <tabColor theme="8" tint="0.79998168889431442"/>
    <pageSetUpPr fitToPage="1"/>
  </sheetPr>
  <dimension ref="A1:G151"/>
  <sheetViews>
    <sheetView view="pageBreakPreview" zoomScale="85" zoomScaleNormal="100" zoomScaleSheetLayoutView="85" workbookViewId="0">
      <selection sqref="A1:C3"/>
    </sheetView>
  </sheetViews>
  <sheetFormatPr defaultColWidth="9.09765625" defaultRowHeight="13.4" customHeight="1" x14ac:dyDescent="0.3"/>
  <cols>
    <col min="1" max="1" width="10.69921875" style="5" customWidth="1"/>
    <col min="2" max="2" width="3.796875" style="5" customWidth="1"/>
    <col min="3" max="3" width="34.69921875" style="5" customWidth="1"/>
    <col min="4" max="4" width="9.796875" style="3" customWidth="1"/>
    <col min="5" max="5" width="10.69921875" style="3" customWidth="1"/>
    <col min="6" max="6" width="13.69921875" style="6" customWidth="1"/>
    <col min="7" max="7" width="14.69921875" style="6" customWidth="1"/>
    <col min="8" max="16384" width="9.09765625" style="1"/>
  </cols>
  <sheetData>
    <row r="1" spans="1:7" ht="12" customHeight="1" x14ac:dyDescent="0.3">
      <c r="A1" s="117" t="s">
        <v>99</v>
      </c>
      <c r="B1" s="117"/>
      <c r="C1" s="117"/>
      <c r="D1" s="119" t="s">
        <v>101</v>
      </c>
      <c r="E1" s="119"/>
      <c r="F1" s="119"/>
      <c r="G1" s="119"/>
    </row>
    <row r="2" spans="1:7" ht="12" customHeight="1" x14ac:dyDescent="0.3">
      <c r="A2" s="117"/>
      <c r="B2" s="117"/>
      <c r="C2" s="117"/>
      <c r="D2" s="119"/>
      <c r="E2" s="119"/>
      <c r="F2" s="119"/>
      <c r="G2" s="119"/>
    </row>
    <row r="3" spans="1:7" ht="12" customHeight="1" x14ac:dyDescent="0.3">
      <c r="A3" s="118"/>
      <c r="B3" s="118"/>
      <c r="C3" s="118"/>
      <c r="D3" s="120"/>
      <c r="E3" s="120"/>
      <c r="F3" s="120"/>
      <c r="G3" s="120"/>
    </row>
    <row r="4" spans="1:7" ht="20.149999999999999" customHeight="1" x14ac:dyDescent="0.3">
      <c r="A4" s="2" t="s">
        <v>1</v>
      </c>
      <c r="B4" s="121" t="s">
        <v>2</v>
      </c>
      <c r="C4" s="122"/>
      <c r="D4" s="2" t="s">
        <v>3</v>
      </c>
      <c r="E4" s="4" t="s">
        <v>373</v>
      </c>
      <c r="F4" s="2" t="s">
        <v>4</v>
      </c>
      <c r="G4" s="2" t="s">
        <v>5</v>
      </c>
    </row>
    <row r="5" spans="1:7" s="30" customFormat="1" ht="12" customHeight="1" x14ac:dyDescent="0.3">
      <c r="A5" s="26"/>
      <c r="B5" s="76"/>
      <c r="C5" s="70"/>
      <c r="D5" s="28"/>
      <c r="E5" s="8"/>
      <c r="F5" s="29"/>
      <c r="G5" s="29" t="str">
        <f t="shared" ref="G5:G56" si="0">IF(OR(D5="%",D5=" &amp;"),IF(F5="","",ROUND(ROUND(F5,3)*E5,2)),IF(F5="","",ROUND(ROUND(F5,2)*E5,2)))</f>
        <v/>
      </c>
    </row>
    <row r="6" spans="1:7" s="30" customFormat="1" ht="12" customHeight="1" x14ac:dyDescent="0.3">
      <c r="A6" s="52" t="s">
        <v>100</v>
      </c>
      <c r="B6" s="123" t="str">
        <f>D1</f>
        <v>FACILITIES FOR THE ENGINEER</v>
      </c>
      <c r="C6" s="124"/>
      <c r="D6" s="28"/>
      <c r="E6" s="8"/>
      <c r="F6" s="29"/>
      <c r="G6" s="29" t="str">
        <f t="shared" si="0"/>
        <v/>
      </c>
    </row>
    <row r="7" spans="1:7" s="30" customFormat="1" ht="12" customHeight="1" x14ac:dyDescent="0.3">
      <c r="A7" s="26"/>
      <c r="B7" s="80"/>
      <c r="C7" s="70"/>
      <c r="D7" s="28"/>
      <c r="E7" s="8"/>
      <c r="F7" s="29"/>
      <c r="G7" s="29" t="str">
        <f t="shared" si="0"/>
        <v/>
      </c>
    </row>
    <row r="8" spans="1:7" s="30" customFormat="1" ht="12" customHeight="1" x14ac:dyDescent="0.3">
      <c r="A8" s="52" t="s">
        <v>102</v>
      </c>
      <c r="B8" s="104" t="s">
        <v>419</v>
      </c>
      <c r="C8" s="105"/>
      <c r="D8" s="28"/>
      <c r="E8" s="8"/>
      <c r="F8" s="29"/>
      <c r="G8" s="29" t="str">
        <f t="shared" si="0"/>
        <v/>
      </c>
    </row>
    <row r="9" spans="1:7" s="30" customFormat="1" ht="12" customHeight="1" x14ac:dyDescent="0.3">
      <c r="A9" s="26"/>
      <c r="B9" s="69"/>
      <c r="C9" s="70"/>
      <c r="D9" s="28"/>
      <c r="E9" s="8"/>
      <c r="F9" s="29"/>
      <c r="G9" s="29" t="str">
        <f t="shared" si="0"/>
        <v/>
      </c>
    </row>
    <row r="10" spans="1:7" s="30" customFormat="1" ht="12" customHeight="1" x14ac:dyDescent="0.3">
      <c r="A10" s="26" t="s">
        <v>103</v>
      </c>
      <c r="B10" s="102" t="s">
        <v>104</v>
      </c>
      <c r="C10" s="103"/>
      <c r="D10" s="28" t="s">
        <v>15</v>
      </c>
      <c r="E10" s="8">
        <v>250</v>
      </c>
      <c r="F10" s="136"/>
      <c r="G10" s="29" t="str">
        <f t="shared" si="0"/>
        <v/>
      </c>
    </row>
    <row r="11" spans="1:7" s="30" customFormat="1" ht="12" customHeight="1" x14ac:dyDescent="0.3">
      <c r="A11" s="26"/>
      <c r="B11" s="69"/>
      <c r="C11" s="70"/>
      <c r="D11" s="28"/>
      <c r="E11" s="8"/>
      <c r="F11" s="29"/>
      <c r="G11" s="29" t="str">
        <f t="shared" si="0"/>
        <v/>
      </c>
    </row>
    <row r="12" spans="1:7" s="30" customFormat="1" ht="12" customHeight="1" x14ac:dyDescent="0.3">
      <c r="A12" s="26" t="s">
        <v>107</v>
      </c>
      <c r="B12" s="102" t="s">
        <v>105</v>
      </c>
      <c r="C12" s="103"/>
      <c r="D12" s="28" t="s">
        <v>15</v>
      </c>
      <c r="E12" s="8">
        <v>20</v>
      </c>
      <c r="F12" s="136"/>
      <c r="G12" s="29" t="str">
        <f t="shared" si="0"/>
        <v/>
      </c>
    </row>
    <row r="13" spans="1:7" s="30" customFormat="1" ht="12" customHeight="1" x14ac:dyDescent="0.3">
      <c r="A13" s="26"/>
      <c r="B13" s="69"/>
      <c r="C13" s="70"/>
      <c r="D13" s="28"/>
      <c r="E13" s="8"/>
      <c r="F13" s="79"/>
      <c r="G13" s="29" t="str">
        <f t="shared" si="0"/>
        <v/>
      </c>
    </row>
    <row r="14" spans="1:7" s="30" customFormat="1" ht="24" customHeight="1" x14ac:dyDescent="0.3">
      <c r="A14" s="26" t="s">
        <v>108</v>
      </c>
      <c r="B14" s="113" t="s">
        <v>106</v>
      </c>
      <c r="C14" s="114"/>
      <c r="D14" s="28" t="s">
        <v>15</v>
      </c>
      <c r="E14" s="8">
        <v>20</v>
      </c>
      <c r="F14" s="136"/>
      <c r="G14" s="29" t="str">
        <f t="shared" si="0"/>
        <v/>
      </c>
    </row>
    <row r="15" spans="1:7" s="30" customFormat="1" ht="12" customHeight="1" x14ac:dyDescent="0.3">
      <c r="A15" s="26"/>
      <c r="B15" s="69"/>
      <c r="C15" s="70"/>
      <c r="D15" s="28"/>
      <c r="E15" s="8"/>
      <c r="F15" s="29"/>
      <c r="G15" s="29" t="str">
        <f t="shared" si="0"/>
        <v/>
      </c>
    </row>
    <row r="16" spans="1:7" s="30" customFormat="1" ht="12" customHeight="1" x14ac:dyDescent="0.3">
      <c r="A16" s="26" t="s">
        <v>109</v>
      </c>
      <c r="B16" s="102" t="s">
        <v>112</v>
      </c>
      <c r="C16" s="103"/>
      <c r="D16" s="28" t="s">
        <v>10</v>
      </c>
      <c r="E16" s="8">
        <v>10</v>
      </c>
      <c r="F16" s="136"/>
      <c r="G16" s="29" t="str">
        <f t="shared" si="0"/>
        <v/>
      </c>
    </row>
    <row r="17" spans="1:7" s="30" customFormat="1" ht="12" customHeight="1" x14ac:dyDescent="0.3">
      <c r="A17" s="26"/>
      <c r="B17" s="69"/>
      <c r="C17" s="70"/>
      <c r="D17" s="28"/>
      <c r="E17" s="8"/>
      <c r="F17" s="29"/>
      <c r="G17" s="29" t="str">
        <f t="shared" si="0"/>
        <v/>
      </c>
    </row>
    <row r="18" spans="1:7" s="30" customFormat="1" ht="12" customHeight="1" x14ac:dyDescent="0.3">
      <c r="A18" s="26" t="s">
        <v>110</v>
      </c>
      <c r="B18" s="102" t="s">
        <v>113</v>
      </c>
      <c r="C18" s="103"/>
      <c r="D18" s="28" t="s">
        <v>10</v>
      </c>
      <c r="E18" s="8">
        <v>6</v>
      </c>
      <c r="F18" s="136"/>
      <c r="G18" s="29" t="str">
        <f t="shared" si="0"/>
        <v/>
      </c>
    </row>
    <row r="19" spans="1:7" s="30" customFormat="1" ht="12" customHeight="1" x14ac:dyDescent="0.3">
      <c r="A19" s="26"/>
      <c r="B19" s="73"/>
      <c r="C19" s="74"/>
      <c r="D19" s="28"/>
      <c r="E19" s="8"/>
      <c r="F19" s="29"/>
      <c r="G19" s="29" t="str">
        <f t="shared" si="0"/>
        <v/>
      </c>
    </row>
    <row r="20" spans="1:7" s="30" customFormat="1" ht="12" customHeight="1" x14ac:dyDescent="0.3">
      <c r="A20" s="26" t="s">
        <v>420</v>
      </c>
      <c r="B20" s="102" t="s">
        <v>421</v>
      </c>
      <c r="C20" s="103"/>
      <c r="D20" s="28" t="s">
        <v>10</v>
      </c>
      <c r="E20" s="8">
        <v>3</v>
      </c>
      <c r="F20" s="136"/>
      <c r="G20" s="29" t="str">
        <f t="shared" si="0"/>
        <v/>
      </c>
    </row>
    <row r="21" spans="1:7" s="30" customFormat="1" ht="12" customHeight="1" x14ac:dyDescent="0.3">
      <c r="A21" s="26"/>
      <c r="B21" s="73"/>
      <c r="C21" s="74"/>
      <c r="D21" s="28"/>
      <c r="E21" s="8"/>
      <c r="F21" s="29"/>
      <c r="G21" s="29" t="str">
        <f t="shared" si="0"/>
        <v/>
      </c>
    </row>
    <row r="22" spans="1:7" s="30" customFormat="1" ht="12" customHeight="1" x14ac:dyDescent="0.3">
      <c r="A22" s="26" t="s">
        <v>111</v>
      </c>
      <c r="B22" s="102" t="s">
        <v>114</v>
      </c>
      <c r="C22" s="103"/>
      <c r="D22" s="28" t="s">
        <v>10</v>
      </c>
      <c r="E22" s="8">
        <v>3</v>
      </c>
      <c r="F22" s="136"/>
      <c r="G22" s="29" t="str">
        <f t="shared" si="0"/>
        <v/>
      </c>
    </row>
    <row r="23" spans="1:7" s="30" customFormat="1" ht="12" customHeight="1" x14ac:dyDescent="0.3">
      <c r="A23" s="26"/>
      <c r="B23" s="69"/>
      <c r="C23" s="70"/>
      <c r="D23" s="28"/>
      <c r="E23" s="8"/>
      <c r="F23" s="29"/>
      <c r="G23" s="29" t="str">
        <f t="shared" si="0"/>
        <v/>
      </c>
    </row>
    <row r="24" spans="1:7" s="30" customFormat="1" ht="12" customHeight="1" x14ac:dyDescent="0.3">
      <c r="A24" s="52" t="s">
        <v>115</v>
      </c>
      <c r="B24" s="104" t="s">
        <v>422</v>
      </c>
      <c r="C24" s="105"/>
      <c r="D24" s="28"/>
      <c r="E24" s="8"/>
      <c r="F24" s="29"/>
      <c r="G24" s="29" t="str">
        <f t="shared" si="0"/>
        <v/>
      </c>
    </row>
    <row r="25" spans="1:7" s="30" customFormat="1" ht="12" customHeight="1" x14ac:dyDescent="0.3">
      <c r="A25" s="26"/>
      <c r="B25" s="73"/>
      <c r="C25" s="74"/>
      <c r="D25" s="28"/>
      <c r="E25" s="8"/>
      <c r="F25" s="29"/>
      <c r="G25" s="29" t="str">
        <f t="shared" si="0"/>
        <v/>
      </c>
    </row>
    <row r="26" spans="1:7" s="30" customFormat="1" ht="12" customHeight="1" x14ac:dyDescent="0.3">
      <c r="A26" s="26" t="s">
        <v>116</v>
      </c>
      <c r="B26" s="102" t="s">
        <v>119</v>
      </c>
      <c r="C26" s="103"/>
      <c r="D26" s="28" t="s">
        <v>15</v>
      </c>
      <c r="E26" s="8">
        <v>30</v>
      </c>
      <c r="F26" s="136"/>
      <c r="G26" s="29" t="str">
        <f t="shared" si="0"/>
        <v/>
      </c>
    </row>
    <row r="27" spans="1:7" s="30" customFormat="1" ht="12" customHeight="1" x14ac:dyDescent="0.3">
      <c r="A27" s="27"/>
      <c r="B27" s="71"/>
      <c r="C27" s="72"/>
      <c r="D27" s="28"/>
      <c r="E27" s="8"/>
      <c r="F27" s="29"/>
      <c r="G27" s="29" t="str">
        <f t="shared" si="0"/>
        <v/>
      </c>
    </row>
    <row r="28" spans="1:7" s="30" customFormat="1" ht="12" customHeight="1" x14ac:dyDescent="0.3">
      <c r="A28" s="27" t="s">
        <v>117</v>
      </c>
      <c r="B28" s="97" t="s">
        <v>38</v>
      </c>
      <c r="C28" s="98"/>
      <c r="D28" s="28" t="s">
        <v>15</v>
      </c>
      <c r="E28" s="8">
        <v>30</v>
      </c>
      <c r="F28" s="136"/>
      <c r="G28" s="29" t="str">
        <f t="shared" si="0"/>
        <v/>
      </c>
    </row>
    <row r="29" spans="1:7" s="30" customFormat="1" ht="12" customHeight="1" x14ac:dyDescent="0.3">
      <c r="A29" s="27"/>
      <c r="B29" s="71"/>
      <c r="C29" s="72"/>
      <c r="D29" s="28"/>
      <c r="E29" s="8"/>
      <c r="F29" s="29"/>
      <c r="G29" s="29" t="str">
        <f t="shared" si="0"/>
        <v/>
      </c>
    </row>
    <row r="30" spans="1:7" s="30" customFormat="1" ht="12" customHeight="1" x14ac:dyDescent="0.3">
      <c r="A30" s="27" t="s">
        <v>118</v>
      </c>
      <c r="B30" s="97" t="s">
        <v>120</v>
      </c>
      <c r="C30" s="98"/>
      <c r="D30" s="28" t="s">
        <v>15</v>
      </c>
      <c r="E30" s="8">
        <v>15</v>
      </c>
      <c r="F30" s="136"/>
      <c r="G30" s="29" t="str">
        <f t="shared" si="0"/>
        <v/>
      </c>
    </row>
    <row r="31" spans="1:7" s="30" customFormat="1" ht="12" customHeight="1" x14ac:dyDescent="0.3">
      <c r="A31" s="27"/>
      <c r="B31" s="71"/>
      <c r="C31" s="72"/>
      <c r="D31" s="28"/>
      <c r="E31" s="8"/>
      <c r="F31" s="29"/>
      <c r="G31" s="29" t="str">
        <f t="shared" si="0"/>
        <v/>
      </c>
    </row>
    <row r="32" spans="1:7" s="30" customFormat="1" ht="12" customHeight="1" x14ac:dyDescent="0.3">
      <c r="A32" s="27" t="s">
        <v>121</v>
      </c>
      <c r="B32" s="97" t="s">
        <v>122</v>
      </c>
      <c r="C32" s="98"/>
      <c r="D32" s="28" t="s">
        <v>15</v>
      </c>
      <c r="E32" s="8">
        <v>15</v>
      </c>
      <c r="F32" s="136"/>
      <c r="G32" s="29" t="str">
        <f t="shared" si="0"/>
        <v/>
      </c>
    </row>
    <row r="33" spans="1:7" s="30" customFormat="1" ht="12" customHeight="1" x14ac:dyDescent="0.3">
      <c r="A33" s="27"/>
      <c r="B33" s="71"/>
      <c r="C33" s="72"/>
      <c r="D33" s="28"/>
      <c r="E33" s="8"/>
      <c r="F33" s="29"/>
      <c r="G33" s="29" t="str">
        <f t="shared" si="0"/>
        <v/>
      </c>
    </row>
    <row r="34" spans="1:7" s="30" customFormat="1" ht="12" customHeight="1" x14ac:dyDescent="0.3">
      <c r="A34" s="52" t="s">
        <v>123</v>
      </c>
      <c r="B34" s="104" t="s">
        <v>423</v>
      </c>
      <c r="C34" s="105"/>
      <c r="D34" s="28"/>
      <c r="E34" s="8"/>
      <c r="F34" s="29"/>
      <c r="G34" s="29" t="str">
        <f t="shared" si="0"/>
        <v/>
      </c>
    </row>
    <row r="35" spans="1:7" s="30" customFormat="1" ht="12" customHeight="1" x14ac:dyDescent="0.3">
      <c r="A35" s="27"/>
      <c r="B35" s="71"/>
      <c r="C35" s="72"/>
      <c r="D35" s="28"/>
      <c r="E35" s="8"/>
      <c r="F35" s="29"/>
      <c r="G35" s="29" t="str">
        <f t="shared" si="0"/>
        <v/>
      </c>
    </row>
    <row r="36" spans="1:7" s="30" customFormat="1" ht="12" customHeight="1" x14ac:dyDescent="0.3">
      <c r="A36" s="26" t="s">
        <v>124</v>
      </c>
      <c r="B36" s="102" t="s">
        <v>130</v>
      </c>
      <c r="C36" s="103"/>
      <c r="D36" s="28" t="s">
        <v>10</v>
      </c>
      <c r="E36" s="8">
        <v>15</v>
      </c>
      <c r="F36" s="136"/>
      <c r="G36" s="29" t="str">
        <f t="shared" si="0"/>
        <v/>
      </c>
    </row>
    <row r="37" spans="1:7" s="30" customFormat="1" ht="12" customHeight="1" x14ac:dyDescent="0.3">
      <c r="A37" s="27"/>
      <c r="B37" s="71"/>
      <c r="C37" s="72"/>
      <c r="D37" s="28"/>
      <c r="E37" s="8"/>
      <c r="F37" s="29"/>
      <c r="G37" s="29" t="str">
        <f t="shared" si="0"/>
        <v/>
      </c>
    </row>
    <row r="38" spans="1:7" s="30" customFormat="1" ht="24" customHeight="1" x14ac:dyDescent="0.3">
      <c r="A38" s="26" t="s">
        <v>125</v>
      </c>
      <c r="B38" s="113" t="s">
        <v>131</v>
      </c>
      <c r="C38" s="114"/>
      <c r="D38" s="28" t="s">
        <v>10</v>
      </c>
      <c r="E38" s="8">
        <v>5</v>
      </c>
      <c r="F38" s="136"/>
      <c r="G38" s="29" t="str">
        <f t="shared" si="0"/>
        <v/>
      </c>
    </row>
    <row r="39" spans="1:7" s="30" customFormat="1" ht="12" customHeight="1" x14ac:dyDescent="0.3">
      <c r="A39" s="27"/>
      <c r="B39" s="71"/>
      <c r="C39" s="72"/>
      <c r="D39" s="28"/>
      <c r="E39" s="8"/>
      <c r="F39" s="29"/>
      <c r="G39" s="29" t="str">
        <f t="shared" si="0"/>
        <v/>
      </c>
    </row>
    <row r="40" spans="1:7" s="30" customFormat="1" ht="12" customHeight="1" x14ac:dyDescent="0.3">
      <c r="A40" s="26" t="s">
        <v>126</v>
      </c>
      <c r="B40" s="106" t="s">
        <v>132</v>
      </c>
      <c r="C40" s="107"/>
      <c r="D40" s="28" t="s">
        <v>10</v>
      </c>
      <c r="E40" s="8">
        <v>3</v>
      </c>
      <c r="F40" s="136"/>
      <c r="G40" s="29" t="str">
        <f t="shared" si="0"/>
        <v/>
      </c>
    </row>
    <row r="41" spans="1:7" s="30" customFormat="1" ht="12" customHeight="1" x14ac:dyDescent="0.3">
      <c r="A41" s="27"/>
      <c r="B41" s="71"/>
      <c r="C41" s="72"/>
      <c r="D41" s="28"/>
      <c r="E41" s="8"/>
      <c r="F41" s="29"/>
      <c r="G41" s="29" t="str">
        <f t="shared" si="0"/>
        <v/>
      </c>
    </row>
    <row r="42" spans="1:7" s="30" customFormat="1" ht="12" customHeight="1" x14ac:dyDescent="0.3">
      <c r="A42" s="26" t="s">
        <v>127</v>
      </c>
      <c r="B42" s="106" t="s">
        <v>133</v>
      </c>
      <c r="C42" s="107"/>
      <c r="D42" s="28" t="s">
        <v>10</v>
      </c>
      <c r="E42" s="8">
        <v>2</v>
      </c>
      <c r="F42" s="136"/>
      <c r="G42" s="29" t="str">
        <f t="shared" si="0"/>
        <v/>
      </c>
    </row>
    <row r="43" spans="1:7" s="30" customFormat="1" ht="12" customHeight="1" x14ac:dyDescent="0.3">
      <c r="A43" s="27"/>
      <c r="B43" s="71"/>
      <c r="C43" s="72"/>
      <c r="D43" s="28"/>
      <c r="E43" s="8"/>
      <c r="F43" s="29"/>
      <c r="G43" s="29" t="str">
        <f t="shared" si="0"/>
        <v/>
      </c>
    </row>
    <row r="44" spans="1:7" s="30" customFormat="1" ht="12" customHeight="1" x14ac:dyDescent="0.3">
      <c r="A44" s="26" t="s">
        <v>128</v>
      </c>
      <c r="B44" s="106" t="s">
        <v>134</v>
      </c>
      <c r="C44" s="107"/>
      <c r="D44" s="28" t="s">
        <v>10</v>
      </c>
      <c r="E44" s="8">
        <v>5</v>
      </c>
      <c r="F44" s="136"/>
      <c r="G44" s="29" t="str">
        <f t="shared" si="0"/>
        <v/>
      </c>
    </row>
    <row r="45" spans="1:7" s="30" customFormat="1" ht="12" customHeight="1" x14ac:dyDescent="0.3">
      <c r="A45" s="27"/>
      <c r="B45" s="71"/>
      <c r="C45" s="72"/>
      <c r="D45" s="28"/>
      <c r="E45" s="8"/>
      <c r="F45" s="29"/>
      <c r="G45" s="29" t="str">
        <f t="shared" si="0"/>
        <v/>
      </c>
    </row>
    <row r="46" spans="1:7" s="30" customFormat="1" ht="12" customHeight="1" x14ac:dyDescent="0.3">
      <c r="A46" s="26" t="s">
        <v>129</v>
      </c>
      <c r="B46" s="106" t="s">
        <v>135</v>
      </c>
      <c r="C46" s="107"/>
      <c r="D46" s="28" t="s">
        <v>10</v>
      </c>
      <c r="E46" s="8">
        <v>40</v>
      </c>
      <c r="F46" s="136"/>
      <c r="G46" s="29" t="str">
        <f t="shared" si="0"/>
        <v/>
      </c>
    </row>
    <row r="47" spans="1:7" s="30" customFormat="1" ht="12" customHeight="1" x14ac:dyDescent="0.3">
      <c r="A47" s="27"/>
      <c r="B47" s="71"/>
      <c r="C47" s="72"/>
      <c r="D47" s="28"/>
      <c r="E47" s="8"/>
      <c r="F47" s="29"/>
      <c r="G47" s="29" t="str">
        <f t="shared" si="0"/>
        <v/>
      </c>
    </row>
    <row r="48" spans="1:7" s="30" customFormat="1" ht="12" customHeight="1" x14ac:dyDescent="0.3">
      <c r="A48" s="26" t="s">
        <v>136</v>
      </c>
      <c r="B48" s="106" t="s">
        <v>447</v>
      </c>
      <c r="C48" s="107"/>
      <c r="D48" s="28" t="s">
        <v>10</v>
      </c>
      <c r="E48" s="8">
        <v>20</v>
      </c>
      <c r="F48" s="136"/>
      <c r="G48" s="29" t="str">
        <f t="shared" si="0"/>
        <v/>
      </c>
    </row>
    <row r="49" spans="1:7" s="30" customFormat="1" ht="12" customHeight="1" x14ac:dyDescent="0.3">
      <c r="A49" s="27"/>
      <c r="B49" s="71"/>
      <c r="C49" s="72"/>
      <c r="D49" s="28"/>
      <c r="E49" s="8"/>
      <c r="F49" s="29"/>
      <c r="G49" s="29" t="str">
        <f t="shared" si="0"/>
        <v/>
      </c>
    </row>
    <row r="50" spans="1:7" s="30" customFormat="1" ht="12" customHeight="1" x14ac:dyDescent="0.3">
      <c r="A50" s="26" t="s">
        <v>137</v>
      </c>
      <c r="B50" s="106" t="s">
        <v>140</v>
      </c>
      <c r="C50" s="107"/>
      <c r="D50" s="28" t="s">
        <v>10</v>
      </c>
      <c r="E50" s="8">
        <v>20</v>
      </c>
      <c r="F50" s="136"/>
      <c r="G50" s="29" t="str">
        <f t="shared" si="0"/>
        <v/>
      </c>
    </row>
    <row r="51" spans="1:7" s="30" customFormat="1" ht="12" customHeight="1" x14ac:dyDescent="0.3">
      <c r="A51" s="27"/>
      <c r="B51" s="71"/>
      <c r="C51" s="72"/>
      <c r="D51" s="28"/>
      <c r="E51" s="8"/>
      <c r="F51" s="29"/>
      <c r="G51" s="29" t="str">
        <f t="shared" si="0"/>
        <v/>
      </c>
    </row>
    <row r="52" spans="1:7" s="30" customFormat="1" ht="12" customHeight="1" x14ac:dyDescent="0.3">
      <c r="A52" s="26" t="s">
        <v>138</v>
      </c>
      <c r="B52" s="106" t="s">
        <v>141</v>
      </c>
      <c r="C52" s="107"/>
      <c r="D52" s="28" t="s">
        <v>10</v>
      </c>
      <c r="E52" s="8">
        <v>20</v>
      </c>
      <c r="F52" s="136"/>
      <c r="G52" s="29" t="str">
        <f t="shared" si="0"/>
        <v/>
      </c>
    </row>
    <row r="53" spans="1:7" s="30" customFormat="1" ht="12" customHeight="1" x14ac:dyDescent="0.3">
      <c r="A53" s="26"/>
      <c r="B53" s="93"/>
      <c r="C53" s="68"/>
      <c r="D53" s="28"/>
      <c r="E53" s="8"/>
      <c r="F53" s="79"/>
      <c r="G53" s="29" t="str">
        <f t="shared" si="0"/>
        <v/>
      </c>
    </row>
    <row r="54" spans="1:7" s="30" customFormat="1" ht="12" customHeight="1" x14ac:dyDescent="0.3">
      <c r="A54" s="27" t="s">
        <v>139</v>
      </c>
      <c r="B54" s="97" t="s">
        <v>142</v>
      </c>
      <c r="C54" s="98"/>
      <c r="D54" s="28" t="s">
        <v>10</v>
      </c>
      <c r="E54" s="8">
        <v>6</v>
      </c>
      <c r="F54" s="136"/>
      <c r="G54" s="29" t="str">
        <f t="shared" si="0"/>
        <v/>
      </c>
    </row>
    <row r="55" spans="1:7" s="30" customFormat="1" ht="12" customHeight="1" x14ac:dyDescent="0.3">
      <c r="A55" s="27"/>
      <c r="B55" s="71"/>
      <c r="C55" s="72"/>
      <c r="D55" s="28"/>
      <c r="E55" s="8"/>
      <c r="F55" s="29"/>
      <c r="G55" s="29" t="str">
        <f t="shared" si="0"/>
        <v/>
      </c>
    </row>
    <row r="56" spans="1:7" s="30" customFormat="1" ht="12" customHeight="1" x14ac:dyDescent="0.3">
      <c r="A56" s="27"/>
      <c r="B56" s="71"/>
      <c r="C56" s="72"/>
      <c r="D56" s="28"/>
      <c r="E56" s="8"/>
      <c r="F56" s="29"/>
      <c r="G56" s="29" t="str">
        <f t="shared" si="0"/>
        <v/>
      </c>
    </row>
    <row r="57" spans="1:7" ht="20.149999999999999" customHeight="1" x14ac:dyDescent="0.3">
      <c r="A57" s="110" t="s">
        <v>12</v>
      </c>
      <c r="B57" s="111"/>
      <c r="C57" s="111"/>
      <c r="D57" s="111"/>
      <c r="E57" s="111"/>
      <c r="F57" s="112"/>
      <c r="G57" s="45">
        <f>SUM(G5:G56)</f>
        <v>0</v>
      </c>
    </row>
    <row r="58" spans="1:7" ht="12" customHeight="1" x14ac:dyDescent="0.3">
      <c r="A58" s="26"/>
      <c r="B58" s="76"/>
      <c r="C58" s="70"/>
      <c r="D58" s="28"/>
      <c r="E58" s="8"/>
      <c r="F58" s="29"/>
      <c r="G58" s="29" t="str">
        <f t="shared" ref="G58:G101" si="1">IF(OR(D58="%",D58=" &amp;"),IF(F58="","",ROUND(ROUND(F58,3)*E58,2)),IF(F58="","",ROUND(ROUND(F58,2)*E58,2)))</f>
        <v/>
      </c>
    </row>
    <row r="59" spans="1:7" ht="12" customHeight="1" x14ac:dyDescent="0.3">
      <c r="A59" s="26"/>
      <c r="B59" s="113" t="s">
        <v>14</v>
      </c>
      <c r="C59" s="114"/>
      <c r="D59" s="28"/>
      <c r="E59" s="8"/>
      <c r="F59" s="29"/>
      <c r="G59" s="29">
        <f>G57</f>
        <v>0</v>
      </c>
    </row>
    <row r="60" spans="1:7" ht="12" customHeight="1" x14ac:dyDescent="0.3">
      <c r="A60" s="26"/>
      <c r="B60" s="69"/>
      <c r="C60" s="70"/>
      <c r="D60" s="28"/>
      <c r="E60" s="8"/>
      <c r="F60" s="29"/>
      <c r="G60" s="29" t="str">
        <f t="shared" si="1"/>
        <v/>
      </c>
    </row>
    <row r="61" spans="1:7" ht="12" customHeight="1" x14ac:dyDescent="0.3">
      <c r="A61" s="27" t="s">
        <v>143</v>
      </c>
      <c r="B61" s="97" t="s">
        <v>424</v>
      </c>
      <c r="C61" s="98"/>
      <c r="D61" s="28" t="s">
        <v>10</v>
      </c>
      <c r="E61" s="8">
        <v>10</v>
      </c>
      <c r="F61" s="136"/>
      <c r="G61" s="29" t="str">
        <f t="shared" si="1"/>
        <v/>
      </c>
    </row>
    <row r="62" spans="1:7" ht="12" customHeight="1" x14ac:dyDescent="0.3">
      <c r="A62" s="27"/>
      <c r="B62" s="71"/>
      <c r="C62" s="72"/>
      <c r="D62" s="28"/>
      <c r="E62" s="8"/>
      <c r="F62" s="29"/>
      <c r="G62" s="29" t="str">
        <f t="shared" si="1"/>
        <v/>
      </c>
    </row>
    <row r="63" spans="1:7" ht="12" customHeight="1" x14ac:dyDescent="0.3">
      <c r="A63" s="27" t="s">
        <v>144</v>
      </c>
      <c r="B63" s="97" t="s">
        <v>150</v>
      </c>
      <c r="C63" s="98"/>
      <c r="D63" s="28" t="s">
        <v>10</v>
      </c>
      <c r="E63" s="8">
        <v>5</v>
      </c>
      <c r="F63" s="136"/>
      <c r="G63" s="29" t="str">
        <f t="shared" si="1"/>
        <v/>
      </c>
    </row>
    <row r="64" spans="1:7" ht="12" customHeight="1" x14ac:dyDescent="0.3">
      <c r="A64" s="27"/>
      <c r="B64" s="71"/>
      <c r="C64" s="72"/>
      <c r="D64" s="28"/>
      <c r="E64" s="8"/>
      <c r="F64" s="29"/>
      <c r="G64" s="29" t="str">
        <f t="shared" si="1"/>
        <v/>
      </c>
    </row>
    <row r="65" spans="1:7" ht="12" customHeight="1" x14ac:dyDescent="0.3">
      <c r="A65" s="27" t="s">
        <v>145</v>
      </c>
      <c r="B65" s="97" t="s">
        <v>151</v>
      </c>
      <c r="C65" s="98"/>
      <c r="D65" s="28" t="s">
        <v>10</v>
      </c>
      <c r="E65" s="8">
        <v>5</v>
      </c>
      <c r="F65" s="136"/>
      <c r="G65" s="29" t="str">
        <f t="shared" si="1"/>
        <v/>
      </c>
    </row>
    <row r="66" spans="1:7" ht="12" customHeight="1" x14ac:dyDescent="0.3">
      <c r="A66" s="26"/>
      <c r="B66" s="69"/>
      <c r="C66" s="70"/>
      <c r="D66" s="28"/>
      <c r="E66" s="8"/>
      <c r="F66" s="79"/>
      <c r="G66" s="29" t="str">
        <f t="shared" si="1"/>
        <v/>
      </c>
    </row>
    <row r="67" spans="1:7" ht="12" customHeight="1" x14ac:dyDescent="0.3">
      <c r="A67" s="26" t="s">
        <v>146</v>
      </c>
      <c r="B67" s="113" t="s">
        <v>152</v>
      </c>
      <c r="C67" s="114"/>
      <c r="D67" s="28" t="s">
        <v>10</v>
      </c>
      <c r="E67" s="8">
        <v>3</v>
      </c>
      <c r="F67" s="136"/>
      <c r="G67" s="29" t="str">
        <f t="shared" si="1"/>
        <v/>
      </c>
    </row>
    <row r="68" spans="1:7" ht="12" customHeight="1" x14ac:dyDescent="0.3">
      <c r="A68" s="26"/>
      <c r="B68" s="73"/>
      <c r="C68" s="55"/>
      <c r="D68" s="28"/>
      <c r="E68" s="8"/>
      <c r="F68" s="29"/>
      <c r="G68" s="29" t="str">
        <f t="shared" si="1"/>
        <v/>
      </c>
    </row>
    <row r="69" spans="1:7" ht="12" customHeight="1" x14ac:dyDescent="0.3">
      <c r="A69" s="26" t="s">
        <v>147</v>
      </c>
      <c r="B69" s="113" t="s">
        <v>153</v>
      </c>
      <c r="C69" s="114"/>
      <c r="D69" s="28" t="s">
        <v>10</v>
      </c>
      <c r="E69" s="8">
        <v>3</v>
      </c>
      <c r="F69" s="136"/>
      <c r="G69" s="29" t="str">
        <f t="shared" si="1"/>
        <v/>
      </c>
    </row>
    <row r="70" spans="1:7" ht="12" customHeight="1" x14ac:dyDescent="0.3">
      <c r="A70" s="26"/>
      <c r="B70" s="69"/>
      <c r="C70" s="70"/>
      <c r="D70" s="28"/>
      <c r="E70" s="9"/>
      <c r="F70" s="29"/>
      <c r="G70" s="29" t="str">
        <f t="shared" si="1"/>
        <v/>
      </c>
    </row>
    <row r="71" spans="1:7" ht="12" customHeight="1" x14ac:dyDescent="0.3">
      <c r="A71" s="26" t="s">
        <v>425</v>
      </c>
      <c r="B71" s="102" t="s">
        <v>426</v>
      </c>
      <c r="C71" s="103"/>
      <c r="D71" s="28" t="s">
        <v>10</v>
      </c>
      <c r="E71" s="8">
        <v>5</v>
      </c>
      <c r="F71" s="136"/>
      <c r="G71" s="29" t="str">
        <f t="shared" si="1"/>
        <v/>
      </c>
    </row>
    <row r="72" spans="1:7" ht="12" customHeight="1" x14ac:dyDescent="0.3">
      <c r="A72" s="26"/>
      <c r="B72" s="69"/>
      <c r="C72" s="70"/>
      <c r="D72" s="28"/>
      <c r="E72" s="8"/>
      <c r="F72" s="29"/>
      <c r="G72" s="29" t="str">
        <f t="shared" si="1"/>
        <v/>
      </c>
    </row>
    <row r="73" spans="1:7" ht="24" customHeight="1" x14ac:dyDescent="0.3">
      <c r="A73" s="26" t="s">
        <v>427</v>
      </c>
      <c r="B73" s="113" t="s">
        <v>428</v>
      </c>
      <c r="C73" s="114"/>
      <c r="D73" s="28" t="s">
        <v>10</v>
      </c>
      <c r="E73" s="8">
        <v>3</v>
      </c>
      <c r="F73" s="136"/>
      <c r="G73" s="29" t="str">
        <f t="shared" si="1"/>
        <v/>
      </c>
    </row>
    <row r="74" spans="1:7" ht="12" customHeight="1" x14ac:dyDescent="0.3">
      <c r="A74" s="26"/>
      <c r="B74" s="73"/>
      <c r="C74" s="74"/>
      <c r="D74" s="28"/>
      <c r="E74" s="8"/>
      <c r="F74" s="29"/>
      <c r="G74" s="29" t="str">
        <f t="shared" si="1"/>
        <v/>
      </c>
    </row>
    <row r="75" spans="1:7" ht="12" customHeight="1" x14ac:dyDescent="0.3">
      <c r="A75" s="26" t="s">
        <v>148</v>
      </c>
      <c r="B75" s="102" t="s">
        <v>154</v>
      </c>
      <c r="C75" s="103"/>
      <c r="D75" s="28" t="s">
        <v>10</v>
      </c>
      <c r="E75" s="8">
        <v>3</v>
      </c>
      <c r="F75" s="136"/>
      <c r="G75" s="29" t="str">
        <f t="shared" si="1"/>
        <v/>
      </c>
    </row>
    <row r="76" spans="1:7" ht="12" customHeight="1" x14ac:dyDescent="0.3">
      <c r="A76" s="26"/>
      <c r="B76" s="73"/>
      <c r="C76" s="74"/>
      <c r="D76" s="28"/>
      <c r="E76" s="8"/>
      <c r="F76" s="29"/>
      <c r="G76" s="29" t="str">
        <f t="shared" si="1"/>
        <v/>
      </c>
    </row>
    <row r="77" spans="1:7" ht="12" customHeight="1" x14ac:dyDescent="0.3">
      <c r="A77" s="26" t="s">
        <v>429</v>
      </c>
      <c r="B77" s="102" t="s">
        <v>430</v>
      </c>
      <c r="C77" s="103"/>
      <c r="D77" s="28" t="s">
        <v>10</v>
      </c>
      <c r="E77" s="8">
        <v>2</v>
      </c>
      <c r="F77" s="136"/>
      <c r="G77" s="29" t="str">
        <f t="shared" si="1"/>
        <v/>
      </c>
    </row>
    <row r="78" spans="1:7" ht="12" customHeight="1" x14ac:dyDescent="0.3">
      <c r="A78" s="26"/>
      <c r="B78" s="73"/>
      <c r="C78" s="74"/>
      <c r="D78" s="28"/>
      <c r="E78" s="8"/>
      <c r="F78" s="29"/>
      <c r="G78" s="29" t="str">
        <f t="shared" si="1"/>
        <v/>
      </c>
    </row>
    <row r="79" spans="1:7" ht="12" customHeight="1" x14ac:dyDescent="0.3">
      <c r="A79" s="26" t="s">
        <v>149</v>
      </c>
      <c r="B79" s="102" t="s">
        <v>155</v>
      </c>
      <c r="C79" s="103"/>
      <c r="D79" s="28" t="s">
        <v>10</v>
      </c>
      <c r="E79" s="8">
        <v>5</v>
      </c>
      <c r="F79" s="136"/>
      <c r="G79" s="29" t="str">
        <f t="shared" si="1"/>
        <v/>
      </c>
    </row>
    <row r="80" spans="1:7" ht="12" customHeight="1" x14ac:dyDescent="0.3">
      <c r="A80" s="27"/>
      <c r="B80" s="84"/>
      <c r="C80" s="89"/>
      <c r="D80" s="28"/>
      <c r="E80" s="8"/>
      <c r="F80" s="29"/>
      <c r="G80" s="29" t="str">
        <f t="shared" si="1"/>
        <v/>
      </c>
    </row>
    <row r="81" spans="1:7" ht="12" customHeight="1" x14ac:dyDescent="0.3">
      <c r="A81" s="52" t="s">
        <v>156</v>
      </c>
      <c r="B81" s="115" t="s">
        <v>157</v>
      </c>
      <c r="C81" s="116"/>
      <c r="D81" s="28"/>
      <c r="E81" s="8"/>
      <c r="F81" s="29"/>
      <c r="G81" s="29" t="str">
        <f t="shared" si="1"/>
        <v/>
      </c>
    </row>
    <row r="82" spans="1:7" ht="12" customHeight="1" x14ac:dyDescent="0.3">
      <c r="A82" s="27"/>
      <c r="B82" s="71"/>
      <c r="C82" s="72"/>
      <c r="D82" s="28"/>
      <c r="E82" s="8"/>
      <c r="F82" s="29"/>
      <c r="G82" s="29" t="str">
        <f t="shared" si="1"/>
        <v/>
      </c>
    </row>
    <row r="83" spans="1:7" ht="24" customHeight="1" x14ac:dyDescent="0.3">
      <c r="A83" s="27" t="s">
        <v>431</v>
      </c>
      <c r="B83" s="106" t="s">
        <v>432</v>
      </c>
      <c r="C83" s="107"/>
      <c r="D83" s="28" t="s">
        <v>35</v>
      </c>
      <c r="E83" s="8">
        <v>1</v>
      </c>
      <c r="F83" s="29">
        <v>75000</v>
      </c>
      <c r="G83" s="29">
        <f t="shared" si="1"/>
        <v>75000</v>
      </c>
    </row>
    <row r="84" spans="1:7" ht="12" customHeight="1" x14ac:dyDescent="0.3">
      <c r="A84" s="27"/>
      <c r="B84" s="71"/>
      <c r="C84" s="72"/>
      <c r="D84" s="28"/>
      <c r="E84" s="8"/>
      <c r="F84" s="29"/>
      <c r="G84" s="29" t="str">
        <f t="shared" si="1"/>
        <v/>
      </c>
    </row>
    <row r="85" spans="1:7" ht="24" customHeight="1" x14ac:dyDescent="0.3">
      <c r="A85" s="27" t="s">
        <v>433</v>
      </c>
      <c r="B85" s="106" t="s">
        <v>434</v>
      </c>
      <c r="C85" s="107"/>
      <c r="D85" s="28" t="s">
        <v>37</v>
      </c>
      <c r="E85" s="43">
        <v>75000</v>
      </c>
      <c r="F85" s="137"/>
      <c r="G85" s="29" t="str">
        <f t="shared" si="1"/>
        <v/>
      </c>
    </row>
    <row r="86" spans="1:7" ht="12" customHeight="1" x14ac:dyDescent="0.3">
      <c r="A86" s="27"/>
      <c r="B86" s="71"/>
      <c r="C86" s="72"/>
      <c r="D86" s="28"/>
      <c r="E86" s="8"/>
      <c r="F86" s="29"/>
      <c r="G86" s="29" t="str">
        <f t="shared" si="1"/>
        <v/>
      </c>
    </row>
    <row r="87" spans="1:7" ht="24" customHeight="1" x14ac:dyDescent="0.3">
      <c r="A87" s="27" t="s">
        <v>158</v>
      </c>
      <c r="B87" s="106" t="s">
        <v>435</v>
      </c>
      <c r="C87" s="107"/>
      <c r="D87" s="28" t="s">
        <v>35</v>
      </c>
      <c r="E87" s="8">
        <v>1</v>
      </c>
      <c r="F87" s="29">
        <v>50000</v>
      </c>
      <c r="G87" s="29">
        <f t="shared" si="1"/>
        <v>50000</v>
      </c>
    </row>
    <row r="88" spans="1:7" ht="12" customHeight="1" x14ac:dyDescent="0.3">
      <c r="A88" s="27"/>
      <c r="B88" s="71"/>
      <c r="C88" s="72"/>
      <c r="D88" s="28"/>
      <c r="E88" s="8"/>
      <c r="F88" s="29"/>
      <c r="G88" s="29" t="str">
        <f t="shared" si="1"/>
        <v/>
      </c>
    </row>
    <row r="89" spans="1:7" ht="24" customHeight="1" x14ac:dyDescent="0.3">
      <c r="A89" s="27" t="s">
        <v>159</v>
      </c>
      <c r="B89" s="106" t="s">
        <v>163</v>
      </c>
      <c r="C89" s="107"/>
      <c r="D89" s="28" t="s">
        <v>37</v>
      </c>
      <c r="E89" s="43">
        <v>50000</v>
      </c>
      <c r="F89" s="137"/>
      <c r="G89" s="29" t="str">
        <f t="shared" si="1"/>
        <v/>
      </c>
    </row>
    <row r="90" spans="1:7" ht="12" customHeight="1" x14ac:dyDescent="0.3">
      <c r="A90" s="27"/>
      <c r="B90" s="71"/>
      <c r="C90" s="72"/>
      <c r="D90" s="28"/>
      <c r="E90" s="8"/>
      <c r="F90" s="29"/>
      <c r="G90" s="29" t="str">
        <f t="shared" si="1"/>
        <v/>
      </c>
    </row>
    <row r="91" spans="1:7" ht="48" customHeight="1" x14ac:dyDescent="0.3">
      <c r="A91" s="27" t="s">
        <v>160</v>
      </c>
      <c r="B91" s="106" t="s">
        <v>164</v>
      </c>
      <c r="C91" s="107"/>
      <c r="D91" s="28" t="s">
        <v>35</v>
      </c>
      <c r="E91" s="8">
        <v>1</v>
      </c>
      <c r="F91" s="29">
        <v>25000</v>
      </c>
      <c r="G91" s="29">
        <f t="shared" si="1"/>
        <v>25000</v>
      </c>
    </row>
    <row r="92" spans="1:7" ht="12" customHeight="1" x14ac:dyDescent="0.3">
      <c r="A92" s="27"/>
      <c r="B92" s="71"/>
      <c r="C92" s="72"/>
      <c r="D92" s="28"/>
      <c r="E92" s="8"/>
      <c r="F92" s="29"/>
      <c r="G92" s="29" t="str">
        <f t="shared" si="1"/>
        <v/>
      </c>
    </row>
    <row r="93" spans="1:7" ht="24" customHeight="1" x14ac:dyDescent="0.3">
      <c r="A93" s="27" t="s">
        <v>161</v>
      </c>
      <c r="B93" s="106" t="s">
        <v>162</v>
      </c>
      <c r="C93" s="107"/>
      <c r="D93" s="28" t="s">
        <v>37</v>
      </c>
      <c r="E93" s="43">
        <v>25000</v>
      </c>
      <c r="F93" s="137"/>
      <c r="G93" s="29" t="str">
        <f t="shared" si="1"/>
        <v/>
      </c>
    </row>
    <row r="94" spans="1:7" ht="12" customHeight="1" x14ac:dyDescent="0.3">
      <c r="A94" s="27"/>
      <c r="B94" s="71"/>
      <c r="C94" s="72"/>
      <c r="D94" s="28"/>
      <c r="E94" s="8"/>
      <c r="F94" s="29"/>
      <c r="G94" s="29" t="str">
        <f t="shared" si="1"/>
        <v/>
      </c>
    </row>
    <row r="95" spans="1:7" ht="24" customHeight="1" x14ac:dyDescent="0.3">
      <c r="A95" s="52" t="s">
        <v>165</v>
      </c>
      <c r="B95" s="123" t="s">
        <v>436</v>
      </c>
      <c r="C95" s="124"/>
      <c r="D95" s="28"/>
      <c r="E95" s="8"/>
      <c r="F95" s="29"/>
      <c r="G95" s="29" t="str">
        <f t="shared" si="1"/>
        <v/>
      </c>
    </row>
    <row r="96" spans="1:7" ht="12" customHeight="1" x14ac:dyDescent="0.3">
      <c r="A96" s="26"/>
      <c r="B96" s="73"/>
      <c r="C96" s="74"/>
      <c r="D96" s="28"/>
      <c r="E96" s="8"/>
      <c r="F96" s="29"/>
      <c r="G96" s="29" t="str">
        <f t="shared" si="1"/>
        <v/>
      </c>
    </row>
    <row r="97" spans="1:7" ht="12" customHeight="1" x14ac:dyDescent="0.3">
      <c r="A97" s="26" t="s">
        <v>166</v>
      </c>
      <c r="B97" s="73" t="s">
        <v>39</v>
      </c>
      <c r="C97" s="74"/>
      <c r="D97" s="28" t="s">
        <v>16</v>
      </c>
      <c r="E97" s="8">
        <v>1</v>
      </c>
      <c r="F97" s="136"/>
      <c r="G97" s="29" t="str">
        <f t="shared" si="1"/>
        <v/>
      </c>
    </row>
    <row r="98" spans="1:7" ht="12" customHeight="1" x14ac:dyDescent="0.3">
      <c r="A98" s="26"/>
      <c r="B98" s="69"/>
      <c r="C98" s="70"/>
      <c r="D98" s="28"/>
      <c r="E98" s="8"/>
      <c r="F98" s="29"/>
      <c r="G98" s="29" t="str">
        <f t="shared" si="1"/>
        <v/>
      </c>
    </row>
    <row r="99" spans="1:7" ht="12" customHeight="1" x14ac:dyDescent="0.3">
      <c r="A99" s="27" t="s">
        <v>167</v>
      </c>
      <c r="B99" s="69" t="s">
        <v>40</v>
      </c>
      <c r="C99" s="70"/>
      <c r="D99" s="28" t="s">
        <v>27</v>
      </c>
      <c r="E99" s="8">
        <v>24</v>
      </c>
      <c r="F99" s="136"/>
      <c r="G99" s="29" t="str">
        <f t="shared" si="1"/>
        <v/>
      </c>
    </row>
    <row r="100" spans="1:7" ht="12" customHeight="1" x14ac:dyDescent="0.3">
      <c r="A100" s="27"/>
      <c r="B100" s="69"/>
      <c r="C100" s="70"/>
      <c r="D100" s="28"/>
      <c r="E100" s="8"/>
      <c r="F100" s="29"/>
      <c r="G100" s="29" t="str">
        <f t="shared" si="1"/>
        <v/>
      </c>
    </row>
    <row r="101" spans="1:7" ht="12" customHeight="1" x14ac:dyDescent="0.3">
      <c r="A101" s="27"/>
      <c r="B101" s="71"/>
      <c r="C101" s="72"/>
      <c r="D101" s="28"/>
      <c r="E101" s="8"/>
      <c r="F101" s="29"/>
      <c r="G101" s="29" t="str">
        <f t="shared" si="1"/>
        <v/>
      </c>
    </row>
    <row r="102" spans="1:7" ht="20.149999999999999" customHeight="1" x14ac:dyDescent="0.3">
      <c r="A102" s="110" t="s">
        <v>12</v>
      </c>
      <c r="B102" s="111"/>
      <c r="C102" s="111"/>
      <c r="D102" s="111"/>
      <c r="E102" s="111"/>
      <c r="F102" s="112"/>
      <c r="G102" s="45">
        <f>SUM(G58:G101)</f>
        <v>150000</v>
      </c>
    </row>
    <row r="103" spans="1:7" ht="12" customHeight="1" x14ac:dyDescent="0.3">
      <c r="A103" s="26"/>
      <c r="B103" s="76"/>
      <c r="C103" s="70"/>
      <c r="D103" s="28"/>
      <c r="E103" s="8"/>
      <c r="F103" s="29"/>
      <c r="G103" s="29" t="str">
        <f t="shared" ref="G103:G150" si="2">IF(OR(D103="%",D103=" &amp;"),IF(F103="","",ROUND(ROUND(F103,3)*E103,2)),IF(F103="","",ROUND(ROUND(F103,2)*E103,2)))</f>
        <v/>
      </c>
    </row>
    <row r="104" spans="1:7" ht="12" customHeight="1" x14ac:dyDescent="0.3">
      <c r="A104" s="26"/>
      <c r="B104" s="113" t="s">
        <v>14</v>
      </c>
      <c r="C104" s="114"/>
      <c r="D104" s="28"/>
      <c r="E104" s="8"/>
      <c r="F104" s="29"/>
      <c r="G104" s="29">
        <f>G102</f>
        <v>150000</v>
      </c>
    </row>
    <row r="105" spans="1:7" ht="12" customHeight="1" x14ac:dyDescent="0.3">
      <c r="A105" s="26"/>
      <c r="B105" s="69"/>
      <c r="C105" s="70"/>
      <c r="D105" s="28"/>
      <c r="E105" s="8"/>
      <c r="F105" s="29"/>
      <c r="G105" s="29" t="str">
        <f t="shared" si="2"/>
        <v/>
      </c>
    </row>
    <row r="106" spans="1:7" ht="12" customHeight="1" x14ac:dyDescent="0.3">
      <c r="A106" s="53" t="s">
        <v>437</v>
      </c>
      <c r="B106" s="108" t="s">
        <v>438</v>
      </c>
      <c r="C106" s="109"/>
      <c r="D106" s="28"/>
      <c r="E106" s="8"/>
      <c r="F106" s="29"/>
      <c r="G106" s="29" t="str">
        <f t="shared" si="2"/>
        <v/>
      </c>
    </row>
    <row r="107" spans="1:7" ht="12" customHeight="1" x14ac:dyDescent="0.3">
      <c r="A107" s="27"/>
      <c r="B107" s="71"/>
      <c r="C107" s="72"/>
      <c r="D107" s="28"/>
      <c r="E107" s="8"/>
      <c r="F107" s="29"/>
      <c r="G107" s="29" t="str">
        <f t="shared" si="2"/>
        <v/>
      </c>
    </row>
    <row r="108" spans="1:7" ht="24" customHeight="1" x14ac:dyDescent="0.3">
      <c r="A108" s="27" t="s">
        <v>439</v>
      </c>
      <c r="B108" s="106" t="s">
        <v>440</v>
      </c>
      <c r="C108" s="107"/>
      <c r="D108" s="28" t="s">
        <v>441</v>
      </c>
      <c r="E108" s="8">
        <v>24</v>
      </c>
      <c r="F108" s="136"/>
      <c r="G108" s="29" t="str">
        <f t="shared" si="2"/>
        <v/>
      </c>
    </row>
    <row r="109" spans="1:7" ht="12" customHeight="1" x14ac:dyDescent="0.3">
      <c r="A109" s="27"/>
      <c r="B109" s="71"/>
      <c r="C109" s="72"/>
      <c r="D109" s="28"/>
      <c r="E109" s="8"/>
      <c r="F109" s="29"/>
      <c r="G109" s="29" t="str">
        <f t="shared" si="2"/>
        <v/>
      </c>
    </row>
    <row r="110" spans="1:7" ht="12" customHeight="1" x14ac:dyDescent="0.3">
      <c r="A110" s="27" t="s">
        <v>442</v>
      </c>
      <c r="B110" s="97" t="s">
        <v>443</v>
      </c>
      <c r="C110" s="98"/>
      <c r="D110" s="28" t="s">
        <v>48</v>
      </c>
      <c r="E110" s="8">
        <v>6000</v>
      </c>
      <c r="F110" s="136"/>
      <c r="G110" s="29" t="str">
        <f t="shared" si="2"/>
        <v/>
      </c>
    </row>
    <row r="111" spans="1:7" ht="12" customHeight="1" x14ac:dyDescent="0.3">
      <c r="A111" s="53"/>
      <c r="B111" s="85"/>
      <c r="C111" s="86"/>
      <c r="D111" s="32"/>
      <c r="E111" s="8"/>
      <c r="F111" s="29"/>
      <c r="G111" s="29" t="str">
        <f t="shared" si="2"/>
        <v/>
      </c>
    </row>
    <row r="112" spans="1:7" ht="24" customHeight="1" x14ac:dyDescent="0.3">
      <c r="A112" s="53" t="s">
        <v>168</v>
      </c>
      <c r="B112" s="115" t="s">
        <v>444</v>
      </c>
      <c r="C112" s="116"/>
      <c r="D112" s="28"/>
      <c r="E112" s="8"/>
      <c r="F112" s="29"/>
      <c r="G112" s="29" t="str">
        <f t="shared" si="2"/>
        <v/>
      </c>
    </row>
    <row r="113" spans="1:7" ht="12" customHeight="1" x14ac:dyDescent="0.3">
      <c r="A113" s="27"/>
      <c r="B113" s="71"/>
      <c r="C113" s="72"/>
      <c r="D113" s="28"/>
      <c r="E113" s="8"/>
      <c r="F113" s="29"/>
      <c r="G113" s="29" t="str">
        <f t="shared" si="2"/>
        <v/>
      </c>
    </row>
    <row r="114" spans="1:7" ht="36" customHeight="1" x14ac:dyDescent="0.3">
      <c r="A114" s="27" t="s">
        <v>169</v>
      </c>
      <c r="B114" s="106" t="s">
        <v>445</v>
      </c>
      <c r="C114" s="107"/>
      <c r="D114" s="28" t="s">
        <v>16</v>
      </c>
      <c r="E114" s="8">
        <v>1</v>
      </c>
      <c r="F114" s="136"/>
      <c r="G114" s="29" t="str">
        <f t="shared" si="2"/>
        <v/>
      </c>
    </row>
    <row r="115" spans="1:7" ht="12" customHeight="1" x14ac:dyDescent="0.3">
      <c r="A115" s="27"/>
      <c r="B115" s="71"/>
      <c r="C115" s="72"/>
      <c r="D115" s="28"/>
      <c r="E115" s="8"/>
      <c r="F115" s="29"/>
      <c r="G115" s="29" t="str">
        <f t="shared" si="2"/>
        <v/>
      </c>
    </row>
    <row r="116" spans="1:7" ht="36" customHeight="1" x14ac:dyDescent="0.3">
      <c r="A116" s="27" t="s">
        <v>170</v>
      </c>
      <c r="B116" s="106" t="s">
        <v>446</v>
      </c>
      <c r="C116" s="107"/>
      <c r="D116" s="28" t="s">
        <v>27</v>
      </c>
      <c r="E116" s="8">
        <v>24</v>
      </c>
      <c r="F116" s="136"/>
      <c r="G116" s="29" t="str">
        <f t="shared" si="2"/>
        <v/>
      </c>
    </row>
    <row r="117" spans="1:7" ht="12" customHeight="1" x14ac:dyDescent="0.3">
      <c r="A117" s="26"/>
      <c r="B117" s="73"/>
      <c r="C117" s="74"/>
      <c r="D117" s="28"/>
      <c r="E117" s="8"/>
      <c r="F117" s="29"/>
      <c r="G117" s="29" t="str">
        <f t="shared" si="2"/>
        <v/>
      </c>
    </row>
    <row r="118" spans="1:7" ht="12" customHeight="1" x14ac:dyDescent="0.3">
      <c r="A118" s="52"/>
      <c r="B118" s="87"/>
      <c r="C118" s="88"/>
      <c r="D118" s="28"/>
      <c r="E118" s="8"/>
      <c r="F118" s="29"/>
      <c r="G118" s="29" t="str">
        <f t="shared" si="2"/>
        <v/>
      </c>
    </row>
    <row r="119" spans="1:7" ht="12" customHeight="1" x14ac:dyDescent="0.3">
      <c r="A119" s="27"/>
      <c r="B119" s="71"/>
      <c r="C119" s="72"/>
      <c r="D119" s="28"/>
      <c r="E119" s="8"/>
      <c r="F119" s="29"/>
      <c r="G119" s="29" t="str">
        <f t="shared" si="2"/>
        <v/>
      </c>
    </row>
    <row r="120" spans="1:7" ht="12" customHeight="1" x14ac:dyDescent="0.3">
      <c r="A120" s="52"/>
      <c r="B120" s="87"/>
      <c r="C120" s="88"/>
      <c r="D120" s="28"/>
      <c r="E120" s="8"/>
      <c r="F120" s="29"/>
      <c r="G120" s="29" t="str">
        <f t="shared" si="2"/>
        <v/>
      </c>
    </row>
    <row r="121" spans="1:7" ht="12" customHeight="1" x14ac:dyDescent="0.3">
      <c r="A121" s="52"/>
      <c r="B121" s="87"/>
      <c r="C121" s="88"/>
      <c r="D121" s="28"/>
      <c r="E121" s="8"/>
      <c r="F121" s="29"/>
      <c r="G121" s="29" t="str">
        <f t="shared" si="2"/>
        <v/>
      </c>
    </row>
    <row r="122" spans="1:7" ht="12" customHeight="1" x14ac:dyDescent="0.3">
      <c r="A122" s="52"/>
      <c r="B122" s="87"/>
      <c r="C122" s="88"/>
      <c r="D122" s="28"/>
      <c r="E122" s="8"/>
      <c r="F122" s="29"/>
      <c r="G122" s="29" t="str">
        <f t="shared" si="2"/>
        <v/>
      </c>
    </row>
    <row r="123" spans="1:7" ht="12" customHeight="1" x14ac:dyDescent="0.3">
      <c r="A123" s="52"/>
      <c r="B123" s="87"/>
      <c r="C123" s="88"/>
      <c r="D123" s="28"/>
      <c r="E123" s="8"/>
      <c r="F123" s="29"/>
      <c r="G123" s="29" t="str">
        <f t="shared" si="2"/>
        <v/>
      </c>
    </row>
    <row r="124" spans="1:7" ht="12" customHeight="1" x14ac:dyDescent="0.3">
      <c r="A124" s="52"/>
      <c r="B124" s="87"/>
      <c r="C124" s="88"/>
      <c r="D124" s="28"/>
      <c r="E124" s="8"/>
      <c r="F124" s="29"/>
      <c r="G124" s="29" t="str">
        <f t="shared" si="2"/>
        <v/>
      </c>
    </row>
    <row r="125" spans="1:7" ht="12" customHeight="1" x14ac:dyDescent="0.3">
      <c r="A125" s="52"/>
      <c r="B125" s="87"/>
      <c r="C125" s="88"/>
      <c r="D125" s="28"/>
      <c r="E125" s="8"/>
      <c r="F125" s="29"/>
      <c r="G125" s="29" t="str">
        <f t="shared" si="2"/>
        <v/>
      </c>
    </row>
    <row r="126" spans="1:7" ht="12" customHeight="1" x14ac:dyDescent="0.3">
      <c r="A126" s="52"/>
      <c r="B126" s="87"/>
      <c r="C126" s="88"/>
      <c r="D126" s="28"/>
      <c r="E126" s="8"/>
      <c r="F126" s="29"/>
      <c r="G126" s="29" t="str">
        <f t="shared" si="2"/>
        <v/>
      </c>
    </row>
    <row r="127" spans="1:7" ht="12" customHeight="1" x14ac:dyDescent="0.3">
      <c r="A127" s="52"/>
      <c r="B127" s="87"/>
      <c r="C127" s="88"/>
      <c r="D127" s="28"/>
      <c r="E127" s="8"/>
      <c r="F127" s="29"/>
      <c r="G127" s="29" t="str">
        <f t="shared" si="2"/>
        <v/>
      </c>
    </row>
    <row r="128" spans="1:7" ht="12" customHeight="1" x14ac:dyDescent="0.3">
      <c r="A128" s="52"/>
      <c r="B128" s="87"/>
      <c r="C128" s="88"/>
      <c r="D128" s="28"/>
      <c r="E128" s="8"/>
      <c r="F128" s="29"/>
      <c r="G128" s="29" t="str">
        <f t="shared" si="2"/>
        <v/>
      </c>
    </row>
    <row r="129" spans="1:7" ht="12" customHeight="1" x14ac:dyDescent="0.3">
      <c r="A129" s="52"/>
      <c r="B129" s="87"/>
      <c r="C129" s="88"/>
      <c r="D129" s="28"/>
      <c r="E129" s="8"/>
      <c r="F129" s="29"/>
      <c r="G129" s="29" t="str">
        <f t="shared" si="2"/>
        <v/>
      </c>
    </row>
    <row r="130" spans="1:7" ht="12" customHeight="1" x14ac:dyDescent="0.3">
      <c r="A130" s="52"/>
      <c r="B130" s="87"/>
      <c r="C130" s="88"/>
      <c r="D130" s="28"/>
      <c r="E130" s="8"/>
      <c r="F130" s="29"/>
      <c r="G130" s="29" t="str">
        <f t="shared" si="2"/>
        <v/>
      </c>
    </row>
    <row r="131" spans="1:7" ht="12" customHeight="1" x14ac:dyDescent="0.3">
      <c r="A131" s="52"/>
      <c r="B131" s="87"/>
      <c r="C131" s="88"/>
      <c r="D131" s="28"/>
      <c r="E131" s="8"/>
      <c r="F131" s="29"/>
      <c r="G131" s="29" t="str">
        <f t="shared" si="2"/>
        <v/>
      </c>
    </row>
    <row r="132" spans="1:7" ht="12" customHeight="1" x14ac:dyDescent="0.3">
      <c r="A132" s="52"/>
      <c r="B132" s="87"/>
      <c r="C132" s="88"/>
      <c r="D132" s="28"/>
      <c r="E132" s="8"/>
      <c r="F132" s="29"/>
      <c r="G132" s="29" t="str">
        <f t="shared" si="2"/>
        <v/>
      </c>
    </row>
    <row r="133" spans="1:7" ht="12" customHeight="1" x14ac:dyDescent="0.3">
      <c r="A133" s="52"/>
      <c r="B133" s="87"/>
      <c r="C133" s="88"/>
      <c r="D133" s="28"/>
      <c r="E133" s="8"/>
      <c r="F133" s="29"/>
      <c r="G133" s="29" t="str">
        <f t="shared" si="2"/>
        <v/>
      </c>
    </row>
    <row r="134" spans="1:7" ht="12" customHeight="1" x14ac:dyDescent="0.3">
      <c r="A134" s="52"/>
      <c r="B134" s="87"/>
      <c r="C134" s="88"/>
      <c r="D134" s="28"/>
      <c r="E134" s="8"/>
      <c r="F134" s="29"/>
      <c r="G134" s="29" t="str">
        <f t="shared" si="2"/>
        <v/>
      </c>
    </row>
    <row r="135" spans="1:7" ht="12" customHeight="1" x14ac:dyDescent="0.3">
      <c r="A135" s="52"/>
      <c r="B135" s="87"/>
      <c r="C135" s="88"/>
      <c r="D135" s="28"/>
      <c r="E135" s="8"/>
      <c r="F135" s="29"/>
      <c r="G135" s="29" t="str">
        <f t="shared" si="2"/>
        <v/>
      </c>
    </row>
    <row r="136" spans="1:7" ht="12" customHeight="1" x14ac:dyDescent="0.3">
      <c r="A136" s="52"/>
      <c r="B136" s="87"/>
      <c r="C136" s="88"/>
      <c r="D136" s="28"/>
      <c r="E136" s="8"/>
      <c r="F136" s="29"/>
      <c r="G136" s="29" t="str">
        <f t="shared" si="2"/>
        <v/>
      </c>
    </row>
    <row r="137" spans="1:7" ht="12" customHeight="1" x14ac:dyDescent="0.3">
      <c r="A137" s="52"/>
      <c r="B137" s="87"/>
      <c r="C137" s="88"/>
      <c r="D137" s="28"/>
      <c r="E137" s="8"/>
      <c r="F137" s="29"/>
      <c r="G137" s="29" t="str">
        <f t="shared" si="2"/>
        <v/>
      </c>
    </row>
    <row r="138" spans="1:7" ht="12" customHeight="1" x14ac:dyDescent="0.3">
      <c r="A138" s="52"/>
      <c r="B138" s="87"/>
      <c r="C138" s="88"/>
      <c r="D138" s="28"/>
      <c r="E138" s="8"/>
      <c r="F138" s="29"/>
      <c r="G138" s="29" t="str">
        <f t="shared" si="2"/>
        <v/>
      </c>
    </row>
    <row r="139" spans="1:7" ht="12" customHeight="1" x14ac:dyDescent="0.3">
      <c r="A139" s="52"/>
      <c r="B139" s="87"/>
      <c r="C139" s="88"/>
      <c r="D139" s="28"/>
      <c r="E139" s="8"/>
      <c r="F139" s="29"/>
      <c r="G139" s="29" t="str">
        <f t="shared" si="2"/>
        <v/>
      </c>
    </row>
    <row r="140" spans="1:7" ht="12" customHeight="1" x14ac:dyDescent="0.3">
      <c r="A140" s="52"/>
      <c r="B140" s="87"/>
      <c r="C140" s="88"/>
      <c r="D140" s="28"/>
      <c r="E140" s="8"/>
      <c r="F140" s="29"/>
      <c r="G140" s="29" t="str">
        <f t="shared" si="2"/>
        <v/>
      </c>
    </row>
    <row r="141" spans="1:7" ht="12" customHeight="1" x14ac:dyDescent="0.3">
      <c r="A141" s="52"/>
      <c r="B141" s="87"/>
      <c r="C141" s="88"/>
      <c r="D141" s="28"/>
      <c r="E141" s="8"/>
      <c r="F141" s="29"/>
      <c r="G141" s="29" t="str">
        <f t="shared" si="2"/>
        <v/>
      </c>
    </row>
    <row r="142" spans="1:7" ht="12" customHeight="1" x14ac:dyDescent="0.3">
      <c r="A142" s="52"/>
      <c r="B142" s="87"/>
      <c r="C142" s="88"/>
      <c r="D142" s="28"/>
      <c r="E142" s="8"/>
      <c r="F142" s="29"/>
      <c r="G142" s="29" t="str">
        <f t="shared" si="2"/>
        <v/>
      </c>
    </row>
    <row r="143" spans="1:7" ht="12" customHeight="1" x14ac:dyDescent="0.3">
      <c r="A143" s="52"/>
      <c r="B143" s="87"/>
      <c r="C143" s="88"/>
      <c r="D143" s="28"/>
      <c r="E143" s="8"/>
      <c r="F143" s="29"/>
      <c r="G143" s="29" t="str">
        <f t="shared" si="2"/>
        <v/>
      </c>
    </row>
    <row r="144" spans="1:7" ht="12" customHeight="1" x14ac:dyDescent="0.3">
      <c r="A144" s="52"/>
      <c r="B144" s="87"/>
      <c r="C144" s="88"/>
      <c r="D144" s="28"/>
      <c r="E144" s="8"/>
      <c r="F144" s="29"/>
      <c r="G144" s="29" t="str">
        <f t="shared" si="2"/>
        <v/>
      </c>
    </row>
    <row r="145" spans="1:7" ht="12" customHeight="1" x14ac:dyDescent="0.3">
      <c r="A145" s="52"/>
      <c r="B145" s="87"/>
      <c r="C145" s="88"/>
      <c r="D145" s="28"/>
      <c r="E145" s="8"/>
      <c r="F145" s="29"/>
      <c r="G145" s="29" t="str">
        <f t="shared" si="2"/>
        <v/>
      </c>
    </row>
    <row r="146" spans="1:7" ht="12" customHeight="1" x14ac:dyDescent="0.3">
      <c r="A146" s="52"/>
      <c r="B146" s="87"/>
      <c r="C146" s="88"/>
      <c r="D146" s="28"/>
      <c r="E146" s="8"/>
      <c r="F146" s="29"/>
      <c r="G146" s="29" t="str">
        <f t="shared" si="2"/>
        <v/>
      </c>
    </row>
    <row r="147" spans="1:7" ht="12" customHeight="1" x14ac:dyDescent="0.3">
      <c r="A147" s="52"/>
      <c r="B147" s="87"/>
      <c r="C147" s="88"/>
      <c r="D147" s="28"/>
      <c r="E147" s="8"/>
      <c r="F147" s="29"/>
      <c r="G147" s="29" t="str">
        <f t="shared" si="2"/>
        <v/>
      </c>
    </row>
    <row r="148" spans="1:7" ht="12" customHeight="1" x14ac:dyDescent="0.3">
      <c r="A148" s="27"/>
      <c r="B148" s="71"/>
      <c r="C148" s="72"/>
      <c r="D148" s="28"/>
      <c r="E148" s="8"/>
      <c r="F148" s="29"/>
      <c r="G148" s="29" t="str">
        <f t="shared" si="2"/>
        <v/>
      </c>
    </row>
    <row r="149" spans="1:7" ht="12" customHeight="1" x14ac:dyDescent="0.3">
      <c r="A149" s="27"/>
      <c r="B149" s="71"/>
      <c r="C149" s="72"/>
      <c r="D149" s="28"/>
      <c r="E149" s="8"/>
      <c r="F149" s="29"/>
      <c r="G149" s="29" t="str">
        <f t="shared" si="2"/>
        <v/>
      </c>
    </row>
    <row r="150" spans="1:7" ht="12" customHeight="1" x14ac:dyDescent="0.3">
      <c r="A150" s="27"/>
      <c r="B150" s="71"/>
      <c r="C150" s="72"/>
      <c r="D150" s="28"/>
      <c r="E150" s="8"/>
      <c r="F150" s="29"/>
      <c r="G150" s="29" t="str">
        <f t="shared" si="2"/>
        <v/>
      </c>
    </row>
    <row r="151" spans="1:7" ht="20.149999999999999" customHeight="1" x14ac:dyDescent="0.3">
      <c r="A151" s="99" t="s">
        <v>8</v>
      </c>
      <c r="B151" s="100"/>
      <c r="C151" s="100"/>
      <c r="D151" s="100"/>
      <c r="E151" s="100"/>
      <c r="F151" s="101"/>
      <c r="G151" s="7">
        <f>SUM(G103:G150)</f>
        <v>150000</v>
      </c>
    </row>
  </sheetData>
  <sheetProtection algorithmName="SHA-512" hashValue="aTY25ebX1hZ88SZpHav9aQc9ghmNCtBbcCkTH5jOSeFm8EV9vbZgunB0ZMwLt8X5MsO8DE0ay21kBsHKz5L9eQ==" saltValue="DZK7qLoa2oGqO3MFVhgyiQ==" spinCount="100000" sheet="1" objects="1" scenarios="1"/>
  <mergeCells count="57">
    <mergeCell ref="D1:G3"/>
    <mergeCell ref="B4:C4"/>
    <mergeCell ref="B6:C6"/>
    <mergeCell ref="B8:C8"/>
    <mergeCell ref="B10:C10"/>
    <mergeCell ref="B12:C12"/>
    <mergeCell ref="B14:C14"/>
    <mergeCell ref="B16:C16"/>
    <mergeCell ref="B18:C18"/>
    <mergeCell ref="A1:C3"/>
    <mergeCell ref="B28:C28"/>
    <mergeCell ref="B30:C30"/>
    <mergeCell ref="B32:C32"/>
    <mergeCell ref="B20:C20"/>
    <mergeCell ref="B22:C22"/>
    <mergeCell ref="B24:C24"/>
    <mergeCell ref="B26:C26"/>
    <mergeCell ref="B79:C79"/>
    <mergeCell ref="B81:C81"/>
    <mergeCell ref="B83:C83"/>
    <mergeCell ref="B85:C85"/>
    <mergeCell ref="B63:C63"/>
    <mergeCell ref="B65:C65"/>
    <mergeCell ref="B34:C34"/>
    <mergeCell ref="B36:C36"/>
    <mergeCell ref="A57:F57"/>
    <mergeCell ref="B59:C59"/>
    <mergeCell ref="B52:C52"/>
    <mergeCell ref="B48:C48"/>
    <mergeCell ref="B50:C50"/>
    <mergeCell ref="B38:C38"/>
    <mergeCell ref="B40:C40"/>
    <mergeCell ref="B42:C42"/>
    <mergeCell ref="B44:C44"/>
    <mergeCell ref="B46:C46"/>
    <mergeCell ref="B54:C54"/>
    <mergeCell ref="A151:F151"/>
    <mergeCell ref="B104:C104"/>
    <mergeCell ref="A102:F102"/>
    <mergeCell ref="B87:C87"/>
    <mergeCell ref="B89:C89"/>
    <mergeCell ref="B93:C93"/>
    <mergeCell ref="B110:C110"/>
    <mergeCell ref="B112:C112"/>
    <mergeCell ref="B114:C114"/>
    <mergeCell ref="B116:C116"/>
    <mergeCell ref="B91:C91"/>
    <mergeCell ref="B106:C106"/>
    <mergeCell ref="B108:C108"/>
    <mergeCell ref="B95:C95"/>
    <mergeCell ref="B61:C61"/>
    <mergeCell ref="B77:C77"/>
    <mergeCell ref="B67:C67"/>
    <mergeCell ref="B69:C69"/>
    <mergeCell ref="B71:C71"/>
    <mergeCell ref="B73:C73"/>
    <mergeCell ref="B75:C75"/>
  </mergeCells>
  <pageMargins left="0.98425196850393704" right="0.39370078740157483" top="0.78740157480314965" bottom="0.59055118110236227" header="0.31496062992125984" footer="0.39370078740157483"/>
  <pageSetup paperSize="9" firstPageNumber="21" fitToHeight="0" orientation="portrait" r:id="rId1"/>
  <headerFooter>
    <oddHeader xml:space="preserve">&amp;L&amp;"Arial,Regular"CONTRACT SANRAL X.003-054-2019/1
&amp;"Arial,Bold"SCHEDULE A: GENERAL&amp;R&amp;"Arial,Regular"C2.2: PRICING SCHEDULE
</oddHeader>
    <oddFooter>&amp;R&amp;"Arial,Regular"C3 - &amp;P</oddFooter>
  </headerFooter>
  <rowBreaks count="2" manualBreakCount="2">
    <brk id="57" max="6" man="1"/>
    <brk id="102" max="6"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5D8D27-D877-484D-9414-9CFBD3CFAD77}">
  <sheetPr>
    <tabColor theme="8" tint="0.79998168889431442"/>
    <pageSetUpPr fitToPage="1"/>
  </sheetPr>
  <dimension ref="A1:G48"/>
  <sheetViews>
    <sheetView view="pageBreakPreview" zoomScale="85" zoomScaleNormal="100" zoomScaleSheetLayoutView="85" workbookViewId="0">
      <selection sqref="A1:C3"/>
    </sheetView>
  </sheetViews>
  <sheetFormatPr defaultColWidth="9.09765625" defaultRowHeight="13.4" customHeight="1" x14ac:dyDescent="0.3"/>
  <cols>
    <col min="1" max="1" width="10.69921875" style="5" customWidth="1"/>
    <col min="2" max="2" width="3.796875" style="5" customWidth="1"/>
    <col min="3" max="3" width="34.69921875" style="5" customWidth="1"/>
    <col min="4" max="4" width="9.796875" style="3" customWidth="1"/>
    <col min="5" max="5" width="10.69921875" style="3" customWidth="1"/>
    <col min="6" max="6" width="13.69921875" style="6" customWidth="1"/>
    <col min="7" max="7" width="14.69921875" style="6" customWidth="1"/>
    <col min="8" max="16384" width="9.09765625" style="1"/>
  </cols>
  <sheetData>
    <row r="1" spans="1:7" ht="12" customHeight="1" x14ac:dyDescent="0.3">
      <c r="A1" s="117" t="s">
        <v>599</v>
      </c>
      <c r="B1" s="117"/>
      <c r="C1" s="117"/>
      <c r="D1" s="119" t="s">
        <v>515</v>
      </c>
      <c r="E1" s="119"/>
      <c r="F1" s="119"/>
      <c r="G1" s="119"/>
    </row>
    <row r="2" spans="1:7" ht="12" customHeight="1" x14ac:dyDescent="0.3">
      <c r="A2" s="117"/>
      <c r="B2" s="117"/>
      <c r="C2" s="117"/>
      <c r="D2" s="119"/>
      <c r="E2" s="119"/>
      <c r="F2" s="119"/>
      <c r="G2" s="119"/>
    </row>
    <row r="3" spans="1:7" ht="12" customHeight="1" x14ac:dyDescent="0.3">
      <c r="A3" s="118"/>
      <c r="B3" s="118"/>
      <c r="C3" s="118"/>
      <c r="D3" s="120"/>
      <c r="E3" s="120"/>
      <c r="F3" s="120"/>
      <c r="G3" s="120"/>
    </row>
    <row r="4" spans="1:7" ht="20.149999999999999" customHeight="1" x14ac:dyDescent="0.3">
      <c r="A4" s="2" t="s">
        <v>1</v>
      </c>
      <c r="B4" s="121" t="s">
        <v>2</v>
      </c>
      <c r="C4" s="122"/>
      <c r="D4" s="2" t="s">
        <v>3</v>
      </c>
      <c r="E4" s="4" t="s">
        <v>373</v>
      </c>
      <c r="F4" s="2" t="s">
        <v>4</v>
      </c>
      <c r="G4" s="2" t="s">
        <v>5</v>
      </c>
    </row>
    <row r="5" spans="1:7" s="30" customFormat="1" ht="12" customHeight="1" x14ac:dyDescent="0.3">
      <c r="A5" s="26"/>
      <c r="B5" s="76"/>
      <c r="C5" s="70"/>
      <c r="D5" s="28"/>
      <c r="E5" s="8"/>
      <c r="F5" s="29"/>
      <c r="G5" s="29" t="str">
        <f t="shared" ref="G5:G33" si="0">IF(OR(D5="%",D5=" &amp;"),IF(F5="","",ROUND(ROUND(F5,3)*E5,2)),IF(F5="","",ROUND(ROUND(F5,2)*E5,2)))</f>
        <v/>
      </c>
    </row>
    <row r="6" spans="1:7" s="30" customFormat="1" ht="12" customHeight="1" x14ac:dyDescent="0.3">
      <c r="A6" s="52" t="s">
        <v>600</v>
      </c>
      <c r="B6" s="123" t="str">
        <f>D1</f>
        <v>ROAD RESTRAINT SYSTEMS</v>
      </c>
      <c r="C6" s="124"/>
      <c r="D6" s="28"/>
      <c r="E6" s="8"/>
      <c r="F6" s="29"/>
      <c r="G6" s="29" t="str">
        <f t="shared" si="0"/>
        <v/>
      </c>
    </row>
    <row r="7" spans="1:7" s="30" customFormat="1" ht="12" customHeight="1" x14ac:dyDescent="0.3">
      <c r="A7" s="26"/>
      <c r="B7" s="69"/>
      <c r="C7" s="70"/>
      <c r="D7" s="28"/>
      <c r="E7" s="8"/>
      <c r="F7" s="29"/>
      <c r="G7" s="29" t="str">
        <f t="shared" si="0"/>
        <v/>
      </c>
    </row>
    <row r="8" spans="1:7" s="30" customFormat="1" ht="12" customHeight="1" x14ac:dyDescent="0.3">
      <c r="A8" s="52" t="s">
        <v>601</v>
      </c>
      <c r="B8" s="104" t="s">
        <v>602</v>
      </c>
      <c r="C8" s="105"/>
      <c r="D8" s="28"/>
      <c r="E8" s="8"/>
      <c r="F8" s="29"/>
      <c r="G8" s="29" t="str">
        <f t="shared" si="0"/>
        <v/>
      </c>
    </row>
    <row r="9" spans="1:7" s="30" customFormat="1" ht="12" customHeight="1" x14ac:dyDescent="0.3">
      <c r="A9" s="26"/>
      <c r="B9" s="69"/>
      <c r="C9" s="70"/>
      <c r="D9" s="28"/>
      <c r="E9" s="8"/>
      <c r="F9" s="29"/>
      <c r="G9" s="29" t="str">
        <f t="shared" si="0"/>
        <v/>
      </c>
    </row>
    <row r="10" spans="1:7" s="30" customFormat="1" ht="24" customHeight="1" x14ac:dyDescent="0.3">
      <c r="A10" s="26" t="s">
        <v>603</v>
      </c>
      <c r="B10" s="113" t="s">
        <v>604</v>
      </c>
      <c r="C10" s="114"/>
      <c r="D10" s="28"/>
      <c r="E10" s="8"/>
      <c r="F10" s="29"/>
      <c r="G10" s="29" t="str">
        <f t="shared" si="0"/>
        <v/>
      </c>
    </row>
    <row r="11" spans="1:7" s="30" customFormat="1" ht="12" customHeight="1" x14ac:dyDescent="0.3">
      <c r="A11" s="26"/>
      <c r="B11" s="69"/>
      <c r="C11" s="70"/>
      <c r="D11" s="28"/>
      <c r="E11" s="8"/>
      <c r="F11" s="29"/>
      <c r="G11" s="29" t="str">
        <f t="shared" si="0"/>
        <v/>
      </c>
    </row>
    <row r="12" spans="1:7" s="30" customFormat="1" ht="24" customHeight="1" x14ac:dyDescent="0.3">
      <c r="A12" s="26"/>
      <c r="B12" s="69" t="s">
        <v>0</v>
      </c>
      <c r="C12" s="83" t="s">
        <v>605</v>
      </c>
      <c r="D12" s="28" t="s">
        <v>13</v>
      </c>
      <c r="E12" s="8">
        <v>500</v>
      </c>
      <c r="F12" s="136"/>
      <c r="G12" s="29" t="str">
        <f t="shared" si="0"/>
        <v/>
      </c>
    </row>
    <row r="13" spans="1:7" s="30" customFormat="1" ht="12" customHeight="1" x14ac:dyDescent="0.3">
      <c r="A13" s="26"/>
      <c r="B13" s="69"/>
      <c r="C13" s="70"/>
      <c r="D13" s="28"/>
      <c r="E13" s="8"/>
      <c r="F13" s="79"/>
      <c r="G13" s="29" t="str">
        <f t="shared" si="0"/>
        <v/>
      </c>
    </row>
    <row r="14" spans="1:7" s="30" customFormat="1" ht="24" customHeight="1" x14ac:dyDescent="0.3">
      <c r="A14" s="26"/>
      <c r="B14" s="69" t="s">
        <v>6</v>
      </c>
      <c r="C14" s="83" t="s">
        <v>606</v>
      </c>
      <c r="D14" s="28" t="s">
        <v>13</v>
      </c>
      <c r="E14" s="8">
        <v>50</v>
      </c>
      <c r="F14" s="136"/>
      <c r="G14" s="29" t="str">
        <f t="shared" si="0"/>
        <v/>
      </c>
    </row>
    <row r="15" spans="1:7" s="30" customFormat="1" ht="12" customHeight="1" x14ac:dyDescent="0.3">
      <c r="A15" s="26"/>
      <c r="B15" s="69"/>
      <c r="C15" s="70"/>
      <c r="D15" s="28"/>
      <c r="E15" s="8"/>
      <c r="F15" s="29"/>
      <c r="G15" s="29" t="str">
        <f t="shared" si="0"/>
        <v/>
      </c>
    </row>
    <row r="16" spans="1:7" s="30" customFormat="1" ht="24" customHeight="1" x14ac:dyDescent="0.3">
      <c r="A16" s="26" t="s">
        <v>607</v>
      </c>
      <c r="B16" s="113" t="s">
        <v>608</v>
      </c>
      <c r="C16" s="114"/>
      <c r="D16" s="28"/>
      <c r="E16" s="8"/>
      <c r="F16" s="29"/>
      <c r="G16" s="29" t="str">
        <f t="shared" si="0"/>
        <v/>
      </c>
    </row>
    <row r="17" spans="1:7" s="30" customFormat="1" ht="12" customHeight="1" x14ac:dyDescent="0.3">
      <c r="A17" s="26"/>
      <c r="B17" s="73"/>
      <c r="C17" s="74"/>
      <c r="D17" s="28"/>
      <c r="E17" s="8"/>
      <c r="F17" s="29"/>
      <c r="G17" s="29" t="str">
        <f t="shared" si="0"/>
        <v/>
      </c>
    </row>
    <row r="18" spans="1:7" s="30" customFormat="1" ht="12" customHeight="1" x14ac:dyDescent="0.3">
      <c r="A18" s="27"/>
      <c r="B18" s="69" t="s">
        <v>6</v>
      </c>
      <c r="C18" s="70" t="s">
        <v>609</v>
      </c>
      <c r="D18" s="28" t="s">
        <v>10</v>
      </c>
      <c r="E18" s="8">
        <v>2</v>
      </c>
      <c r="F18" s="136"/>
      <c r="G18" s="29" t="str">
        <f t="shared" si="0"/>
        <v/>
      </c>
    </row>
    <row r="19" spans="1:7" s="30" customFormat="1" ht="12" customHeight="1" x14ac:dyDescent="0.3">
      <c r="A19" s="27"/>
      <c r="B19" s="71"/>
      <c r="C19" s="72"/>
      <c r="D19" s="28"/>
      <c r="E19" s="8"/>
      <c r="F19" s="29"/>
      <c r="G19" s="29" t="str">
        <f t="shared" si="0"/>
        <v/>
      </c>
    </row>
    <row r="20" spans="1:7" s="30" customFormat="1" ht="36" customHeight="1" x14ac:dyDescent="0.3">
      <c r="A20" s="27"/>
      <c r="B20" s="71" t="s">
        <v>36</v>
      </c>
      <c r="C20" s="68" t="s">
        <v>610</v>
      </c>
      <c r="D20" s="28" t="s">
        <v>10</v>
      </c>
      <c r="E20" s="8">
        <v>2</v>
      </c>
      <c r="F20" s="136"/>
      <c r="G20" s="29" t="str">
        <f t="shared" si="0"/>
        <v/>
      </c>
    </row>
    <row r="21" spans="1:7" s="30" customFormat="1" ht="12" customHeight="1" x14ac:dyDescent="0.3">
      <c r="A21" s="27"/>
      <c r="B21" s="71"/>
      <c r="C21" s="72"/>
      <c r="D21" s="28"/>
      <c r="E21" s="8"/>
      <c r="F21" s="29"/>
      <c r="G21" s="29" t="str">
        <f t="shared" si="0"/>
        <v/>
      </c>
    </row>
    <row r="22" spans="1:7" s="30" customFormat="1" ht="24" customHeight="1" x14ac:dyDescent="0.3">
      <c r="A22" s="53" t="s">
        <v>611</v>
      </c>
      <c r="B22" s="115" t="s">
        <v>612</v>
      </c>
      <c r="C22" s="116"/>
      <c r="D22" s="28"/>
      <c r="E22" s="8"/>
      <c r="F22" s="29"/>
      <c r="G22" s="29" t="str">
        <f t="shared" si="0"/>
        <v/>
      </c>
    </row>
    <row r="23" spans="1:7" s="30" customFormat="1" ht="12" customHeight="1" x14ac:dyDescent="0.3">
      <c r="A23" s="27"/>
      <c r="B23" s="71"/>
      <c r="C23" s="72"/>
      <c r="D23" s="28"/>
      <c r="E23" s="8"/>
      <c r="F23" s="29"/>
      <c r="G23" s="29" t="str">
        <f t="shared" si="0"/>
        <v/>
      </c>
    </row>
    <row r="24" spans="1:7" s="30" customFormat="1" ht="12" customHeight="1" x14ac:dyDescent="0.3">
      <c r="A24" s="27" t="s">
        <v>613</v>
      </c>
      <c r="B24" s="97" t="s">
        <v>614</v>
      </c>
      <c r="C24" s="98"/>
      <c r="D24" s="28" t="s">
        <v>10</v>
      </c>
      <c r="E24" s="8">
        <v>100</v>
      </c>
      <c r="F24" s="136"/>
      <c r="G24" s="29" t="str">
        <f t="shared" si="0"/>
        <v/>
      </c>
    </row>
    <row r="25" spans="1:7" s="30" customFormat="1" ht="12" customHeight="1" x14ac:dyDescent="0.3">
      <c r="A25" s="27"/>
      <c r="B25" s="71"/>
      <c r="C25" s="72"/>
      <c r="D25" s="28"/>
      <c r="E25" s="8"/>
      <c r="F25" s="29"/>
      <c r="G25" s="29" t="str">
        <f t="shared" si="0"/>
        <v/>
      </c>
    </row>
    <row r="26" spans="1:7" s="30" customFormat="1" ht="12" customHeight="1" x14ac:dyDescent="0.3">
      <c r="A26" s="27" t="s">
        <v>615</v>
      </c>
      <c r="B26" s="97" t="s">
        <v>616</v>
      </c>
      <c r="C26" s="98"/>
      <c r="D26" s="28" t="s">
        <v>10</v>
      </c>
      <c r="E26" s="8">
        <v>25</v>
      </c>
      <c r="F26" s="136"/>
      <c r="G26" s="29" t="str">
        <f t="shared" si="0"/>
        <v/>
      </c>
    </row>
    <row r="27" spans="1:7" s="30" customFormat="1" ht="12" customHeight="1" x14ac:dyDescent="0.3">
      <c r="A27" s="27"/>
      <c r="B27" s="71"/>
      <c r="C27" s="72"/>
      <c r="D27" s="28"/>
      <c r="E27" s="8"/>
      <c r="F27" s="29"/>
      <c r="G27" s="29" t="str">
        <f t="shared" si="0"/>
        <v/>
      </c>
    </row>
    <row r="28" spans="1:7" s="30" customFormat="1" ht="12" customHeight="1" x14ac:dyDescent="0.3">
      <c r="A28" s="53" t="s">
        <v>617</v>
      </c>
      <c r="B28" s="108" t="s">
        <v>618</v>
      </c>
      <c r="C28" s="109"/>
      <c r="D28" s="28"/>
      <c r="E28" s="8"/>
      <c r="F28" s="29"/>
      <c r="G28" s="29" t="str">
        <f t="shared" si="0"/>
        <v/>
      </c>
    </row>
    <row r="29" spans="1:7" s="30" customFormat="1" ht="12" customHeight="1" x14ac:dyDescent="0.3">
      <c r="A29" s="27"/>
      <c r="B29" s="71"/>
      <c r="C29" s="72"/>
      <c r="D29" s="28"/>
      <c r="E29" s="8"/>
      <c r="F29" s="29"/>
      <c r="G29" s="29" t="str">
        <f t="shared" si="0"/>
        <v/>
      </c>
    </row>
    <row r="30" spans="1:7" s="30" customFormat="1" ht="12" customHeight="1" x14ac:dyDescent="0.3">
      <c r="A30" s="27" t="s">
        <v>619</v>
      </c>
      <c r="B30" s="97" t="s">
        <v>620</v>
      </c>
      <c r="C30" s="98"/>
      <c r="D30" s="28" t="s">
        <v>10</v>
      </c>
      <c r="E30" s="8">
        <v>100</v>
      </c>
      <c r="F30" s="136"/>
      <c r="G30" s="29" t="str">
        <f t="shared" si="0"/>
        <v/>
      </c>
    </row>
    <row r="31" spans="1:7" s="30" customFormat="1" ht="12" customHeight="1" x14ac:dyDescent="0.3">
      <c r="A31" s="27"/>
      <c r="B31" s="71"/>
      <c r="C31" s="72"/>
      <c r="D31" s="28"/>
      <c r="E31" s="8"/>
      <c r="F31" s="29"/>
      <c r="G31" s="29" t="str">
        <f t="shared" si="0"/>
        <v/>
      </c>
    </row>
    <row r="32" spans="1:7" s="30" customFormat="1" ht="12" customHeight="1" x14ac:dyDescent="0.3">
      <c r="A32" s="53" t="s">
        <v>621</v>
      </c>
      <c r="B32" s="108" t="s">
        <v>622</v>
      </c>
      <c r="C32" s="109"/>
      <c r="D32" s="28" t="s">
        <v>13</v>
      </c>
      <c r="E32" s="8">
        <v>500</v>
      </c>
      <c r="F32" s="136"/>
      <c r="G32" s="29" t="str">
        <f t="shared" si="0"/>
        <v/>
      </c>
    </row>
    <row r="33" spans="1:7" s="30" customFormat="1" ht="12" customHeight="1" x14ac:dyDescent="0.3">
      <c r="A33" s="27"/>
      <c r="B33" s="71"/>
      <c r="C33" s="72"/>
      <c r="D33" s="28"/>
      <c r="E33" s="8"/>
      <c r="F33" s="29"/>
      <c r="G33" s="29" t="str">
        <f t="shared" si="0"/>
        <v/>
      </c>
    </row>
    <row r="34" spans="1:7" ht="36" customHeight="1" x14ac:dyDescent="0.3">
      <c r="A34" s="53" t="s">
        <v>623</v>
      </c>
      <c r="B34" s="115" t="s">
        <v>624</v>
      </c>
      <c r="C34" s="116"/>
      <c r="D34" s="28" t="s">
        <v>10</v>
      </c>
      <c r="E34" s="8">
        <v>10</v>
      </c>
      <c r="F34" s="136"/>
      <c r="G34" s="29" t="str">
        <f t="shared" ref="G34:G47" si="1">IF(OR(D34="%",D34=" &amp;"),IF(F34="","",ROUND(ROUND(F34,3)*E34,2)),IF(F34="","",ROUND(ROUND(F34,2)*E34,2)))</f>
        <v/>
      </c>
    </row>
    <row r="35" spans="1:7" ht="12" customHeight="1" x14ac:dyDescent="0.3">
      <c r="A35" s="27"/>
      <c r="B35" s="71"/>
      <c r="C35" s="72"/>
      <c r="D35" s="28"/>
      <c r="E35" s="8"/>
      <c r="F35" s="29"/>
      <c r="G35" s="29" t="str">
        <f t="shared" si="1"/>
        <v/>
      </c>
    </row>
    <row r="36" spans="1:7" ht="24" customHeight="1" x14ac:dyDescent="0.3">
      <c r="A36" s="53" t="s">
        <v>625</v>
      </c>
      <c r="B36" s="115" t="s">
        <v>626</v>
      </c>
      <c r="C36" s="116"/>
      <c r="D36" s="28" t="s">
        <v>10</v>
      </c>
      <c r="E36" s="8">
        <v>25</v>
      </c>
      <c r="F36" s="136"/>
      <c r="G36" s="29" t="str">
        <f t="shared" si="1"/>
        <v/>
      </c>
    </row>
    <row r="37" spans="1:7" ht="12" customHeight="1" x14ac:dyDescent="0.3">
      <c r="A37" s="27"/>
      <c r="B37" s="84"/>
      <c r="C37" s="89"/>
      <c r="D37" s="32"/>
      <c r="E37" s="8"/>
      <c r="F37" s="29"/>
      <c r="G37" s="29" t="str">
        <f t="shared" si="1"/>
        <v/>
      </c>
    </row>
    <row r="38" spans="1:7" ht="24" customHeight="1" x14ac:dyDescent="0.3">
      <c r="A38" s="53" t="s">
        <v>627</v>
      </c>
      <c r="B38" s="115" t="s">
        <v>628</v>
      </c>
      <c r="C38" s="116"/>
      <c r="D38" s="28" t="s">
        <v>10</v>
      </c>
      <c r="E38" s="8">
        <v>250</v>
      </c>
      <c r="F38" s="136"/>
      <c r="G38" s="29" t="str">
        <f t="shared" si="1"/>
        <v/>
      </c>
    </row>
    <row r="39" spans="1:7" ht="12" customHeight="1" x14ac:dyDescent="0.3">
      <c r="A39" s="27"/>
      <c r="B39" s="71"/>
      <c r="C39" s="72"/>
      <c r="D39" s="28"/>
      <c r="E39" s="8"/>
      <c r="F39" s="29"/>
      <c r="G39" s="29" t="str">
        <f t="shared" si="1"/>
        <v/>
      </c>
    </row>
    <row r="40" spans="1:7" ht="12" customHeight="1" x14ac:dyDescent="0.3">
      <c r="A40" s="53" t="s">
        <v>629</v>
      </c>
      <c r="B40" s="108" t="s">
        <v>630</v>
      </c>
      <c r="C40" s="109"/>
      <c r="D40" s="28"/>
      <c r="E40" s="8"/>
      <c r="F40" s="29"/>
      <c r="G40" s="29" t="str">
        <f t="shared" si="1"/>
        <v/>
      </c>
    </row>
    <row r="41" spans="1:7" ht="12" customHeight="1" x14ac:dyDescent="0.3">
      <c r="A41" s="27"/>
      <c r="B41" s="71"/>
      <c r="C41" s="72"/>
      <c r="D41" s="28"/>
      <c r="E41" s="8"/>
      <c r="F41" s="29"/>
      <c r="G41" s="29" t="str">
        <f t="shared" si="1"/>
        <v/>
      </c>
    </row>
    <row r="42" spans="1:7" ht="12" customHeight="1" x14ac:dyDescent="0.3">
      <c r="A42" s="27" t="s">
        <v>631</v>
      </c>
      <c r="B42" s="97" t="s">
        <v>632</v>
      </c>
      <c r="C42" s="98"/>
      <c r="D42" s="28" t="s">
        <v>13</v>
      </c>
      <c r="E42" s="8">
        <v>500</v>
      </c>
      <c r="F42" s="136"/>
      <c r="G42" s="29" t="str">
        <f t="shared" si="1"/>
        <v/>
      </c>
    </row>
    <row r="43" spans="1:7" ht="12" customHeight="1" x14ac:dyDescent="0.3">
      <c r="A43" s="27"/>
      <c r="B43" s="71"/>
      <c r="C43" s="72"/>
      <c r="D43" s="28"/>
      <c r="E43" s="8"/>
      <c r="F43" s="29"/>
      <c r="G43" s="29" t="str">
        <f t="shared" si="1"/>
        <v/>
      </c>
    </row>
    <row r="44" spans="1:7" ht="12" customHeight="1" x14ac:dyDescent="0.3">
      <c r="A44" s="27" t="s">
        <v>633</v>
      </c>
      <c r="B44" s="97" t="s">
        <v>634</v>
      </c>
      <c r="C44" s="98"/>
      <c r="D44" s="28" t="s">
        <v>13</v>
      </c>
      <c r="E44" s="8">
        <v>50</v>
      </c>
      <c r="F44" s="136"/>
      <c r="G44" s="29" t="str">
        <f t="shared" si="1"/>
        <v/>
      </c>
    </row>
    <row r="45" spans="1:7" ht="12" customHeight="1" x14ac:dyDescent="0.3">
      <c r="A45" s="27"/>
      <c r="B45" s="71"/>
      <c r="C45" s="72"/>
      <c r="D45" s="28"/>
      <c r="E45" s="8"/>
      <c r="F45" s="29"/>
      <c r="G45" s="29" t="str">
        <f t="shared" si="1"/>
        <v/>
      </c>
    </row>
    <row r="46" spans="1:7" ht="12" customHeight="1" x14ac:dyDescent="0.3">
      <c r="A46" s="27"/>
      <c r="B46" s="71"/>
      <c r="C46" s="72"/>
      <c r="D46" s="28"/>
      <c r="E46" s="8"/>
      <c r="F46" s="29"/>
      <c r="G46" s="29" t="str">
        <f t="shared" si="1"/>
        <v/>
      </c>
    </row>
    <row r="47" spans="1:7" ht="12" customHeight="1" x14ac:dyDescent="0.3">
      <c r="A47" s="27"/>
      <c r="B47" s="71"/>
      <c r="C47" s="72"/>
      <c r="D47" s="28"/>
      <c r="E47" s="8"/>
      <c r="F47" s="29"/>
      <c r="G47" s="29" t="str">
        <f t="shared" si="1"/>
        <v/>
      </c>
    </row>
    <row r="48" spans="1:7" ht="20.149999999999999" customHeight="1" x14ac:dyDescent="0.3">
      <c r="A48" s="99" t="s">
        <v>8</v>
      </c>
      <c r="B48" s="100"/>
      <c r="C48" s="100"/>
      <c r="D48" s="100"/>
      <c r="E48" s="100"/>
      <c r="F48" s="101"/>
      <c r="G48" s="7">
        <f>SUM(G5:G47)</f>
        <v>0</v>
      </c>
    </row>
  </sheetData>
  <sheetProtection algorithmName="SHA-512" hashValue="jFJbzPzQL+wt9sFK8Eh2zOWg/+B+F78tjiiD0HKUrGt8Csft1dfWkV6C8vsvLhn8Xy4+2UsKxiITk598Ih1ccQ==" saltValue="8uEgw6Vj67R1Hy6Wmxt3/w==" spinCount="100000" sheet="1" objects="1" scenarios="1"/>
  <mergeCells count="20">
    <mergeCell ref="B40:C40"/>
    <mergeCell ref="B42:C42"/>
    <mergeCell ref="B44:C44"/>
    <mergeCell ref="A48:F48"/>
    <mergeCell ref="B34:C34"/>
    <mergeCell ref="B36:C36"/>
    <mergeCell ref="B38:C38"/>
    <mergeCell ref="B28:C28"/>
    <mergeCell ref="B30:C30"/>
    <mergeCell ref="B32:C32"/>
    <mergeCell ref="B16:C16"/>
    <mergeCell ref="B22:C22"/>
    <mergeCell ref="B24:C24"/>
    <mergeCell ref="B26:C26"/>
    <mergeCell ref="B10:C10"/>
    <mergeCell ref="A1:C3"/>
    <mergeCell ref="D1:G3"/>
    <mergeCell ref="B4:C4"/>
    <mergeCell ref="B6:C6"/>
    <mergeCell ref="B8:C8"/>
  </mergeCells>
  <pageMargins left="0.98425196850393704" right="0.39370078740157483" top="0.78740157480314965" bottom="0.59055118110236227" header="0.31496062992125984" footer="0.39370078740157483"/>
  <pageSetup paperSize="9" firstPageNumber="21" fitToHeight="0" orientation="portrait" r:id="rId1"/>
  <headerFooter>
    <oddHeader xml:space="preserve">&amp;L&amp;"Arial,Regular"CONTRACT SANRAL X.003-054-2019/1
&amp;"Arial,Bold"SCHEDULE A: GENERAL&amp;R&amp;"Arial,Regular"C2.2: PRICING SCHEDULE
</oddHeader>
    <oddFooter>&amp;R&amp;"Arial,Regular"C3 -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9BDFC-06A4-48E4-A835-D7898D968057}">
  <sheetPr>
    <tabColor theme="8" tint="0.79998168889431442"/>
    <pageSetUpPr fitToPage="1"/>
  </sheetPr>
  <dimension ref="A1:G100"/>
  <sheetViews>
    <sheetView view="pageBreakPreview" zoomScale="85" zoomScaleNormal="100" zoomScaleSheetLayoutView="85" workbookViewId="0">
      <selection sqref="A1:C3"/>
    </sheetView>
  </sheetViews>
  <sheetFormatPr defaultColWidth="9.09765625" defaultRowHeight="13.4" customHeight="1" x14ac:dyDescent="0.3"/>
  <cols>
    <col min="1" max="1" width="10.69921875" style="5" customWidth="1"/>
    <col min="2" max="2" width="3.796875" style="5" customWidth="1"/>
    <col min="3" max="3" width="34.69921875" style="5" customWidth="1"/>
    <col min="4" max="4" width="9.796875" style="3" customWidth="1"/>
    <col min="5" max="5" width="10.69921875" style="3" customWidth="1"/>
    <col min="6" max="6" width="13.69921875" style="6" customWidth="1"/>
    <col min="7" max="7" width="14.69921875" style="6" customWidth="1"/>
    <col min="8" max="16384" width="9.09765625" style="1"/>
  </cols>
  <sheetData>
    <row r="1" spans="1:7" ht="12" customHeight="1" x14ac:dyDescent="0.3">
      <c r="A1" s="117" t="s">
        <v>635</v>
      </c>
      <c r="B1" s="117"/>
      <c r="C1" s="117"/>
      <c r="D1" s="119" t="s">
        <v>636</v>
      </c>
      <c r="E1" s="119"/>
      <c r="F1" s="119"/>
      <c r="G1" s="119"/>
    </row>
    <row r="2" spans="1:7" ht="12" customHeight="1" x14ac:dyDescent="0.3">
      <c r="A2" s="117"/>
      <c r="B2" s="117"/>
      <c r="C2" s="117"/>
      <c r="D2" s="119"/>
      <c r="E2" s="119"/>
      <c r="F2" s="119"/>
      <c r="G2" s="119"/>
    </row>
    <row r="3" spans="1:7" ht="12" customHeight="1" x14ac:dyDescent="0.3">
      <c r="A3" s="118"/>
      <c r="B3" s="118"/>
      <c r="C3" s="118"/>
      <c r="D3" s="120"/>
      <c r="E3" s="120"/>
      <c r="F3" s="120"/>
      <c r="G3" s="120"/>
    </row>
    <row r="4" spans="1:7" ht="20.149999999999999" customHeight="1" x14ac:dyDescent="0.3">
      <c r="A4" s="2" t="s">
        <v>1</v>
      </c>
      <c r="B4" s="121" t="s">
        <v>2</v>
      </c>
      <c r="C4" s="122"/>
      <c r="D4" s="2" t="s">
        <v>3</v>
      </c>
      <c r="E4" s="4" t="s">
        <v>373</v>
      </c>
      <c r="F4" s="2" t="s">
        <v>4</v>
      </c>
      <c r="G4" s="2" t="s">
        <v>5</v>
      </c>
    </row>
    <row r="5" spans="1:7" s="30" customFormat="1" ht="12" customHeight="1" x14ac:dyDescent="0.3">
      <c r="A5" s="26"/>
      <c r="B5" s="76"/>
      <c r="C5" s="70"/>
      <c r="D5" s="28"/>
      <c r="E5" s="8"/>
      <c r="F5" s="29"/>
      <c r="G5" s="29" t="str">
        <f t="shared" ref="G5:G46" si="0">IF(OR(D5="%",D5=" &amp;"),IF(F5="","",ROUND(ROUND(F5,3)*E5,2)),IF(F5="","",ROUND(ROUND(F5,2)*E5,2)))</f>
        <v/>
      </c>
    </row>
    <row r="6" spans="1:7" s="30" customFormat="1" ht="12" customHeight="1" x14ac:dyDescent="0.3">
      <c r="A6" s="52" t="s">
        <v>637</v>
      </c>
      <c r="B6" s="123" t="str">
        <f>D1</f>
        <v>FENCING</v>
      </c>
      <c r="C6" s="124"/>
      <c r="D6" s="28"/>
      <c r="E6" s="8"/>
      <c r="F6" s="29"/>
      <c r="G6" s="29" t="str">
        <f t="shared" si="0"/>
        <v/>
      </c>
    </row>
    <row r="7" spans="1:7" s="30" customFormat="1" ht="12" customHeight="1" x14ac:dyDescent="0.3">
      <c r="A7" s="26"/>
      <c r="B7" s="69"/>
      <c r="C7" s="70"/>
      <c r="D7" s="28"/>
      <c r="E7" s="8"/>
      <c r="F7" s="29"/>
      <c r="G7" s="29" t="str">
        <f t="shared" si="0"/>
        <v/>
      </c>
    </row>
    <row r="8" spans="1:7" s="30" customFormat="1" ht="48" customHeight="1" x14ac:dyDescent="0.3">
      <c r="A8" s="52" t="s">
        <v>638</v>
      </c>
      <c r="B8" s="123" t="s">
        <v>639</v>
      </c>
      <c r="C8" s="124"/>
      <c r="D8" s="28"/>
      <c r="E8" s="8"/>
      <c r="F8" s="29"/>
      <c r="G8" s="29" t="str">
        <f t="shared" si="0"/>
        <v/>
      </c>
    </row>
    <row r="9" spans="1:7" s="30" customFormat="1" ht="12" customHeight="1" x14ac:dyDescent="0.3">
      <c r="A9" s="26"/>
      <c r="B9" s="69"/>
      <c r="C9" s="70"/>
      <c r="D9" s="28"/>
      <c r="E9" s="8"/>
      <c r="F9" s="29"/>
      <c r="G9" s="29" t="str">
        <f t="shared" si="0"/>
        <v/>
      </c>
    </row>
    <row r="10" spans="1:7" s="30" customFormat="1" ht="36" customHeight="1" x14ac:dyDescent="0.3">
      <c r="A10" s="26" t="s">
        <v>640</v>
      </c>
      <c r="B10" s="113" t="s">
        <v>641</v>
      </c>
      <c r="C10" s="114"/>
      <c r="D10" s="28" t="s">
        <v>48</v>
      </c>
      <c r="E10" s="8">
        <v>25</v>
      </c>
      <c r="F10" s="136"/>
      <c r="G10" s="29" t="str">
        <f t="shared" si="0"/>
        <v/>
      </c>
    </row>
    <row r="11" spans="1:7" s="30" customFormat="1" ht="12" customHeight="1" x14ac:dyDescent="0.3">
      <c r="A11" s="26"/>
      <c r="B11" s="69"/>
      <c r="C11" s="70"/>
      <c r="D11" s="28"/>
      <c r="E11" s="8"/>
      <c r="F11" s="29"/>
      <c r="G11" s="29" t="str">
        <f t="shared" si="0"/>
        <v/>
      </c>
    </row>
    <row r="12" spans="1:7" s="30" customFormat="1" ht="24" customHeight="1" x14ac:dyDescent="0.3">
      <c r="A12" s="26" t="s">
        <v>642</v>
      </c>
      <c r="B12" s="113" t="s">
        <v>643</v>
      </c>
      <c r="C12" s="114"/>
      <c r="D12" s="28" t="s">
        <v>48</v>
      </c>
      <c r="E12" s="8">
        <v>5</v>
      </c>
      <c r="F12" s="136"/>
      <c r="G12" s="29" t="str">
        <f t="shared" si="0"/>
        <v/>
      </c>
    </row>
    <row r="13" spans="1:7" s="30" customFormat="1" ht="12" customHeight="1" x14ac:dyDescent="0.3">
      <c r="A13" s="26"/>
      <c r="B13" s="69"/>
      <c r="C13" s="70"/>
      <c r="D13" s="28"/>
      <c r="E13" s="8"/>
      <c r="F13" s="29"/>
      <c r="G13" s="29" t="str">
        <f t="shared" si="0"/>
        <v/>
      </c>
    </row>
    <row r="14" spans="1:7" s="30" customFormat="1" ht="12" customHeight="1" x14ac:dyDescent="0.3">
      <c r="A14" s="26" t="s">
        <v>644</v>
      </c>
      <c r="B14" s="102" t="s">
        <v>645</v>
      </c>
      <c r="C14" s="103"/>
      <c r="D14" s="28" t="s">
        <v>15</v>
      </c>
      <c r="E14" s="8">
        <v>1500</v>
      </c>
      <c r="F14" s="136"/>
      <c r="G14" s="29" t="str">
        <f t="shared" si="0"/>
        <v/>
      </c>
    </row>
    <row r="15" spans="1:7" s="30" customFormat="1" ht="12" customHeight="1" x14ac:dyDescent="0.3">
      <c r="A15" s="26"/>
      <c r="B15" s="69"/>
      <c r="C15" s="70"/>
      <c r="D15" s="28"/>
      <c r="E15" s="8"/>
      <c r="F15" s="29"/>
      <c r="G15" s="29" t="str">
        <f t="shared" si="0"/>
        <v/>
      </c>
    </row>
    <row r="16" spans="1:7" s="30" customFormat="1" ht="12" customHeight="1" x14ac:dyDescent="0.3">
      <c r="A16" s="26" t="s">
        <v>646</v>
      </c>
      <c r="B16" s="102" t="s">
        <v>647</v>
      </c>
      <c r="C16" s="103"/>
      <c r="D16" s="28"/>
      <c r="E16" s="8"/>
      <c r="F16" s="29"/>
      <c r="G16" s="29" t="str">
        <f t="shared" si="0"/>
        <v/>
      </c>
    </row>
    <row r="17" spans="1:7" s="30" customFormat="1" ht="12" customHeight="1" x14ac:dyDescent="0.3">
      <c r="A17" s="26"/>
      <c r="B17" s="73"/>
      <c r="C17" s="74"/>
      <c r="D17" s="28"/>
      <c r="E17" s="8"/>
      <c r="F17" s="29"/>
      <c r="G17" s="29" t="str">
        <f t="shared" si="0"/>
        <v/>
      </c>
    </row>
    <row r="18" spans="1:7" s="30" customFormat="1" ht="12" customHeight="1" x14ac:dyDescent="0.3">
      <c r="A18" s="26"/>
      <c r="B18" s="73" t="s">
        <v>0</v>
      </c>
      <c r="C18" s="74" t="s">
        <v>648</v>
      </c>
      <c r="D18" s="28" t="s">
        <v>10</v>
      </c>
      <c r="E18" s="8">
        <v>50</v>
      </c>
      <c r="F18" s="136"/>
      <c r="G18" s="29" t="str">
        <f t="shared" si="0"/>
        <v/>
      </c>
    </row>
    <row r="19" spans="1:7" s="30" customFormat="1" ht="12" customHeight="1" x14ac:dyDescent="0.3">
      <c r="A19" s="26"/>
      <c r="B19" s="73"/>
      <c r="C19" s="74"/>
      <c r="D19" s="28"/>
      <c r="E19" s="8"/>
      <c r="F19" s="29"/>
      <c r="G19" s="29" t="str">
        <f t="shared" si="0"/>
        <v/>
      </c>
    </row>
    <row r="20" spans="1:7" s="30" customFormat="1" ht="36" customHeight="1" x14ac:dyDescent="0.3">
      <c r="A20" s="26"/>
      <c r="B20" s="73" t="s">
        <v>6</v>
      </c>
      <c r="C20" s="55" t="s">
        <v>649</v>
      </c>
      <c r="D20" s="28" t="s">
        <v>10</v>
      </c>
      <c r="E20" s="8">
        <v>130</v>
      </c>
      <c r="F20" s="136"/>
      <c r="G20" s="29" t="str">
        <f t="shared" si="0"/>
        <v/>
      </c>
    </row>
    <row r="21" spans="1:7" s="30" customFormat="1" ht="12" customHeight="1" x14ac:dyDescent="0.3">
      <c r="A21" s="26"/>
      <c r="B21" s="73"/>
      <c r="C21" s="74"/>
      <c r="D21" s="28"/>
      <c r="E21" s="8"/>
      <c r="F21" s="29"/>
      <c r="G21" s="29" t="str">
        <f t="shared" si="0"/>
        <v/>
      </c>
    </row>
    <row r="22" spans="1:7" s="30" customFormat="1" ht="12" customHeight="1" x14ac:dyDescent="0.3">
      <c r="A22" s="26" t="s">
        <v>650</v>
      </c>
      <c r="B22" s="102" t="s">
        <v>651</v>
      </c>
      <c r="C22" s="103"/>
      <c r="D22" s="28"/>
      <c r="E22" s="8"/>
      <c r="F22" s="29"/>
      <c r="G22" s="29" t="str">
        <f t="shared" si="0"/>
        <v/>
      </c>
    </row>
    <row r="23" spans="1:7" s="30" customFormat="1" ht="12" customHeight="1" x14ac:dyDescent="0.3">
      <c r="A23" s="26"/>
      <c r="B23" s="54"/>
      <c r="C23" s="55"/>
      <c r="D23" s="28"/>
      <c r="E23" s="8"/>
      <c r="F23" s="29"/>
      <c r="G23" s="29" t="str">
        <f t="shared" si="0"/>
        <v/>
      </c>
    </row>
    <row r="24" spans="1:7" s="30" customFormat="1" ht="12" customHeight="1" x14ac:dyDescent="0.3">
      <c r="A24" s="26"/>
      <c r="B24" s="73" t="s">
        <v>0</v>
      </c>
      <c r="C24" s="74" t="s">
        <v>652</v>
      </c>
      <c r="D24" s="28" t="s">
        <v>10</v>
      </c>
      <c r="E24" s="8">
        <v>450</v>
      </c>
      <c r="F24" s="136"/>
      <c r="G24" s="29" t="str">
        <f t="shared" si="0"/>
        <v/>
      </c>
    </row>
    <row r="25" spans="1:7" s="30" customFormat="1" ht="12" customHeight="1" x14ac:dyDescent="0.3">
      <c r="A25" s="26"/>
      <c r="B25" s="73"/>
      <c r="C25" s="74"/>
      <c r="D25" s="28"/>
      <c r="E25" s="8"/>
      <c r="F25" s="29"/>
      <c r="G25" s="29" t="str">
        <f t="shared" si="0"/>
        <v/>
      </c>
    </row>
    <row r="26" spans="1:7" s="30" customFormat="1" ht="24" customHeight="1" x14ac:dyDescent="0.3">
      <c r="A26" s="26"/>
      <c r="B26" s="73" t="s">
        <v>6</v>
      </c>
      <c r="C26" s="55" t="s">
        <v>653</v>
      </c>
      <c r="D26" s="28" t="s">
        <v>10</v>
      </c>
      <c r="E26" s="8">
        <v>500</v>
      </c>
      <c r="F26" s="136"/>
      <c r="G26" s="29" t="str">
        <f t="shared" si="0"/>
        <v/>
      </c>
    </row>
    <row r="27" spans="1:7" s="30" customFormat="1" ht="12" customHeight="1" x14ac:dyDescent="0.3">
      <c r="A27" s="27"/>
      <c r="B27" s="69"/>
      <c r="C27" s="70"/>
      <c r="D27" s="28"/>
      <c r="E27" s="8"/>
      <c r="F27" s="29"/>
      <c r="G27" s="29" t="str">
        <f t="shared" si="0"/>
        <v/>
      </c>
    </row>
    <row r="28" spans="1:7" s="30" customFormat="1" ht="24" customHeight="1" x14ac:dyDescent="0.3">
      <c r="A28" s="27"/>
      <c r="B28" s="71" t="s">
        <v>7</v>
      </c>
      <c r="C28" s="68" t="s">
        <v>654</v>
      </c>
      <c r="D28" s="28" t="s">
        <v>10</v>
      </c>
      <c r="E28" s="8">
        <v>500</v>
      </c>
      <c r="F28" s="136"/>
      <c r="G28" s="29" t="str">
        <f t="shared" si="0"/>
        <v/>
      </c>
    </row>
    <row r="29" spans="1:7" s="30" customFormat="1" ht="12" customHeight="1" x14ac:dyDescent="0.3">
      <c r="A29" s="27"/>
      <c r="B29" s="71"/>
      <c r="C29" s="72"/>
      <c r="D29" s="28"/>
      <c r="E29" s="8"/>
      <c r="F29" s="29"/>
      <c r="G29" s="29" t="str">
        <f t="shared" si="0"/>
        <v/>
      </c>
    </row>
    <row r="30" spans="1:7" s="30" customFormat="1" ht="12" customHeight="1" x14ac:dyDescent="0.3">
      <c r="A30" s="27" t="s">
        <v>655</v>
      </c>
      <c r="B30" s="97" t="s">
        <v>656</v>
      </c>
      <c r="C30" s="98"/>
      <c r="D30" s="28"/>
      <c r="E30" s="8"/>
      <c r="F30" s="29"/>
      <c r="G30" s="29" t="str">
        <f t="shared" si="0"/>
        <v/>
      </c>
    </row>
    <row r="31" spans="1:7" s="30" customFormat="1" ht="12" customHeight="1" x14ac:dyDescent="0.3">
      <c r="A31" s="27"/>
      <c r="B31" s="71"/>
      <c r="C31" s="72"/>
      <c r="D31" s="28"/>
      <c r="E31" s="8"/>
      <c r="F31" s="29"/>
      <c r="G31" s="29" t="str">
        <f t="shared" si="0"/>
        <v/>
      </c>
    </row>
    <row r="32" spans="1:7" s="30" customFormat="1" ht="12" customHeight="1" x14ac:dyDescent="0.3">
      <c r="A32" s="27"/>
      <c r="B32" s="71" t="s">
        <v>0</v>
      </c>
      <c r="C32" s="72" t="s">
        <v>657</v>
      </c>
      <c r="D32" s="28"/>
      <c r="E32" s="8"/>
      <c r="F32" s="29"/>
      <c r="G32" s="29" t="str">
        <f t="shared" si="0"/>
        <v/>
      </c>
    </row>
    <row r="33" spans="1:7" s="30" customFormat="1" ht="12" customHeight="1" x14ac:dyDescent="0.3">
      <c r="A33" s="27"/>
      <c r="B33" s="71"/>
      <c r="C33" s="72"/>
      <c r="D33" s="28"/>
      <c r="E33" s="8"/>
      <c r="F33" s="29"/>
      <c r="G33" s="29" t="str">
        <f t="shared" si="0"/>
        <v/>
      </c>
    </row>
    <row r="34" spans="1:7" s="30" customFormat="1" ht="12" customHeight="1" x14ac:dyDescent="0.3">
      <c r="A34" s="27"/>
      <c r="B34" s="84"/>
      <c r="C34" s="89" t="s">
        <v>658</v>
      </c>
      <c r="D34" s="32"/>
      <c r="E34" s="8"/>
      <c r="F34" s="29"/>
      <c r="G34" s="29" t="str">
        <f t="shared" si="0"/>
        <v/>
      </c>
    </row>
    <row r="35" spans="1:7" s="30" customFormat="1" ht="24" customHeight="1" x14ac:dyDescent="0.3">
      <c r="A35" s="27"/>
      <c r="B35" s="71"/>
      <c r="C35" s="94" t="s">
        <v>659</v>
      </c>
      <c r="D35" s="28" t="s">
        <v>10</v>
      </c>
      <c r="E35" s="8">
        <v>20</v>
      </c>
      <c r="F35" s="136"/>
      <c r="G35" s="29" t="str">
        <f t="shared" si="0"/>
        <v/>
      </c>
    </row>
    <row r="36" spans="1:7" s="30" customFormat="1" ht="12" customHeight="1" x14ac:dyDescent="0.3">
      <c r="A36" s="27"/>
      <c r="B36" s="71"/>
      <c r="C36" s="72"/>
      <c r="D36" s="28"/>
      <c r="E36" s="8"/>
      <c r="F36" s="29"/>
      <c r="G36" s="29" t="str">
        <f t="shared" si="0"/>
        <v/>
      </c>
    </row>
    <row r="37" spans="1:7" s="30" customFormat="1" ht="12" customHeight="1" x14ac:dyDescent="0.3">
      <c r="A37" s="27"/>
      <c r="B37" s="71"/>
      <c r="C37" s="72" t="s">
        <v>660</v>
      </c>
      <c r="D37" s="28"/>
      <c r="E37" s="8"/>
      <c r="F37" s="29"/>
      <c r="G37" s="29" t="str">
        <f t="shared" si="0"/>
        <v/>
      </c>
    </row>
    <row r="38" spans="1:7" s="30" customFormat="1" ht="12" customHeight="1" x14ac:dyDescent="0.3">
      <c r="A38" s="27"/>
      <c r="B38" s="71"/>
      <c r="C38" s="95" t="s">
        <v>661</v>
      </c>
      <c r="D38" s="28" t="s">
        <v>10</v>
      </c>
      <c r="E38" s="8">
        <v>20</v>
      </c>
      <c r="F38" s="136"/>
      <c r="G38" s="29" t="str">
        <f t="shared" si="0"/>
        <v/>
      </c>
    </row>
    <row r="39" spans="1:7" s="30" customFormat="1" ht="12" customHeight="1" x14ac:dyDescent="0.3">
      <c r="A39" s="27"/>
      <c r="B39" s="71"/>
      <c r="C39" s="72"/>
      <c r="D39" s="28"/>
      <c r="E39" s="8"/>
      <c r="F39" s="29"/>
      <c r="G39" s="29" t="str">
        <f t="shared" si="0"/>
        <v/>
      </c>
    </row>
    <row r="40" spans="1:7" s="30" customFormat="1" ht="12" customHeight="1" x14ac:dyDescent="0.3">
      <c r="A40" s="27"/>
      <c r="B40" s="71" t="s">
        <v>6</v>
      </c>
      <c r="C40" s="72" t="s">
        <v>662</v>
      </c>
      <c r="D40" s="28"/>
      <c r="E40" s="8"/>
      <c r="F40" s="29"/>
      <c r="G40" s="29" t="str">
        <f t="shared" si="0"/>
        <v/>
      </c>
    </row>
    <row r="41" spans="1:7" s="30" customFormat="1" ht="12" customHeight="1" x14ac:dyDescent="0.3">
      <c r="A41" s="27"/>
      <c r="B41" s="71"/>
      <c r="C41" s="72"/>
      <c r="D41" s="28"/>
      <c r="E41" s="8"/>
      <c r="F41" s="29"/>
      <c r="G41" s="29" t="str">
        <f t="shared" si="0"/>
        <v/>
      </c>
    </row>
    <row r="42" spans="1:7" s="30" customFormat="1" ht="12" customHeight="1" x14ac:dyDescent="0.3">
      <c r="A42" s="27"/>
      <c r="B42" s="71"/>
      <c r="C42" s="72" t="s">
        <v>663</v>
      </c>
      <c r="D42" s="28"/>
      <c r="E42" s="8"/>
      <c r="F42" s="29"/>
      <c r="G42" s="29" t="str">
        <f t="shared" si="0"/>
        <v/>
      </c>
    </row>
    <row r="43" spans="1:7" s="30" customFormat="1" ht="24" customHeight="1" x14ac:dyDescent="0.3">
      <c r="A43" s="27"/>
      <c r="B43" s="71"/>
      <c r="C43" s="94" t="s">
        <v>664</v>
      </c>
      <c r="D43" s="28" t="s">
        <v>10</v>
      </c>
      <c r="E43" s="8">
        <v>20</v>
      </c>
      <c r="F43" s="136"/>
      <c r="G43" s="29" t="str">
        <f t="shared" si="0"/>
        <v/>
      </c>
    </row>
    <row r="44" spans="1:7" s="30" customFormat="1" ht="12" customHeight="1" x14ac:dyDescent="0.3">
      <c r="A44" s="27"/>
      <c r="B44" s="71"/>
      <c r="C44" s="72"/>
      <c r="D44" s="28"/>
      <c r="E44" s="8"/>
      <c r="F44" s="29"/>
      <c r="G44" s="29" t="str">
        <f t="shared" si="0"/>
        <v/>
      </c>
    </row>
    <row r="45" spans="1:7" s="30" customFormat="1" ht="12" customHeight="1" x14ac:dyDescent="0.3">
      <c r="A45" s="27"/>
      <c r="B45" s="71"/>
      <c r="C45" s="59"/>
      <c r="D45" s="28"/>
      <c r="E45" s="8"/>
      <c r="F45" s="29"/>
      <c r="G45" s="29" t="str">
        <f t="shared" si="0"/>
        <v/>
      </c>
    </row>
    <row r="46" spans="1:7" s="30" customFormat="1" ht="12" customHeight="1" x14ac:dyDescent="0.3">
      <c r="A46" s="27"/>
      <c r="B46" s="71"/>
      <c r="C46" s="72"/>
      <c r="D46" s="28"/>
      <c r="E46" s="8"/>
      <c r="F46" s="29"/>
      <c r="G46" s="29" t="str">
        <f t="shared" si="0"/>
        <v/>
      </c>
    </row>
    <row r="47" spans="1:7" ht="20.149999999999999" customHeight="1" x14ac:dyDescent="0.3">
      <c r="A47" s="110" t="s">
        <v>12</v>
      </c>
      <c r="B47" s="111"/>
      <c r="C47" s="111"/>
      <c r="D47" s="111"/>
      <c r="E47" s="111"/>
      <c r="F47" s="112"/>
      <c r="G47" s="45">
        <f>SUM(G5:G46)</f>
        <v>0</v>
      </c>
    </row>
    <row r="48" spans="1:7" ht="12" customHeight="1" x14ac:dyDescent="0.3">
      <c r="A48" s="26"/>
      <c r="B48" s="76"/>
      <c r="C48" s="70"/>
      <c r="D48" s="28"/>
      <c r="E48" s="8"/>
      <c r="F48" s="29"/>
      <c r="G48" s="29" t="str">
        <f t="shared" ref="G48:G99" si="1">IF(OR(D48="%",D48=" &amp;"),IF(F48="","",ROUND(ROUND(F48,3)*E48,2)),IF(F48="","",ROUND(ROUND(F48,2)*E48,2)))</f>
        <v/>
      </c>
    </row>
    <row r="49" spans="1:7" ht="12" customHeight="1" x14ac:dyDescent="0.3">
      <c r="A49" s="26"/>
      <c r="B49" s="113" t="s">
        <v>14</v>
      </c>
      <c r="C49" s="114"/>
      <c r="D49" s="28"/>
      <c r="E49" s="8"/>
      <c r="F49" s="29"/>
      <c r="G49" s="29">
        <f>G47</f>
        <v>0</v>
      </c>
    </row>
    <row r="50" spans="1:7" ht="12" customHeight="1" x14ac:dyDescent="0.3">
      <c r="A50" s="26"/>
      <c r="B50" s="69"/>
      <c r="C50" s="70"/>
      <c r="D50" s="28"/>
      <c r="E50" s="8"/>
      <c r="F50" s="29"/>
      <c r="G50" s="29" t="str">
        <f t="shared" si="1"/>
        <v/>
      </c>
    </row>
    <row r="51" spans="1:7" ht="12" customHeight="1" x14ac:dyDescent="0.3">
      <c r="A51" s="27" t="s">
        <v>655</v>
      </c>
      <c r="B51" s="69"/>
      <c r="C51" s="70" t="s">
        <v>665</v>
      </c>
      <c r="D51" s="28"/>
      <c r="E51" s="8"/>
      <c r="F51" s="29"/>
      <c r="G51" s="29" t="str">
        <f t="shared" si="1"/>
        <v/>
      </c>
    </row>
    <row r="52" spans="1:7" ht="36" customHeight="1" x14ac:dyDescent="0.3">
      <c r="A52" s="26"/>
      <c r="B52" s="69"/>
      <c r="C52" s="94" t="s">
        <v>666</v>
      </c>
      <c r="D52" s="28" t="s">
        <v>10</v>
      </c>
      <c r="E52" s="8">
        <v>10</v>
      </c>
      <c r="F52" s="136"/>
      <c r="G52" s="29" t="str">
        <f t="shared" si="1"/>
        <v/>
      </c>
    </row>
    <row r="53" spans="1:7" ht="12" customHeight="1" x14ac:dyDescent="0.3">
      <c r="A53" s="26"/>
      <c r="B53" s="69"/>
      <c r="C53" s="70"/>
      <c r="D53" s="28"/>
      <c r="E53" s="8"/>
      <c r="F53" s="79"/>
      <c r="G53" s="29" t="str">
        <f t="shared" si="1"/>
        <v/>
      </c>
    </row>
    <row r="54" spans="1:7" ht="12" customHeight="1" x14ac:dyDescent="0.3">
      <c r="A54" s="26"/>
      <c r="B54" s="71" t="s">
        <v>7</v>
      </c>
      <c r="C54" s="70" t="s">
        <v>667</v>
      </c>
      <c r="D54" s="28"/>
      <c r="E54" s="8"/>
      <c r="F54" s="29"/>
      <c r="G54" s="29" t="str">
        <f t="shared" si="1"/>
        <v/>
      </c>
    </row>
    <row r="55" spans="1:7" ht="12" customHeight="1" x14ac:dyDescent="0.3">
      <c r="A55" s="26"/>
      <c r="B55" s="69"/>
      <c r="C55" s="70"/>
      <c r="D55" s="28"/>
      <c r="E55" s="8"/>
      <c r="F55" s="29"/>
      <c r="G55" s="29" t="str">
        <f t="shared" si="1"/>
        <v/>
      </c>
    </row>
    <row r="56" spans="1:7" ht="12" customHeight="1" x14ac:dyDescent="0.3">
      <c r="A56" s="26"/>
      <c r="B56" s="73"/>
      <c r="C56" s="72" t="s">
        <v>660</v>
      </c>
      <c r="D56" s="28"/>
      <c r="E56" s="8"/>
      <c r="F56" s="29"/>
      <c r="G56" s="29" t="str">
        <f t="shared" si="1"/>
        <v/>
      </c>
    </row>
    <row r="57" spans="1:7" ht="12" customHeight="1" x14ac:dyDescent="0.3">
      <c r="A57" s="26"/>
      <c r="B57" s="69"/>
      <c r="C57" s="95" t="s">
        <v>668</v>
      </c>
      <c r="D57" s="28" t="s">
        <v>10</v>
      </c>
      <c r="E57" s="8">
        <v>10</v>
      </c>
      <c r="F57" s="136"/>
      <c r="G57" s="29" t="str">
        <f t="shared" si="1"/>
        <v/>
      </c>
    </row>
    <row r="58" spans="1:7" ht="12" customHeight="1" x14ac:dyDescent="0.3">
      <c r="A58" s="26"/>
      <c r="B58" s="54"/>
      <c r="C58" s="55"/>
      <c r="D58" s="28"/>
      <c r="E58" s="8"/>
      <c r="F58" s="29"/>
      <c r="G58" s="29" t="str">
        <f t="shared" si="1"/>
        <v/>
      </c>
    </row>
    <row r="59" spans="1:7" ht="12" customHeight="1" x14ac:dyDescent="0.3">
      <c r="A59" s="53" t="s">
        <v>669</v>
      </c>
      <c r="B59" s="104" t="s">
        <v>670</v>
      </c>
      <c r="C59" s="105"/>
      <c r="D59" s="28"/>
      <c r="E59" s="8"/>
      <c r="F59" s="29"/>
      <c r="G59" s="29" t="str">
        <f t="shared" si="1"/>
        <v/>
      </c>
    </row>
    <row r="60" spans="1:7" ht="12" customHeight="1" x14ac:dyDescent="0.3">
      <c r="A60" s="27"/>
      <c r="B60" s="71"/>
      <c r="C60" s="72"/>
      <c r="D60" s="28"/>
      <c r="E60" s="8"/>
      <c r="F60" s="29"/>
      <c r="G60" s="29" t="str">
        <f t="shared" si="1"/>
        <v/>
      </c>
    </row>
    <row r="61" spans="1:7" ht="12" customHeight="1" x14ac:dyDescent="0.3">
      <c r="A61" s="27" t="s">
        <v>671</v>
      </c>
      <c r="B61" s="97" t="s">
        <v>672</v>
      </c>
      <c r="C61" s="98"/>
      <c r="D61" s="28"/>
      <c r="E61" s="8"/>
      <c r="F61" s="29"/>
      <c r="G61" s="29" t="str">
        <f t="shared" si="1"/>
        <v/>
      </c>
    </row>
    <row r="62" spans="1:7" ht="12" customHeight="1" x14ac:dyDescent="0.3">
      <c r="A62" s="27"/>
      <c r="B62" s="71"/>
      <c r="C62" s="72"/>
      <c r="D62" s="28"/>
      <c r="E62" s="8"/>
      <c r="F62" s="29"/>
      <c r="G62" s="29" t="str">
        <f t="shared" si="1"/>
        <v/>
      </c>
    </row>
    <row r="63" spans="1:7" ht="12" customHeight="1" x14ac:dyDescent="0.3">
      <c r="A63" s="27"/>
      <c r="B63" s="71" t="s">
        <v>0</v>
      </c>
      <c r="C63" s="72" t="s">
        <v>673</v>
      </c>
      <c r="D63" s="28" t="s">
        <v>48</v>
      </c>
      <c r="E63" s="90">
        <v>1.5</v>
      </c>
      <c r="F63" s="136"/>
      <c r="G63" s="29" t="str">
        <f t="shared" si="1"/>
        <v/>
      </c>
    </row>
    <row r="64" spans="1:7" ht="12" customHeight="1" x14ac:dyDescent="0.3">
      <c r="A64" s="27"/>
      <c r="B64" s="71"/>
      <c r="C64" s="72"/>
      <c r="D64" s="28"/>
      <c r="E64" s="8"/>
      <c r="F64" s="29"/>
      <c r="G64" s="29" t="str">
        <f t="shared" si="1"/>
        <v/>
      </c>
    </row>
    <row r="65" spans="1:7" ht="12" customHeight="1" x14ac:dyDescent="0.3">
      <c r="A65" s="27"/>
      <c r="B65" s="71" t="s">
        <v>6</v>
      </c>
      <c r="C65" s="72" t="s">
        <v>674</v>
      </c>
      <c r="D65" s="28" t="s">
        <v>48</v>
      </c>
      <c r="E65" s="90">
        <v>1.5</v>
      </c>
      <c r="F65" s="136"/>
      <c r="G65" s="29" t="str">
        <f t="shared" si="1"/>
        <v/>
      </c>
    </row>
    <row r="66" spans="1:7" ht="12" customHeight="1" x14ac:dyDescent="0.3">
      <c r="A66" s="27"/>
      <c r="B66" s="71"/>
      <c r="C66" s="72"/>
      <c r="D66" s="28"/>
      <c r="E66" s="8"/>
      <c r="F66" s="29"/>
      <c r="G66" s="29" t="str">
        <f t="shared" si="1"/>
        <v/>
      </c>
    </row>
    <row r="67" spans="1:7" ht="12" customHeight="1" x14ac:dyDescent="0.3">
      <c r="A67" s="53" t="s">
        <v>675</v>
      </c>
      <c r="B67" s="108" t="s">
        <v>676</v>
      </c>
      <c r="C67" s="109"/>
      <c r="D67" s="28"/>
      <c r="E67" s="8"/>
      <c r="F67" s="29"/>
      <c r="G67" s="29" t="str">
        <f t="shared" si="1"/>
        <v/>
      </c>
    </row>
    <row r="68" spans="1:7" ht="12" customHeight="1" x14ac:dyDescent="0.3">
      <c r="A68" s="27"/>
      <c r="B68" s="71"/>
      <c r="C68" s="72"/>
      <c r="D68" s="28"/>
      <c r="E68" s="8"/>
      <c r="F68" s="29"/>
      <c r="G68" s="29" t="str">
        <f t="shared" si="1"/>
        <v/>
      </c>
    </row>
    <row r="69" spans="1:7" ht="12" customHeight="1" x14ac:dyDescent="0.3">
      <c r="A69" s="27" t="s">
        <v>677</v>
      </c>
      <c r="B69" s="97" t="s">
        <v>673</v>
      </c>
      <c r="C69" s="98"/>
      <c r="D69" s="28" t="s">
        <v>48</v>
      </c>
      <c r="E69" s="90">
        <v>1.5</v>
      </c>
      <c r="F69" s="136"/>
      <c r="G69" s="29" t="str">
        <f t="shared" si="1"/>
        <v/>
      </c>
    </row>
    <row r="70" spans="1:7" ht="12" customHeight="1" x14ac:dyDescent="0.3">
      <c r="A70" s="96"/>
      <c r="B70" s="71"/>
      <c r="C70" s="72"/>
      <c r="D70" s="28"/>
      <c r="E70" s="8"/>
      <c r="F70" s="29"/>
      <c r="G70" s="29" t="str">
        <f t="shared" si="1"/>
        <v/>
      </c>
    </row>
    <row r="71" spans="1:7" ht="12" customHeight="1" x14ac:dyDescent="0.3">
      <c r="A71" s="27" t="s">
        <v>678</v>
      </c>
      <c r="B71" s="97" t="s">
        <v>674</v>
      </c>
      <c r="C71" s="98"/>
      <c r="D71" s="28" t="s">
        <v>48</v>
      </c>
      <c r="E71" s="90">
        <v>1.5</v>
      </c>
      <c r="F71" s="136"/>
      <c r="G71" s="29" t="str">
        <f t="shared" si="1"/>
        <v/>
      </c>
    </row>
    <row r="72" spans="1:7" ht="12" customHeight="1" x14ac:dyDescent="0.3">
      <c r="A72" s="27"/>
      <c r="B72" s="71"/>
      <c r="C72" s="72"/>
      <c r="D72" s="28"/>
      <c r="E72" s="8"/>
      <c r="F72" s="29"/>
      <c r="G72" s="29" t="str">
        <f t="shared" si="1"/>
        <v/>
      </c>
    </row>
    <row r="73" spans="1:7" ht="12" customHeight="1" x14ac:dyDescent="0.3">
      <c r="A73" s="53" t="s">
        <v>679</v>
      </c>
      <c r="B73" s="108" t="s">
        <v>680</v>
      </c>
      <c r="C73" s="109"/>
      <c r="D73" s="28"/>
      <c r="E73" s="8"/>
      <c r="F73" s="29"/>
      <c r="G73" s="29" t="str">
        <f t="shared" si="1"/>
        <v/>
      </c>
    </row>
    <row r="74" spans="1:7" ht="12" customHeight="1" x14ac:dyDescent="0.3">
      <c r="A74" s="27"/>
      <c r="B74" s="71"/>
      <c r="C74" s="72"/>
      <c r="D74" s="28"/>
      <c r="E74" s="8"/>
      <c r="F74" s="29"/>
      <c r="G74" s="29" t="str">
        <f t="shared" si="1"/>
        <v/>
      </c>
    </row>
    <row r="75" spans="1:7" ht="12" customHeight="1" x14ac:dyDescent="0.3">
      <c r="A75" s="27" t="s">
        <v>681</v>
      </c>
      <c r="B75" s="97" t="s">
        <v>673</v>
      </c>
      <c r="C75" s="98"/>
      <c r="D75" s="28" t="s">
        <v>48</v>
      </c>
      <c r="E75" s="90">
        <v>2</v>
      </c>
      <c r="F75" s="136"/>
      <c r="G75" s="29" t="str">
        <f t="shared" si="1"/>
        <v/>
      </c>
    </row>
    <row r="76" spans="1:7" ht="12" customHeight="1" x14ac:dyDescent="0.3">
      <c r="A76" s="96"/>
      <c r="B76" s="71"/>
      <c r="C76" s="72"/>
      <c r="D76" s="28"/>
      <c r="E76" s="8"/>
      <c r="F76" s="29"/>
      <c r="G76" s="29" t="str">
        <f t="shared" si="1"/>
        <v/>
      </c>
    </row>
    <row r="77" spans="1:7" ht="12" customHeight="1" x14ac:dyDescent="0.3">
      <c r="A77" s="27" t="s">
        <v>682</v>
      </c>
      <c r="B77" s="97" t="s">
        <v>674</v>
      </c>
      <c r="C77" s="98"/>
      <c r="D77" s="28" t="s">
        <v>48</v>
      </c>
      <c r="E77" s="90">
        <v>1</v>
      </c>
      <c r="F77" s="136"/>
      <c r="G77" s="29" t="str">
        <f t="shared" si="1"/>
        <v/>
      </c>
    </row>
    <row r="78" spans="1:7" ht="12" customHeight="1" x14ac:dyDescent="0.3">
      <c r="A78" s="27"/>
      <c r="B78" s="71"/>
      <c r="C78" s="72"/>
      <c r="D78" s="28"/>
      <c r="E78" s="8"/>
      <c r="F78" s="29"/>
      <c r="G78" s="29" t="str">
        <f t="shared" si="1"/>
        <v/>
      </c>
    </row>
    <row r="79" spans="1:7" ht="12" customHeight="1" x14ac:dyDescent="0.3">
      <c r="A79" s="27"/>
      <c r="B79" s="71"/>
      <c r="C79" s="72"/>
      <c r="D79" s="28"/>
      <c r="E79" s="8"/>
      <c r="F79" s="29"/>
      <c r="G79" s="29" t="str">
        <f t="shared" si="1"/>
        <v/>
      </c>
    </row>
    <row r="80" spans="1:7" ht="12" customHeight="1" x14ac:dyDescent="0.3">
      <c r="A80" s="27"/>
      <c r="B80" s="71"/>
      <c r="C80" s="72"/>
      <c r="D80" s="28"/>
      <c r="E80" s="8"/>
      <c r="F80" s="29"/>
      <c r="G80" s="29"/>
    </row>
    <row r="81" spans="1:7" ht="12" customHeight="1" x14ac:dyDescent="0.3">
      <c r="A81" s="27"/>
      <c r="B81" s="71"/>
      <c r="C81" s="72"/>
      <c r="D81" s="28"/>
      <c r="E81" s="8"/>
      <c r="F81" s="29"/>
      <c r="G81" s="29"/>
    </row>
    <row r="82" spans="1:7" ht="12" customHeight="1" x14ac:dyDescent="0.3">
      <c r="A82" s="27"/>
      <c r="B82" s="71"/>
      <c r="C82" s="72"/>
      <c r="D82" s="28"/>
      <c r="E82" s="8"/>
      <c r="F82" s="29"/>
      <c r="G82" s="29"/>
    </row>
    <row r="83" spans="1:7" ht="12" customHeight="1" x14ac:dyDescent="0.3">
      <c r="A83" s="27"/>
      <c r="B83" s="71"/>
      <c r="C83" s="72"/>
      <c r="D83" s="28"/>
      <c r="E83" s="8"/>
      <c r="F83" s="29"/>
      <c r="G83" s="29"/>
    </row>
    <row r="84" spans="1:7" ht="12" customHeight="1" x14ac:dyDescent="0.3">
      <c r="A84" s="27"/>
      <c r="B84" s="71"/>
      <c r="C84" s="72"/>
      <c r="D84" s="28"/>
      <c r="E84" s="8"/>
      <c r="F84" s="29"/>
      <c r="G84" s="29"/>
    </row>
    <row r="85" spans="1:7" ht="12" customHeight="1" x14ac:dyDescent="0.3">
      <c r="A85" s="27"/>
      <c r="B85" s="71"/>
      <c r="C85" s="72"/>
      <c r="D85" s="28"/>
      <c r="E85" s="8"/>
      <c r="F85" s="29"/>
      <c r="G85" s="29"/>
    </row>
    <row r="86" spans="1:7" ht="12" customHeight="1" x14ac:dyDescent="0.3">
      <c r="A86" s="27"/>
      <c r="B86" s="71"/>
      <c r="C86" s="72"/>
      <c r="D86" s="28"/>
      <c r="E86" s="8"/>
      <c r="F86" s="29"/>
      <c r="G86" s="29"/>
    </row>
    <row r="87" spans="1:7" ht="12" customHeight="1" x14ac:dyDescent="0.3">
      <c r="A87" s="27"/>
      <c r="B87" s="71"/>
      <c r="C87" s="72"/>
      <c r="D87" s="28"/>
      <c r="E87" s="8"/>
      <c r="F87" s="29"/>
      <c r="G87" s="29"/>
    </row>
    <row r="88" spans="1:7" ht="12" customHeight="1" x14ac:dyDescent="0.3">
      <c r="A88" s="27"/>
      <c r="B88" s="71"/>
      <c r="C88" s="72"/>
      <c r="D88" s="28"/>
      <c r="E88" s="8"/>
      <c r="F88" s="29"/>
      <c r="G88" s="29"/>
    </row>
    <row r="89" spans="1:7" ht="12" customHeight="1" x14ac:dyDescent="0.3">
      <c r="A89" s="27"/>
      <c r="B89" s="71"/>
      <c r="C89" s="72"/>
      <c r="D89" s="28"/>
      <c r="E89" s="8"/>
      <c r="F89" s="29"/>
      <c r="G89" s="29"/>
    </row>
    <row r="90" spans="1:7" ht="12" customHeight="1" x14ac:dyDescent="0.3">
      <c r="A90" s="27"/>
      <c r="B90" s="71"/>
      <c r="C90" s="72"/>
      <c r="D90" s="28"/>
      <c r="E90" s="8"/>
      <c r="F90" s="29"/>
      <c r="G90" s="29"/>
    </row>
    <row r="91" spans="1:7" ht="12" customHeight="1" x14ac:dyDescent="0.3">
      <c r="A91" s="27"/>
      <c r="B91" s="71"/>
      <c r="C91" s="72"/>
      <c r="D91" s="28"/>
      <c r="E91" s="8"/>
      <c r="F91" s="29"/>
      <c r="G91" s="29"/>
    </row>
    <row r="92" spans="1:7" ht="12" customHeight="1" x14ac:dyDescent="0.3">
      <c r="A92" s="27"/>
      <c r="B92" s="71"/>
      <c r="C92" s="72"/>
      <c r="D92" s="28"/>
      <c r="E92" s="8"/>
      <c r="F92" s="29"/>
      <c r="G92" s="29"/>
    </row>
    <row r="93" spans="1:7" ht="12" customHeight="1" x14ac:dyDescent="0.3">
      <c r="A93" s="27"/>
      <c r="B93" s="71"/>
      <c r="C93" s="72"/>
      <c r="D93" s="28"/>
      <c r="E93" s="8"/>
      <c r="F93" s="29"/>
      <c r="G93" s="29" t="str">
        <f t="shared" si="1"/>
        <v/>
      </c>
    </row>
    <row r="94" spans="1:7" ht="12" customHeight="1" x14ac:dyDescent="0.3">
      <c r="A94" s="27"/>
      <c r="B94" s="71"/>
      <c r="C94" s="72"/>
      <c r="D94" s="28"/>
      <c r="E94" s="8"/>
      <c r="F94" s="29"/>
      <c r="G94" s="29" t="str">
        <f t="shared" si="1"/>
        <v/>
      </c>
    </row>
    <row r="95" spans="1:7" ht="12" customHeight="1" x14ac:dyDescent="0.3">
      <c r="A95" s="27"/>
      <c r="B95" s="71"/>
      <c r="C95" s="72"/>
      <c r="D95" s="28"/>
      <c r="E95" s="8"/>
      <c r="F95" s="29"/>
      <c r="G95" s="29" t="str">
        <f t="shared" si="1"/>
        <v/>
      </c>
    </row>
    <row r="96" spans="1:7" ht="12" customHeight="1" x14ac:dyDescent="0.3">
      <c r="A96" s="27"/>
      <c r="B96" s="71"/>
      <c r="C96" s="72"/>
      <c r="D96" s="28"/>
      <c r="E96" s="8"/>
      <c r="F96" s="29"/>
      <c r="G96" s="29" t="str">
        <f t="shared" si="1"/>
        <v/>
      </c>
    </row>
    <row r="97" spans="1:7" ht="12" customHeight="1" x14ac:dyDescent="0.3">
      <c r="A97" s="27"/>
      <c r="B97" s="71"/>
      <c r="C97" s="72"/>
      <c r="D97" s="28"/>
      <c r="E97" s="8"/>
      <c r="F97" s="29"/>
      <c r="G97" s="29" t="str">
        <f t="shared" si="1"/>
        <v/>
      </c>
    </row>
    <row r="98" spans="1:7" ht="12" customHeight="1" x14ac:dyDescent="0.3">
      <c r="A98" s="27"/>
      <c r="B98" s="71"/>
      <c r="C98" s="59"/>
      <c r="D98" s="28"/>
      <c r="E98" s="8"/>
      <c r="F98" s="29"/>
      <c r="G98" s="29" t="str">
        <f t="shared" si="1"/>
        <v/>
      </c>
    </row>
    <row r="99" spans="1:7" ht="12" customHeight="1" x14ac:dyDescent="0.3">
      <c r="A99" s="27"/>
      <c r="B99" s="71"/>
      <c r="C99" s="72"/>
      <c r="D99" s="28"/>
      <c r="E99" s="8"/>
      <c r="F99" s="29"/>
      <c r="G99" s="29" t="str">
        <f t="shared" si="1"/>
        <v/>
      </c>
    </row>
    <row r="100" spans="1:7" ht="20.149999999999999" customHeight="1" x14ac:dyDescent="0.3">
      <c r="A100" s="99" t="s">
        <v>8</v>
      </c>
      <c r="B100" s="100"/>
      <c r="C100" s="100"/>
      <c r="D100" s="100"/>
      <c r="E100" s="100"/>
      <c r="F100" s="101"/>
      <c r="G100" s="7">
        <f>SUM(G48:G99)</f>
        <v>0</v>
      </c>
    </row>
  </sheetData>
  <sheetProtection algorithmName="SHA-512" hashValue="dtY791Fph1ykifqjn9Its8UzsdT8jJitQ+tBl1bOLc3DA9tNjlXIzEl0qq3Va1kpmEnxghPN0ir/1a22Y+vF4Q==" saltValue="GE/d7zAA6JMlXultv2Il5A==" spinCount="100000" sheet="1" objects="1" scenarios="1"/>
  <mergeCells count="22">
    <mergeCell ref="A100:F100"/>
    <mergeCell ref="B69:C69"/>
    <mergeCell ref="B71:C71"/>
    <mergeCell ref="B73:C73"/>
    <mergeCell ref="B75:C75"/>
    <mergeCell ref="B77:C77"/>
    <mergeCell ref="B49:C49"/>
    <mergeCell ref="B59:C59"/>
    <mergeCell ref="B61:C61"/>
    <mergeCell ref="B67:C67"/>
    <mergeCell ref="B12:C12"/>
    <mergeCell ref="B14:C14"/>
    <mergeCell ref="B16:C16"/>
    <mergeCell ref="B22:C22"/>
    <mergeCell ref="B30:C30"/>
    <mergeCell ref="A47:F47"/>
    <mergeCell ref="B10:C10"/>
    <mergeCell ref="A1:C3"/>
    <mergeCell ref="D1:G3"/>
    <mergeCell ref="B4:C4"/>
    <mergeCell ref="B6:C6"/>
    <mergeCell ref="B8:C8"/>
  </mergeCells>
  <pageMargins left="0.98425196850393704" right="0.39370078740157483" top="0.78740157480314965" bottom="0.59055118110236227" header="0.31496062992125984" footer="0.39370078740157483"/>
  <pageSetup paperSize="9" firstPageNumber="21" fitToHeight="0" orientation="portrait" r:id="rId1"/>
  <headerFooter>
    <oddHeader xml:space="preserve">&amp;L&amp;"Arial,Regular"CONTRACT SANRAL X.003-054-2019/1
&amp;"Arial,Bold"SCHEDULE A: GENERAL&amp;R&amp;"Arial,Regular"C2.2: PRICING SCHEDULE
</oddHeader>
    <oddFooter>&amp;R&amp;"Arial,Regular"C3 - &amp;P</oddFooter>
  </headerFooter>
  <rowBreaks count="1" manualBreakCount="1">
    <brk id="47" max="6"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E92715-D0F9-48A0-836A-2508A0DD730C}">
  <sheetPr>
    <tabColor theme="8" tint="0.79998168889431442"/>
    <pageSetUpPr fitToPage="1"/>
  </sheetPr>
  <dimension ref="A1:G56"/>
  <sheetViews>
    <sheetView view="pageBreakPreview" zoomScale="85" zoomScaleNormal="100" zoomScaleSheetLayoutView="85" workbookViewId="0">
      <selection sqref="A1:C3"/>
    </sheetView>
  </sheetViews>
  <sheetFormatPr defaultColWidth="9.09765625" defaultRowHeight="13.4" customHeight="1" x14ac:dyDescent="0.3"/>
  <cols>
    <col min="1" max="1" width="10.69921875" style="5" customWidth="1"/>
    <col min="2" max="2" width="3.796875" style="5" customWidth="1"/>
    <col min="3" max="3" width="34.69921875" style="5" customWidth="1"/>
    <col min="4" max="4" width="9.796875" style="3" customWidth="1"/>
    <col min="5" max="5" width="10.69921875" style="3" customWidth="1"/>
    <col min="6" max="6" width="13.69921875" style="6" customWidth="1"/>
    <col min="7" max="7" width="14.69921875" style="6" customWidth="1"/>
    <col min="8" max="16384" width="9.09765625" style="1"/>
  </cols>
  <sheetData>
    <row r="1" spans="1:7" ht="12" customHeight="1" x14ac:dyDescent="0.3">
      <c r="A1" s="117" t="s">
        <v>222</v>
      </c>
      <c r="B1" s="117"/>
      <c r="C1" s="117"/>
      <c r="D1" s="119" t="s">
        <v>412</v>
      </c>
      <c r="E1" s="119"/>
      <c r="F1" s="119"/>
      <c r="G1" s="119"/>
    </row>
    <row r="2" spans="1:7" ht="12" customHeight="1" x14ac:dyDescent="0.3">
      <c r="A2" s="117"/>
      <c r="B2" s="117"/>
      <c r="C2" s="117"/>
      <c r="D2" s="119"/>
      <c r="E2" s="119"/>
      <c r="F2" s="119"/>
      <c r="G2" s="119"/>
    </row>
    <row r="3" spans="1:7" ht="12" customHeight="1" x14ac:dyDescent="0.3">
      <c r="A3" s="118"/>
      <c r="B3" s="118"/>
      <c r="C3" s="118"/>
      <c r="D3" s="120"/>
      <c r="E3" s="120"/>
      <c r="F3" s="120"/>
      <c r="G3" s="120"/>
    </row>
    <row r="4" spans="1:7" ht="20.149999999999999" customHeight="1" x14ac:dyDescent="0.3">
      <c r="A4" s="2" t="s">
        <v>1</v>
      </c>
      <c r="B4" s="121" t="s">
        <v>2</v>
      </c>
      <c r="C4" s="122"/>
      <c r="D4" s="2" t="s">
        <v>3</v>
      </c>
      <c r="E4" s="4" t="s">
        <v>373</v>
      </c>
      <c r="F4" s="2" t="s">
        <v>4</v>
      </c>
      <c r="G4" s="2" t="s">
        <v>5</v>
      </c>
    </row>
    <row r="5" spans="1:7" s="30" customFormat="1" ht="12" customHeight="1" x14ac:dyDescent="0.3">
      <c r="A5" s="26"/>
      <c r="B5" s="76"/>
      <c r="C5" s="70"/>
      <c r="D5" s="28"/>
      <c r="E5" s="8"/>
      <c r="F5" s="29"/>
      <c r="G5" s="29" t="str">
        <f t="shared" ref="G5:G55" si="0">IF(OR(D5="%",D5=" &amp;"),IF(F5="","",ROUND(ROUND(F5,3)*E5,2)),IF(F5="","",ROUND(ROUND(F5,2)*E5,2)))</f>
        <v/>
      </c>
    </row>
    <row r="6" spans="1:7" s="30" customFormat="1" ht="24" customHeight="1" x14ac:dyDescent="0.3">
      <c r="A6" s="52" t="s">
        <v>221</v>
      </c>
      <c r="B6" s="123" t="str">
        <f>D1</f>
        <v>TESTING MATERIALS AND JUDGEMENT OF WORKMANSHIP</v>
      </c>
      <c r="C6" s="124"/>
      <c r="D6" s="28"/>
      <c r="E6" s="8"/>
      <c r="F6" s="29"/>
      <c r="G6" s="29" t="str">
        <f t="shared" si="0"/>
        <v/>
      </c>
    </row>
    <row r="7" spans="1:7" s="30" customFormat="1" ht="12" customHeight="1" x14ac:dyDescent="0.3">
      <c r="A7" s="26"/>
      <c r="B7" s="69"/>
      <c r="C7" s="70"/>
      <c r="D7" s="28"/>
      <c r="E7" s="8"/>
      <c r="F7" s="29"/>
      <c r="G7" s="29" t="str">
        <f t="shared" si="0"/>
        <v/>
      </c>
    </row>
    <row r="8" spans="1:7" s="30" customFormat="1" ht="24" customHeight="1" x14ac:dyDescent="0.3">
      <c r="A8" s="52" t="s">
        <v>413</v>
      </c>
      <c r="B8" s="123" t="s">
        <v>414</v>
      </c>
      <c r="C8" s="124"/>
      <c r="D8" s="28"/>
      <c r="E8" s="8"/>
      <c r="F8" s="29"/>
      <c r="G8" s="29" t="str">
        <f t="shared" si="0"/>
        <v/>
      </c>
    </row>
    <row r="9" spans="1:7" s="30" customFormat="1" ht="12" customHeight="1" x14ac:dyDescent="0.3">
      <c r="A9" s="26"/>
      <c r="B9" s="69"/>
      <c r="C9" s="70"/>
      <c r="D9" s="28"/>
      <c r="E9" s="8"/>
      <c r="F9" s="29"/>
      <c r="G9" s="29" t="str">
        <f t="shared" si="0"/>
        <v/>
      </c>
    </row>
    <row r="10" spans="1:7" s="30" customFormat="1" ht="12" customHeight="1" x14ac:dyDescent="0.3">
      <c r="A10" s="26" t="s">
        <v>415</v>
      </c>
      <c r="B10" s="102" t="s">
        <v>416</v>
      </c>
      <c r="C10" s="103"/>
      <c r="D10" s="28" t="s">
        <v>35</v>
      </c>
      <c r="E10" s="8">
        <v>1</v>
      </c>
      <c r="F10" s="29">
        <v>500000</v>
      </c>
      <c r="G10" s="29">
        <f t="shared" si="0"/>
        <v>500000</v>
      </c>
    </row>
    <row r="11" spans="1:7" s="30" customFormat="1" ht="12" customHeight="1" x14ac:dyDescent="0.3">
      <c r="A11" s="26"/>
      <c r="B11" s="69"/>
      <c r="C11" s="70"/>
      <c r="D11" s="28"/>
      <c r="E11" s="8"/>
      <c r="F11" s="29"/>
      <c r="G11" s="29" t="str">
        <f t="shared" si="0"/>
        <v/>
      </c>
    </row>
    <row r="12" spans="1:7" s="30" customFormat="1" ht="24" customHeight="1" x14ac:dyDescent="0.3">
      <c r="A12" s="26" t="s">
        <v>417</v>
      </c>
      <c r="B12" s="113" t="s">
        <v>418</v>
      </c>
      <c r="C12" s="114"/>
      <c r="D12" s="28" t="s">
        <v>37</v>
      </c>
      <c r="E12" s="43">
        <v>500000</v>
      </c>
      <c r="F12" s="137"/>
      <c r="G12" s="29" t="str">
        <f t="shared" si="0"/>
        <v/>
      </c>
    </row>
    <row r="13" spans="1:7" s="30" customFormat="1" ht="12" customHeight="1" x14ac:dyDescent="0.3">
      <c r="A13" s="26"/>
      <c r="B13" s="73"/>
      <c r="C13" s="74"/>
      <c r="D13" s="28"/>
      <c r="E13" s="8"/>
      <c r="F13" s="29"/>
      <c r="G13" s="29" t="str">
        <f t="shared" si="0"/>
        <v/>
      </c>
    </row>
    <row r="14" spans="1:7" s="30" customFormat="1" ht="12" customHeight="1" x14ac:dyDescent="0.3">
      <c r="A14" s="26"/>
      <c r="B14" s="69"/>
      <c r="C14" s="70"/>
      <c r="D14" s="28"/>
      <c r="E14" s="8"/>
      <c r="F14" s="29"/>
      <c r="G14" s="29" t="str">
        <f t="shared" si="0"/>
        <v/>
      </c>
    </row>
    <row r="15" spans="1:7" s="30" customFormat="1" ht="12" customHeight="1" x14ac:dyDescent="0.3">
      <c r="A15" s="26"/>
      <c r="B15" s="73"/>
      <c r="C15" s="74"/>
      <c r="D15" s="28"/>
      <c r="E15" s="8"/>
      <c r="F15" s="29"/>
      <c r="G15" s="29" t="str">
        <f t="shared" si="0"/>
        <v/>
      </c>
    </row>
    <row r="16" spans="1:7" s="30" customFormat="1" ht="12" customHeight="1" x14ac:dyDescent="0.3">
      <c r="A16" s="26"/>
      <c r="B16" s="73"/>
      <c r="C16" s="74"/>
      <c r="D16" s="28"/>
      <c r="E16" s="8"/>
      <c r="F16" s="29"/>
      <c r="G16" s="29" t="str">
        <f t="shared" si="0"/>
        <v/>
      </c>
    </row>
    <row r="17" spans="1:7" s="30" customFormat="1" ht="12" customHeight="1" x14ac:dyDescent="0.3">
      <c r="A17" s="26"/>
      <c r="B17" s="73"/>
      <c r="C17" s="74"/>
      <c r="D17" s="28"/>
      <c r="E17" s="8"/>
      <c r="F17" s="29"/>
      <c r="G17" s="29" t="str">
        <f t="shared" si="0"/>
        <v/>
      </c>
    </row>
    <row r="18" spans="1:7" s="30" customFormat="1" ht="12" customHeight="1" x14ac:dyDescent="0.3">
      <c r="A18" s="26"/>
      <c r="B18" s="73"/>
      <c r="C18" s="74"/>
      <c r="D18" s="28"/>
      <c r="E18" s="8"/>
      <c r="F18" s="29"/>
      <c r="G18" s="29" t="str">
        <f t="shared" si="0"/>
        <v/>
      </c>
    </row>
    <row r="19" spans="1:7" s="30" customFormat="1" ht="12" customHeight="1" x14ac:dyDescent="0.3">
      <c r="A19" s="26"/>
      <c r="B19" s="73"/>
      <c r="C19" s="74"/>
      <c r="D19" s="28"/>
      <c r="E19" s="8"/>
      <c r="F19" s="29"/>
      <c r="G19" s="29" t="str">
        <f t="shared" si="0"/>
        <v/>
      </c>
    </row>
    <row r="20" spans="1:7" s="30" customFormat="1" ht="12" customHeight="1" x14ac:dyDescent="0.3">
      <c r="A20" s="26"/>
      <c r="B20" s="73"/>
      <c r="C20" s="74"/>
      <c r="D20" s="28"/>
      <c r="E20" s="8"/>
      <c r="F20" s="29"/>
      <c r="G20" s="29" t="str">
        <f t="shared" si="0"/>
        <v/>
      </c>
    </row>
    <row r="21" spans="1:7" s="30" customFormat="1" ht="12" customHeight="1" x14ac:dyDescent="0.3">
      <c r="A21" s="27"/>
      <c r="B21" s="69"/>
      <c r="C21" s="70"/>
      <c r="D21" s="28"/>
      <c r="E21" s="8"/>
      <c r="F21" s="29"/>
      <c r="G21" s="29" t="str">
        <f t="shared" si="0"/>
        <v/>
      </c>
    </row>
    <row r="22" spans="1:7" s="30" customFormat="1" ht="12" customHeight="1" x14ac:dyDescent="0.3">
      <c r="A22" s="27"/>
      <c r="B22" s="69"/>
      <c r="C22" s="70"/>
      <c r="D22" s="28"/>
      <c r="E22" s="8"/>
      <c r="F22" s="29"/>
      <c r="G22" s="29" t="str">
        <f t="shared" si="0"/>
        <v/>
      </c>
    </row>
    <row r="23" spans="1:7" s="30" customFormat="1" ht="12" customHeight="1" x14ac:dyDescent="0.3">
      <c r="A23" s="27"/>
      <c r="B23" s="69"/>
      <c r="C23" s="70"/>
      <c r="D23" s="28"/>
      <c r="E23" s="8"/>
      <c r="F23" s="29"/>
      <c r="G23" s="29" t="str">
        <f t="shared" si="0"/>
        <v/>
      </c>
    </row>
    <row r="24" spans="1:7" s="30" customFormat="1" ht="12" customHeight="1" x14ac:dyDescent="0.3">
      <c r="A24" s="27"/>
      <c r="B24" s="71"/>
      <c r="C24" s="72"/>
      <c r="D24" s="28"/>
      <c r="E24" s="8"/>
      <c r="F24" s="29"/>
      <c r="G24" s="29" t="str">
        <f t="shared" si="0"/>
        <v/>
      </c>
    </row>
    <row r="25" spans="1:7" s="30" customFormat="1" ht="12" customHeight="1" x14ac:dyDescent="0.3">
      <c r="A25" s="27"/>
      <c r="B25" s="71"/>
      <c r="C25" s="72"/>
      <c r="D25" s="28"/>
      <c r="E25" s="8"/>
      <c r="F25" s="29"/>
      <c r="G25" s="29" t="str">
        <f t="shared" si="0"/>
        <v/>
      </c>
    </row>
    <row r="26" spans="1:7" s="30" customFormat="1" ht="12" customHeight="1" x14ac:dyDescent="0.3">
      <c r="A26" s="27"/>
      <c r="B26" s="71"/>
      <c r="C26" s="72"/>
      <c r="D26" s="28"/>
      <c r="E26" s="8"/>
      <c r="F26" s="29"/>
      <c r="G26" s="29" t="str">
        <f t="shared" si="0"/>
        <v/>
      </c>
    </row>
    <row r="27" spans="1:7" s="30" customFormat="1" ht="12" customHeight="1" x14ac:dyDescent="0.3">
      <c r="A27" s="27"/>
      <c r="B27" s="71"/>
      <c r="C27" s="72"/>
      <c r="D27" s="28"/>
      <c r="E27" s="8"/>
      <c r="F27" s="29"/>
      <c r="G27" s="29" t="str">
        <f t="shared" si="0"/>
        <v/>
      </c>
    </row>
    <row r="28" spans="1:7" s="30" customFormat="1" ht="12" customHeight="1" x14ac:dyDescent="0.3">
      <c r="A28" s="27"/>
      <c r="B28" s="71"/>
      <c r="C28" s="72"/>
      <c r="D28" s="28"/>
      <c r="E28" s="8"/>
      <c r="F28" s="29"/>
      <c r="G28" s="29" t="str">
        <f t="shared" si="0"/>
        <v/>
      </c>
    </row>
    <row r="29" spans="1:7" s="30" customFormat="1" ht="12" customHeight="1" x14ac:dyDescent="0.3">
      <c r="A29" s="27"/>
      <c r="B29" s="71"/>
      <c r="C29" s="72"/>
      <c r="D29" s="28"/>
      <c r="E29" s="8"/>
      <c r="F29" s="29"/>
      <c r="G29" s="29" t="str">
        <f t="shared" si="0"/>
        <v/>
      </c>
    </row>
    <row r="30" spans="1:7" s="30" customFormat="1" ht="12" customHeight="1" x14ac:dyDescent="0.3">
      <c r="A30" s="27"/>
      <c r="B30" s="71"/>
      <c r="C30" s="72"/>
      <c r="D30" s="28"/>
      <c r="E30" s="8"/>
      <c r="F30" s="29"/>
      <c r="G30" s="29" t="str">
        <f t="shared" si="0"/>
        <v/>
      </c>
    </row>
    <row r="31" spans="1:7" s="30" customFormat="1" ht="12" customHeight="1" x14ac:dyDescent="0.3">
      <c r="A31" s="27"/>
      <c r="B31" s="71"/>
      <c r="C31" s="72"/>
      <c r="D31" s="28"/>
      <c r="E31" s="8"/>
      <c r="F31" s="29"/>
      <c r="G31" s="29" t="str">
        <f t="shared" si="0"/>
        <v/>
      </c>
    </row>
    <row r="32" spans="1:7" s="30" customFormat="1" ht="12" customHeight="1" x14ac:dyDescent="0.3">
      <c r="A32" s="27"/>
      <c r="B32" s="84"/>
      <c r="C32" s="89"/>
      <c r="D32" s="32"/>
      <c r="E32" s="8"/>
      <c r="F32" s="29"/>
      <c r="G32" s="29" t="str">
        <f t="shared" si="0"/>
        <v/>
      </c>
    </row>
    <row r="33" spans="1:7" s="30" customFormat="1" ht="12" customHeight="1" x14ac:dyDescent="0.3">
      <c r="A33" s="27"/>
      <c r="B33" s="71"/>
      <c r="C33" s="72"/>
      <c r="D33" s="28"/>
      <c r="E33" s="8"/>
      <c r="F33" s="29"/>
      <c r="G33" s="29" t="str">
        <f t="shared" si="0"/>
        <v/>
      </c>
    </row>
    <row r="34" spans="1:7" s="30" customFormat="1" ht="12" customHeight="1" x14ac:dyDescent="0.3">
      <c r="A34" s="27"/>
      <c r="B34" s="71"/>
      <c r="C34" s="72"/>
      <c r="D34" s="28"/>
      <c r="E34" s="8"/>
      <c r="F34" s="29"/>
      <c r="G34" s="29" t="str">
        <f t="shared" si="0"/>
        <v/>
      </c>
    </row>
    <row r="35" spans="1:7" s="30" customFormat="1" ht="12" customHeight="1" x14ac:dyDescent="0.3">
      <c r="A35" s="27"/>
      <c r="B35" s="71"/>
      <c r="C35" s="72"/>
      <c r="D35" s="28"/>
      <c r="E35" s="8"/>
      <c r="F35" s="29"/>
      <c r="G35" s="29" t="str">
        <f t="shared" si="0"/>
        <v/>
      </c>
    </row>
    <row r="36" spans="1:7" s="30" customFormat="1" ht="12" customHeight="1" x14ac:dyDescent="0.3">
      <c r="A36" s="27"/>
      <c r="B36" s="71"/>
      <c r="C36" s="72"/>
      <c r="D36" s="28"/>
      <c r="E36" s="8"/>
      <c r="F36" s="29"/>
      <c r="G36" s="29" t="str">
        <f t="shared" si="0"/>
        <v/>
      </c>
    </row>
    <row r="37" spans="1:7" s="30" customFormat="1" ht="12" customHeight="1" x14ac:dyDescent="0.3">
      <c r="A37" s="27"/>
      <c r="B37" s="71"/>
      <c r="C37" s="72"/>
      <c r="D37" s="28"/>
      <c r="E37" s="8"/>
      <c r="F37" s="29"/>
      <c r="G37" s="29" t="str">
        <f t="shared" si="0"/>
        <v/>
      </c>
    </row>
    <row r="38" spans="1:7" s="30" customFormat="1" ht="12" customHeight="1" x14ac:dyDescent="0.3">
      <c r="A38" s="27"/>
      <c r="B38" s="71"/>
      <c r="C38" s="72"/>
      <c r="D38" s="28"/>
      <c r="E38" s="8"/>
      <c r="F38" s="29"/>
      <c r="G38" s="29" t="str">
        <f t="shared" si="0"/>
        <v/>
      </c>
    </row>
    <row r="39" spans="1:7" s="30" customFormat="1" ht="12" customHeight="1" x14ac:dyDescent="0.3">
      <c r="A39" s="27"/>
      <c r="B39" s="71"/>
      <c r="C39" s="72"/>
      <c r="D39" s="28"/>
      <c r="E39" s="8"/>
      <c r="F39" s="29"/>
      <c r="G39" s="29" t="str">
        <f t="shared" si="0"/>
        <v/>
      </c>
    </row>
    <row r="40" spans="1:7" s="30" customFormat="1" ht="12" customHeight="1" x14ac:dyDescent="0.3">
      <c r="A40" s="27"/>
      <c r="B40" s="71"/>
      <c r="C40" s="72"/>
      <c r="D40" s="28"/>
      <c r="E40" s="8"/>
      <c r="F40" s="29"/>
      <c r="G40" s="29" t="str">
        <f t="shared" si="0"/>
        <v/>
      </c>
    </row>
    <row r="41" spans="1:7" s="30" customFormat="1" ht="12" customHeight="1" x14ac:dyDescent="0.3">
      <c r="A41" s="27"/>
      <c r="B41" s="71"/>
      <c r="C41" s="72"/>
      <c r="D41" s="28"/>
      <c r="E41" s="8"/>
      <c r="F41" s="29"/>
      <c r="G41" s="29" t="str">
        <f t="shared" si="0"/>
        <v/>
      </c>
    </row>
    <row r="42" spans="1:7" s="30" customFormat="1" ht="12" customHeight="1" x14ac:dyDescent="0.3">
      <c r="A42" s="27"/>
      <c r="B42" s="71"/>
      <c r="C42" s="72"/>
      <c r="D42" s="28"/>
      <c r="E42" s="8"/>
      <c r="F42" s="29"/>
      <c r="G42" s="29" t="str">
        <f t="shared" si="0"/>
        <v/>
      </c>
    </row>
    <row r="43" spans="1:7" s="30" customFormat="1" ht="12" customHeight="1" x14ac:dyDescent="0.3">
      <c r="A43" s="27"/>
      <c r="B43" s="71"/>
      <c r="C43" s="72"/>
      <c r="D43" s="28"/>
      <c r="E43" s="8"/>
      <c r="F43" s="29"/>
      <c r="G43" s="29" t="str">
        <f t="shared" si="0"/>
        <v/>
      </c>
    </row>
    <row r="44" spans="1:7" s="30" customFormat="1" ht="12" customHeight="1" x14ac:dyDescent="0.3">
      <c r="A44" s="27"/>
      <c r="B44" s="71"/>
      <c r="C44" s="72"/>
      <c r="D44" s="28"/>
      <c r="E44" s="8"/>
      <c r="F44" s="29"/>
      <c r="G44" s="29" t="str">
        <f t="shared" si="0"/>
        <v/>
      </c>
    </row>
    <row r="45" spans="1:7" s="30" customFormat="1" ht="12" customHeight="1" x14ac:dyDescent="0.3">
      <c r="A45" s="27"/>
      <c r="B45" s="71"/>
      <c r="C45" s="72"/>
      <c r="D45" s="28"/>
      <c r="E45" s="8"/>
      <c r="F45" s="29"/>
      <c r="G45" s="29" t="str">
        <f t="shared" si="0"/>
        <v/>
      </c>
    </row>
    <row r="46" spans="1:7" s="30" customFormat="1" ht="12" customHeight="1" x14ac:dyDescent="0.3">
      <c r="A46" s="27"/>
      <c r="B46" s="71"/>
      <c r="C46" s="72"/>
      <c r="D46" s="28"/>
      <c r="E46" s="8"/>
      <c r="F46" s="29"/>
      <c r="G46" s="29" t="str">
        <f t="shared" si="0"/>
        <v/>
      </c>
    </row>
    <row r="47" spans="1:7" s="30" customFormat="1" ht="12" customHeight="1" x14ac:dyDescent="0.3">
      <c r="A47" s="27"/>
      <c r="B47" s="71"/>
      <c r="C47" s="72"/>
      <c r="D47" s="28"/>
      <c r="E47" s="8"/>
      <c r="F47" s="29"/>
      <c r="G47" s="29" t="str">
        <f t="shared" si="0"/>
        <v/>
      </c>
    </row>
    <row r="48" spans="1:7" s="30" customFormat="1" ht="12" customHeight="1" x14ac:dyDescent="0.3">
      <c r="A48" s="27"/>
      <c r="B48" s="71"/>
      <c r="C48" s="72"/>
      <c r="D48" s="28"/>
      <c r="E48" s="8"/>
      <c r="F48" s="29"/>
      <c r="G48" s="29" t="str">
        <f t="shared" si="0"/>
        <v/>
      </c>
    </row>
    <row r="49" spans="1:7" s="30" customFormat="1" ht="12" customHeight="1" x14ac:dyDescent="0.3">
      <c r="A49" s="27"/>
      <c r="B49" s="71"/>
      <c r="C49" s="72"/>
      <c r="D49" s="28"/>
      <c r="E49" s="8"/>
      <c r="F49" s="29"/>
      <c r="G49" s="29" t="str">
        <f t="shared" si="0"/>
        <v/>
      </c>
    </row>
    <row r="50" spans="1:7" s="30" customFormat="1" ht="12" customHeight="1" x14ac:dyDescent="0.3">
      <c r="A50" s="27"/>
      <c r="B50" s="71"/>
      <c r="C50" s="72"/>
      <c r="D50" s="28"/>
      <c r="E50" s="8"/>
      <c r="F50" s="29"/>
      <c r="G50" s="29" t="str">
        <f t="shared" si="0"/>
        <v/>
      </c>
    </row>
    <row r="51" spans="1:7" s="30" customFormat="1" ht="12" customHeight="1" x14ac:dyDescent="0.3">
      <c r="A51" s="27"/>
      <c r="B51" s="71"/>
      <c r="C51" s="72"/>
      <c r="D51" s="28"/>
      <c r="E51" s="8"/>
      <c r="F51" s="29"/>
      <c r="G51" s="29" t="str">
        <f t="shared" si="0"/>
        <v/>
      </c>
    </row>
    <row r="52" spans="1:7" s="30" customFormat="1" ht="12" customHeight="1" x14ac:dyDescent="0.3">
      <c r="A52" s="27"/>
      <c r="B52" s="71"/>
      <c r="C52" s="72"/>
      <c r="D52" s="28"/>
      <c r="E52" s="8"/>
      <c r="F52" s="29"/>
      <c r="G52" s="29" t="str">
        <f t="shared" si="0"/>
        <v/>
      </c>
    </row>
    <row r="53" spans="1:7" s="30" customFormat="1" ht="12" customHeight="1" x14ac:dyDescent="0.3">
      <c r="A53" s="27"/>
      <c r="B53" s="71"/>
      <c r="C53" s="72"/>
      <c r="D53" s="28"/>
      <c r="E53" s="8"/>
      <c r="F53" s="29"/>
      <c r="G53" s="29" t="str">
        <f t="shared" si="0"/>
        <v/>
      </c>
    </row>
    <row r="54" spans="1:7" s="30" customFormat="1" ht="12" customHeight="1" x14ac:dyDescent="0.3">
      <c r="A54" s="27"/>
      <c r="B54" s="71"/>
      <c r="C54" s="59"/>
      <c r="D54" s="28"/>
      <c r="E54" s="8"/>
      <c r="F54" s="29"/>
      <c r="G54" s="29" t="str">
        <f t="shared" si="0"/>
        <v/>
      </c>
    </row>
    <row r="55" spans="1:7" s="30" customFormat="1" ht="12" customHeight="1" x14ac:dyDescent="0.3">
      <c r="A55" s="27"/>
      <c r="B55" s="71"/>
      <c r="C55" s="72"/>
      <c r="D55" s="28"/>
      <c r="E55" s="8"/>
      <c r="F55" s="29"/>
      <c r="G55" s="29" t="str">
        <f t="shared" si="0"/>
        <v/>
      </c>
    </row>
    <row r="56" spans="1:7" ht="20.149999999999999" customHeight="1" x14ac:dyDescent="0.3">
      <c r="A56" s="99" t="s">
        <v>8</v>
      </c>
      <c r="B56" s="100"/>
      <c r="C56" s="100"/>
      <c r="D56" s="100"/>
      <c r="E56" s="100"/>
      <c r="F56" s="101"/>
      <c r="G56" s="7">
        <f>SUM(G5:G55)</f>
        <v>500000</v>
      </c>
    </row>
  </sheetData>
  <sheetProtection algorithmName="SHA-512" hashValue="eBGJxjIeuuhuWj378wnku9qW396y9onIXCuEJCrSydlijbQv9QtYpHBDp3dl95AM9cbuizcjkLGEWkD7mpVS9Q==" saltValue="0BOPxb8ZoRn1sjqf+qMq3A==" spinCount="100000" sheet="1" objects="1" scenarios="1"/>
  <mergeCells count="8">
    <mergeCell ref="B8:C8"/>
    <mergeCell ref="B10:C10"/>
    <mergeCell ref="B12:C12"/>
    <mergeCell ref="A56:F56"/>
    <mergeCell ref="A1:C3"/>
    <mergeCell ref="D1:G3"/>
    <mergeCell ref="B4:C4"/>
    <mergeCell ref="B6:C6"/>
  </mergeCells>
  <pageMargins left="0.98425196850393704" right="0.39370078740157483" top="0.78740157480314965" bottom="0.59055118110236227" header="0.31496062992125984" footer="0.39370078740157483"/>
  <pageSetup paperSize="9" firstPageNumber="21" fitToHeight="0" orientation="portrait" r:id="rId1"/>
  <headerFooter>
    <oddHeader xml:space="preserve">&amp;L&amp;"Arial,Regular"CONTRACT SANRAL X.003-054-2019/1
&amp;"Arial,Bold"SCHEDULE A: GENERAL&amp;R&amp;"Arial,Regular"C2.2: PRICING SCHEDULE
</oddHeader>
    <oddFooter>&amp;R&amp;"Arial,Regular"C3 -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AE3F86-CDE1-45CE-ACC6-89B9A7DB3456}">
  <sheetPr>
    <tabColor theme="8" tint="-0.249977111117893"/>
    <pageSetUpPr fitToPage="1"/>
  </sheetPr>
  <dimension ref="A1:G178"/>
  <sheetViews>
    <sheetView view="pageBreakPreview" zoomScale="85" zoomScaleNormal="100" zoomScaleSheetLayoutView="85" workbookViewId="0">
      <selection sqref="A1:C3"/>
    </sheetView>
  </sheetViews>
  <sheetFormatPr defaultColWidth="9.09765625" defaultRowHeight="13.4" customHeight="1" x14ac:dyDescent="0.3"/>
  <cols>
    <col min="1" max="1" width="10.69921875" style="5" customWidth="1"/>
    <col min="2" max="2" width="3.796875" style="5" customWidth="1"/>
    <col min="3" max="3" width="34.69921875" style="5" customWidth="1"/>
    <col min="4" max="4" width="9.796875" style="3" customWidth="1"/>
    <col min="5" max="5" width="10.69921875" style="3" customWidth="1"/>
    <col min="6" max="6" width="13.69921875" style="6" customWidth="1"/>
    <col min="7" max="7" width="14.69921875" style="6" customWidth="1"/>
    <col min="8" max="16384" width="9.09765625" style="1"/>
  </cols>
  <sheetData>
    <row r="1" spans="1:7" ht="12" customHeight="1" x14ac:dyDescent="0.3">
      <c r="A1" s="117" t="s">
        <v>188</v>
      </c>
      <c r="B1" s="117"/>
      <c r="C1" s="117"/>
      <c r="D1" s="119" t="s">
        <v>49</v>
      </c>
      <c r="E1" s="119"/>
      <c r="F1" s="119"/>
      <c r="G1" s="119"/>
    </row>
    <row r="2" spans="1:7" ht="12" customHeight="1" x14ac:dyDescent="0.3">
      <c r="A2" s="117"/>
      <c r="B2" s="117"/>
      <c r="C2" s="117"/>
      <c r="D2" s="119"/>
      <c r="E2" s="119"/>
      <c r="F2" s="119"/>
      <c r="G2" s="119"/>
    </row>
    <row r="3" spans="1:7" ht="12" customHeight="1" x14ac:dyDescent="0.3">
      <c r="A3" s="118"/>
      <c r="B3" s="118"/>
      <c r="C3" s="118"/>
      <c r="D3" s="120"/>
      <c r="E3" s="120"/>
      <c r="F3" s="120"/>
      <c r="G3" s="120"/>
    </row>
    <row r="4" spans="1:7" ht="20.149999999999999" customHeight="1" x14ac:dyDescent="0.3">
      <c r="A4" s="2" t="s">
        <v>1</v>
      </c>
      <c r="B4" s="121" t="s">
        <v>2</v>
      </c>
      <c r="C4" s="122"/>
      <c r="D4" s="2" t="s">
        <v>3</v>
      </c>
      <c r="E4" s="4" t="s">
        <v>373</v>
      </c>
      <c r="F4" s="2" t="s">
        <v>4</v>
      </c>
      <c r="G4" s="2" t="s">
        <v>5</v>
      </c>
    </row>
    <row r="5" spans="1:7" s="30" customFormat="1" ht="12" customHeight="1" x14ac:dyDescent="0.3">
      <c r="A5" s="26"/>
      <c r="B5" s="76"/>
      <c r="C5" s="70"/>
      <c r="D5" s="28"/>
      <c r="E5" s="8"/>
      <c r="F5" s="29"/>
      <c r="G5" s="29" t="str">
        <f t="shared" ref="G5:G51" si="0">IF(OR(D5="%",D5=" &amp;"),IF(F5="","",ROUND(ROUND(F5,3)*E5,2)),IF(F5="","",ROUND(ROUND(F5,2)*E5,2)))</f>
        <v/>
      </c>
    </row>
    <row r="6" spans="1:7" s="30" customFormat="1" ht="12" customHeight="1" x14ac:dyDescent="0.3">
      <c r="A6" s="52" t="s">
        <v>189</v>
      </c>
      <c r="B6" s="123" t="str">
        <f>D1</f>
        <v>ACCOMMODATION OF TRAFFIC</v>
      </c>
      <c r="C6" s="124"/>
      <c r="D6" s="28"/>
      <c r="E6" s="8"/>
      <c r="F6" s="29"/>
      <c r="G6" s="29" t="str">
        <f t="shared" si="0"/>
        <v/>
      </c>
    </row>
    <row r="7" spans="1:7" s="30" customFormat="1" ht="12" customHeight="1" x14ac:dyDescent="0.3">
      <c r="A7" s="26"/>
      <c r="B7" s="69"/>
      <c r="C7" s="70"/>
      <c r="D7" s="28"/>
      <c r="E7" s="8"/>
      <c r="F7" s="29"/>
      <c r="G7" s="29" t="str">
        <f t="shared" si="0"/>
        <v/>
      </c>
    </row>
    <row r="8" spans="1:7" s="30" customFormat="1" ht="12" customHeight="1" x14ac:dyDescent="0.3">
      <c r="A8" s="52" t="s">
        <v>190</v>
      </c>
      <c r="B8" s="104" t="s">
        <v>191</v>
      </c>
      <c r="C8" s="105"/>
      <c r="D8" s="28" t="s">
        <v>27</v>
      </c>
      <c r="E8" s="8">
        <v>14</v>
      </c>
      <c r="F8" s="136"/>
      <c r="G8" s="29" t="str">
        <f t="shared" si="0"/>
        <v/>
      </c>
    </row>
    <row r="9" spans="1:7" s="30" customFormat="1" ht="12" customHeight="1" x14ac:dyDescent="0.3">
      <c r="A9" s="26"/>
      <c r="B9" s="69"/>
      <c r="C9" s="70"/>
      <c r="D9" s="28"/>
      <c r="E9" s="8"/>
      <c r="F9" s="29"/>
      <c r="G9" s="29" t="str">
        <f t="shared" si="0"/>
        <v/>
      </c>
    </row>
    <row r="10" spans="1:7" s="30" customFormat="1" ht="12" customHeight="1" x14ac:dyDescent="0.3">
      <c r="A10" s="52" t="s">
        <v>192</v>
      </c>
      <c r="B10" s="104" t="s">
        <v>193</v>
      </c>
      <c r="C10" s="105"/>
      <c r="D10" s="28" t="s">
        <v>27</v>
      </c>
      <c r="E10" s="8">
        <v>14</v>
      </c>
      <c r="F10" s="136"/>
      <c r="G10" s="29" t="str">
        <f t="shared" si="0"/>
        <v/>
      </c>
    </row>
    <row r="11" spans="1:7" s="30" customFormat="1" ht="12" customHeight="1" x14ac:dyDescent="0.3">
      <c r="A11" s="26"/>
      <c r="B11" s="69"/>
      <c r="C11" s="70"/>
      <c r="D11" s="28"/>
      <c r="E11" s="8"/>
      <c r="F11" s="29"/>
      <c r="G11" s="29" t="str">
        <f t="shared" si="0"/>
        <v/>
      </c>
    </row>
    <row r="12" spans="1:7" s="30" customFormat="1" ht="12" customHeight="1" x14ac:dyDescent="0.3">
      <c r="A12" s="52" t="s">
        <v>194</v>
      </c>
      <c r="B12" s="104" t="s">
        <v>195</v>
      </c>
      <c r="C12" s="105"/>
      <c r="D12" s="28"/>
      <c r="E12" s="8"/>
      <c r="F12" s="79"/>
      <c r="G12" s="29" t="str">
        <f t="shared" si="0"/>
        <v/>
      </c>
    </row>
    <row r="13" spans="1:7" s="30" customFormat="1" ht="12" customHeight="1" x14ac:dyDescent="0.3">
      <c r="A13" s="26"/>
      <c r="B13" s="69"/>
      <c r="C13" s="70"/>
      <c r="D13" s="28"/>
      <c r="E13" s="8"/>
      <c r="F13" s="29"/>
      <c r="G13" s="29" t="str">
        <f t="shared" si="0"/>
        <v/>
      </c>
    </row>
    <row r="14" spans="1:7" s="30" customFormat="1" ht="24" customHeight="1" x14ac:dyDescent="0.3">
      <c r="A14" s="26" t="s">
        <v>196</v>
      </c>
      <c r="B14" s="113" t="s">
        <v>448</v>
      </c>
      <c r="C14" s="114"/>
      <c r="D14" s="28"/>
      <c r="E14" s="8"/>
      <c r="F14" s="29"/>
      <c r="G14" s="29" t="str">
        <f t="shared" si="0"/>
        <v/>
      </c>
    </row>
    <row r="15" spans="1:7" s="30" customFormat="1" ht="12" customHeight="1" x14ac:dyDescent="0.3">
      <c r="A15" s="26"/>
      <c r="B15" s="69"/>
      <c r="C15" s="70"/>
      <c r="D15" s="28"/>
      <c r="E15" s="8"/>
      <c r="F15" s="79"/>
      <c r="G15" s="29" t="str">
        <f t="shared" si="0"/>
        <v/>
      </c>
    </row>
    <row r="16" spans="1:7" s="30" customFormat="1" ht="24" customHeight="1" x14ac:dyDescent="0.3">
      <c r="A16" s="26"/>
      <c r="B16" s="69" t="s">
        <v>7</v>
      </c>
      <c r="C16" s="83" t="s">
        <v>589</v>
      </c>
      <c r="D16" s="28" t="s">
        <v>10</v>
      </c>
      <c r="E16" s="8">
        <v>100</v>
      </c>
      <c r="F16" s="136"/>
      <c r="G16" s="29" t="str">
        <f t="shared" si="0"/>
        <v/>
      </c>
    </row>
    <row r="17" spans="1:7" s="30" customFormat="1" ht="12" customHeight="1" x14ac:dyDescent="0.3">
      <c r="A17" s="26"/>
      <c r="B17" s="69"/>
      <c r="C17" s="70"/>
      <c r="D17" s="28"/>
      <c r="E17" s="8"/>
      <c r="F17" s="29"/>
      <c r="G17" s="29" t="str">
        <f t="shared" si="0"/>
        <v/>
      </c>
    </row>
    <row r="18" spans="1:7" s="30" customFormat="1" ht="24" customHeight="1" x14ac:dyDescent="0.3">
      <c r="A18" s="26"/>
      <c r="B18" s="69" t="s">
        <v>9</v>
      </c>
      <c r="C18" s="83" t="s">
        <v>590</v>
      </c>
      <c r="D18" s="28" t="s">
        <v>10</v>
      </c>
      <c r="E18" s="8">
        <v>200</v>
      </c>
      <c r="F18" s="136"/>
      <c r="G18" s="29" t="str">
        <f t="shared" si="0"/>
        <v/>
      </c>
    </row>
    <row r="19" spans="1:7" s="30" customFormat="1" ht="12" customHeight="1" x14ac:dyDescent="0.3">
      <c r="A19" s="26"/>
      <c r="B19" s="54"/>
      <c r="C19" s="55"/>
      <c r="D19" s="28"/>
      <c r="E19" s="8"/>
      <c r="F19" s="29"/>
      <c r="G19" s="29" t="str">
        <f t="shared" si="0"/>
        <v/>
      </c>
    </row>
    <row r="20" spans="1:7" s="30" customFormat="1" ht="12" customHeight="1" x14ac:dyDescent="0.3">
      <c r="A20" s="26" t="s">
        <v>197</v>
      </c>
      <c r="B20" s="102" t="s">
        <v>199</v>
      </c>
      <c r="C20" s="103"/>
      <c r="D20" s="28" t="s">
        <v>10</v>
      </c>
      <c r="E20" s="8">
        <v>50</v>
      </c>
      <c r="F20" s="136"/>
      <c r="G20" s="29" t="str">
        <f t="shared" si="0"/>
        <v/>
      </c>
    </row>
    <row r="21" spans="1:7" s="30" customFormat="1" ht="12" customHeight="1" x14ac:dyDescent="0.3">
      <c r="A21" s="26"/>
      <c r="B21" s="73"/>
      <c r="C21" s="74"/>
      <c r="D21" s="28"/>
      <c r="E21" s="8"/>
      <c r="F21" s="29"/>
      <c r="G21" s="29" t="str">
        <f t="shared" si="0"/>
        <v/>
      </c>
    </row>
    <row r="22" spans="1:7" s="30" customFormat="1" ht="12" customHeight="1" x14ac:dyDescent="0.3">
      <c r="A22" s="26" t="s">
        <v>198</v>
      </c>
      <c r="B22" s="102" t="s">
        <v>200</v>
      </c>
      <c r="C22" s="103"/>
      <c r="D22" s="28" t="s">
        <v>201</v>
      </c>
      <c r="E22" s="8">
        <v>6000</v>
      </c>
      <c r="F22" s="136"/>
      <c r="G22" s="29" t="str">
        <f t="shared" si="0"/>
        <v/>
      </c>
    </row>
    <row r="23" spans="1:7" s="30" customFormat="1" ht="12" customHeight="1" x14ac:dyDescent="0.3">
      <c r="A23" s="26"/>
      <c r="B23" s="73"/>
      <c r="C23" s="74"/>
      <c r="D23" s="28"/>
      <c r="E23" s="8"/>
      <c r="F23" s="29"/>
      <c r="G23" s="29" t="str">
        <f t="shared" si="0"/>
        <v/>
      </c>
    </row>
    <row r="24" spans="1:7" s="30" customFormat="1" ht="12" customHeight="1" x14ac:dyDescent="0.3">
      <c r="A24" s="26" t="s">
        <v>449</v>
      </c>
      <c r="B24" s="102" t="s">
        <v>450</v>
      </c>
      <c r="C24" s="103"/>
      <c r="D24" s="28" t="s">
        <v>201</v>
      </c>
      <c r="E24" s="8">
        <v>3000</v>
      </c>
      <c r="F24" s="136"/>
      <c r="G24" s="29" t="str">
        <f t="shared" si="0"/>
        <v/>
      </c>
    </row>
    <row r="25" spans="1:7" s="30" customFormat="1" ht="12" customHeight="1" x14ac:dyDescent="0.3">
      <c r="A25" s="26"/>
      <c r="B25" s="69"/>
      <c r="C25" s="70"/>
      <c r="D25" s="28"/>
      <c r="E25" s="8"/>
      <c r="F25" s="29"/>
      <c r="G25" s="29" t="str">
        <f t="shared" si="0"/>
        <v/>
      </c>
    </row>
    <row r="26" spans="1:7" s="30" customFormat="1" ht="12" customHeight="1" x14ac:dyDescent="0.3">
      <c r="A26" s="27" t="s">
        <v>202</v>
      </c>
      <c r="B26" s="102" t="s">
        <v>451</v>
      </c>
      <c r="C26" s="103"/>
      <c r="D26" s="28"/>
      <c r="E26" s="8"/>
      <c r="F26" s="29"/>
      <c r="G26" s="29" t="str">
        <f t="shared" si="0"/>
        <v/>
      </c>
    </row>
    <row r="27" spans="1:7" s="30" customFormat="1" ht="12" customHeight="1" x14ac:dyDescent="0.3">
      <c r="A27" s="27"/>
      <c r="B27" s="71"/>
      <c r="C27" s="72"/>
      <c r="D27" s="28"/>
      <c r="E27" s="8"/>
      <c r="F27" s="29"/>
      <c r="G27" s="29" t="str">
        <f t="shared" si="0"/>
        <v/>
      </c>
    </row>
    <row r="28" spans="1:7" s="30" customFormat="1" ht="36" customHeight="1" x14ac:dyDescent="0.3">
      <c r="A28" s="27"/>
      <c r="B28" s="71" t="s">
        <v>0</v>
      </c>
      <c r="C28" s="68" t="s">
        <v>452</v>
      </c>
      <c r="D28" s="28"/>
      <c r="E28" s="8"/>
      <c r="F28" s="29"/>
      <c r="G28" s="29" t="str">
        <f t="shared" si="0"/>
        <v/>
      </c>
    </row>
    <row r="29" spans="1:7" s="30" customFormat="1" ht="12" customHeight="1" x14ac:dyDescent="0.3">
      <c r="A29" s="27"/>
      <c r="B29" s="71"/>
      <c r="C29" s="72"/>
      <c r="D29" s="28"/>
      <c r="E29" s="8"/>
      <c r="F29" s="29"/>
      <c r="G29" s="29" t="str">
        <f t="shared" si="0"/>
        <v/>
      </c>
    </row>
    <row r="30" spans="1:7" s="30" customFormat="1" ht="12" customHeight="1" x14ac:dyDescent="0.3">
      <c r="A30" s="27"/>
      <c r="B30" s="71"/>
      <c r="C30" s="72" t="s">
        <v>453</v>
      </c>
      <c r="D30" s="28" t="s">
        <v>10</v>
      </c>
      <c r="E30" s="8">
        <v>4</v>
      </c>
      <c r="F30" s="136"/>
      <c r="G30" s="29" t="str">
        <f t="shared" si="0"/>
        <v/>
      </c>
    </row>
    <row r="31" spans="1:7" s="30" customFormat="1" ht="12" customHeight="1" x14ac:dyDescent="0.3">
      <c r="A31" s="27"/>
      <c r="B31" s="71"/>
      <c r="C31" s="72"/>
      <c r="D31" s="28"/>
      <c r="E31" s="8"/>
      <c r="F31" s="29"/>
      <c r="G31" s="29" t="str">
        <f t="shared" si="0"/>
        <v/>
      </c>
    </row>
    <row r="32" spans="1:7" s="30" customFormat="1" ht="12" customHeight="1" x14ac:dyDescent="0.3">
      <c r="A32" s="27"/>
      <c r="B32" s="84" t="s">
        <v>36</v>
      </c>
      <c r="C32" s="89" t="s">
        <v>203</v>
      </c>
      <c r="D32" s="32" t="s">
        <v>10</v>
      </c>
      <c r="E32" s="8">
        <v>2</v>
      </c>
      <c r="F32" s="136"/>
      <c r="G32" s="29" t="str">
        <f t="shared" si="0"/>
        <v/>
      </c>
    </row>
    <row r="33" spans="1:7" s="30" customFormat="1" ht="12" customHeight="1" x14ac:dyDescent="0.3">
      <c r="A33" s="27"/>
      <c r="B33" s="71"/>
      <c r="C33" s="72"/>
      <c r="D33" s="28"/>
      <c r="E33" s="8"/>
      <c r="F33" s="29"/>
      <c r="G33" s="29" t="str">
        <f t="shared" si="0"/>
        <v/>
      </c>
    </row>
    <row r="34" spans="1:7" s="30" customFormat="1" ht="12" customHeight="1" x14ac:dyDescent="0.3">
      <c r="A34" s="27" t="s">
        <v>454</v>
      </c>
      <c r="B34" s="102" t="s">
        <v>455</v>
      </c>
      <c r="C34" s="103"/>
      <c r="D34" s="28"/>
      <c r="E34" s="8"/>
      <c r="F34" s="29"/>
      <c r="G34" s="29" t="str">
        <f t="shared" si="0"/>
        <v/>
      </c>
    </row>
    <row r="35" spans="1:7" s="30" customFormat="1" ht="12" customHeight="1" x14ac:dyDescent="0.3">
      <c r="A35" s="27"/>
      <c r="B35" s="71"/>
      <c r="C35" s="72"/>
      <c r="D35" s="28"/>
      <c r="E35" s="8"/>
      <c r="F35" s="29"/>
      <c r="G35" s="29" t="str">
        <f t="shared" si="0"/>
        <v/>
      </c>
    </row>
    <row r="36" spans="1:7" s="30" customFormat="1" ht="36" customHeight="1" x14ac:dyDescent="0.3">
      <c r="A36" s="27"/>
      <c r="B36" s="71" t="s">
        <v>0</v>
      </c>
      <c r="C36" s="68" t="s">
        <v>456</v>
      </c>
      <c r="D36" s="28" t="s">
        <v>27</v>
      </c>
      <c r="E36" s="8">
        <v>14</v>
      </c>
      <c r="F36" s="136"/>
      <c r="G36" s="29" t="str">
        <f t="shared" si="0"/>
        <v/>
      </c>
    </row>
    <row r="37" spans="1:7" s="30" customFormat="1" ht="12" customHeight="1" x14ac:dyDescent="0.3">
      <c r="A37" s="27"/>
      <c r="B37" s="71"/>
      <c r="C37" s="72"/>
      <c r="D37" s="28"/>
      <c r="E37" s="8"/>
      <c r="F37" s="29"/>
      <c r="G37" s="29" t="str">
        <f t="shared" si="0"/>
        <v/>
      </c>
    </row>
    <row r="38" spans="1:7" s="30" customFormat="1" ht="12" customHeight="1" x14ac:dyDescent="0.3">
      <c r="A38" s="27"/>
      <c r="B38" s="84" t="s">
        <v>36</v>
      </c>
      <c r="C38" s="89" t="s">
        <v>203</v>
      </c>
      <c r="D38" s="32" t="s">
        <v>27</v>
      </c>
      <c r="E38" s="8">
        <v>14</v>
      </c>
      <c r="F38" s="136"/>
      <c r="G38" s="29" t="str">
        <f t="shared" si="0"/>
        <v/>
      </c>
    </row>
    <row r="39" spans="1:7" s="30" customFormat="1" ht="12" customHeight="1" x14ac:dyDescent="0.3">
      <c r="A39" s="27"/>
      <c r="B39" s="84"/>
      <c r="C39" s="89"/>
      <c r="D39" s="32"/>
      <c r="E39" s="8"/>
      <c r="F39" s="29"/>
      <c r="G39" s="29" t="str">
        <f t="shared" si="0"/>
        <v/>
      </c>
    </row>
    <row r="40" spans="1:7" s="30" customFormat="1" ht="12" customHeight="1" x14ac:dyDescent="0.3">
      <c r="A40" s="26" t="s">
        <v>457</v>
      </c>
      <c r="B40" s="102" t="s">
        <v>458</v>
      </c>
      <c r="C40" s="103"/>
      <c r="D40" s="28" t="s">
        <v>27</v>
      </c>
      <c r="E40" s="8">
        <v>14</v>
      </c>
      <c r="F40" s="136"/>
      <c r="G40" s="29" t="str">
        <f t="shared" si="0"/>
        <v/>
      </c>
    </row>
    <row r="41" spans="1:7" s="30" customFormat="1" ht="12" customHeight="1" x14ac:dyDescent="0.3">
      <c r="A41" s="26"/>
      <c r="B41" s="69"/>
      <c r="C41" s="70"/>
      <c r="D41" s="28"/>
      <c r="E41" s="8"/>
      <c r="F41" s="29"/>
      <c r="G41" s="29" t="str">
        <f t="shared" si="0"/>
        <v/>
      </c>
    </row>
    <row r="42" spans="1:7" s="30" customFormat="1" ht="12" customHeight="1" x14ac:dyDescent="0.3">
      <c r="A42" s="26" t="s">
        <v>459</v>
      </c>
      <c r="B42" s="102" t="s">
        <v>460</v>
      </c>
      <c r="C42" s="103"/>
      <c r="D42" s="28" t="s">
        <v>27</v>
      </c>
      <c r="E42" s="8">
        <v>14</v>
      </c>
      <c r="F42" s="136"/>
      <c r="G42" s="29" t="str">
        <f t="shared" si="0"/>
        <v/>
      </c>
    </row>
    <row r="43" spans="1:7" s="30" customFormat="1" ht="12" customHeight="1" x14ac:dyDescent="0.3">
      <c r="A43" s="26"/>
      <c r="B43" s="69"/>
      <c r="C43" s="70"/>
      <c r="D43" s="28"/>
      <c r="E43" s="8"/>
      <c r="F43" s="29"/>
      <c r="G43" s="29" t="str">
        <f t="shared" si="0"/>
        <v/>
      </c>
    </row>
    <row r="44" spans="1:7" s="30" customFormat="1" ht="12" customHeight="1" x14ac:dyDescent="0.3">
      <c r="A44" s="52" t="s">
        <v>204</v>
      </c>
      <c r="B44" s="104" t="s">
        <v>50</v>
      </c>
      <c r="C44" s="105"/>
      <c r="D44" s="28" t="s">
        <v>461</v>
      </c>
      <c r="E44" s="8">
        <v>14</v>
      </c>
      <c r="F44" s="136"/>
      <c r="G44" s="29" t="str">
        <f t="shared" si="0"/>
        <v/>
      </c>
    </row>
    <row r="45" spans="1:7" s="30" customFormat="1" ht="12" customHeight="1" x14ac:dyDescent="0.3">
      <c r="A45" s="26"/>
      <c r="B45" s="69"/>
      <c r="C45" s="70"/>
      <c r="D45" s="28"/>
      <c r="E45" s="8"/>
      <c r="F45" s="29"/>
      <c r="G45" s="29" t="str">
        <f t="shared" si="0"/>
        <v/>
      </c>
    </row>
    <row r="46" spans="1:7" s="30" customFormat="1" ht="12" customHeight="1" x14ac:dyDescent="0.3">
      <c r="A46" s="52" t="s">
        <v>205</v>
      </c>
      <c r="B46" s="104" t="s">
        <v>51</v>
      </c>
      <c r="C46" s="105"/>
      <c r="D46" s="28" t="s">
        <v>27</v>
      </c>
      <c r="E46" s="8">
        <v>14</v>
      </c>
      <c r="F46" s="136"/>
      <c r="G46" s="29" t="str">
        <f t="shared" si="0"/>
        <v/>
      </c>
    </row>
    <row r="47" spans="1:7" s="30" customFormat="1" ht="12" customHeight="1" x14ac:dyDescent="0.3">
      <c r="A47" s="27"/>
      <c r="B47" s="71"/>
      <c r="C47" s="72"/>
      <c r="D47" s="28"/>
      <c r="E47" s="8"/>
      <c r="F47" s="29"/>
      <c r="G47" s="29" t="str">
        <f t="shared" si="0"/>
        <v/>
      </c>
    </row>
    <row r="48" spans="1:7" s="30" customFormat="1" ht="12" customHeight="1" x14ac:dyDescent="0.3">
      <c r="A48" s="27"/>
      <c r="B48" s="71"/>
      <c r="C48" s="59"/>
      <c r="D48" s="28"/>
      <c r="E48" s="8"/>
      <c r="F48" s="29"/>
      <c r="G48" s="29" t="str">
        <f t="shared" si="0"/>
        <v/>
      </c>
    </row>
    <row r="49" spans="1:7" s="30" customFormat="1" ht="12" customHeight="1" x14ac:dyDescent="0.3">
      <c r="A49" s="27"/>
      <c r="B49" s="71"/>
      <c r="C49" s="59"/>
      <c r="D49" s="28"/>
      <c r="E49" s="8"/>
      <c r="F49" s="29"/>
      <c r="G49" s="29" t="str">
        <f t="shared" si="0"/>
        <v/>
      </c>
    </row>
    <row r="50" spans="1:7" s="30" customFormat="1" ht="12" customHeight="1" x14ac:dyDescent="0.3">
      <c r="A50" s="27"/>
      <c r="B50" s="71"/>
      <c r="C50" s="59"/>
      <c r="D50" s="28"/>
      <c r="E50" s="8"/>
      <c r="F50" s="29"/>
      <c r="G50" s="29" t="str">
        <f t="shared" si="0"/>
        <v/>
      </c>
    </row>
    <row r="51" spans="1:7" s="30" customFormat="1" ht="12" customHeight="1" x14ac:dyDescent="0.3">
      <c r="A51" s="27"/>
      <c r="B51" s="71"/>
      <c r="C51" s="72"/>
      <c r="D51" s="28"/>
      <c r="E51" s="8"/>
      <c r="F51" s="29"/>
      <c r="G51" s="29" t="str">
        <f t="shared" si="0"/>
        <v/>
      </c>
    </row>
    <row r="52" spans="1:7" ht="20.149999999999999" customHeight="1" x14ac:dyDescent="0.3">
      <c r="A52" s="110" t="s">
        <v>12</v>
      </c>
      <c r="B52" s="111"/>
      <c r="C52" s="111"/>
      <c r="D52" s="111"/>
      <c r="E52" s="111"/>
      <c r="F52" s="112"/>
      <c r="G52" s="45">
        <f>SUM(G5:G51)</f>
        <v>0</v>
      </c>
    </row>
    <row r="53" spans="1:7" ht="12" customHeight="1" x14ac:dyDescent="0.3">
      <c r="A53" s="26"/>
      <c r="B53" s="76"/>
      <c r="C53" s="70"/>
      <c r="D53" s="28"/>
      <c r="E53" s="8"/>
      <c r="F53" s="29"/>
      <c r="G53" s="29" t="str">
        <f t="shared" ref="G53" si="1">IF(OR(D53="%",D53=" &amp;"),IF(F53="","",ROUND(ROUND(F53,3)*E53,2)),IF(F53="","",ROUND(ROUND(F53,2)*E53,2)))</f>
        <v/>
      </c>
    </row>
    <row r="54" spans="1:7" ht="12" customHeight="1" x14ac:dyDescent="0.3">
      <c r="A54" s="26"/>
      <c r="B54" s="113" t="s">
        <v>14</v>
      </c>
      <c r="C54" s="114"/>
      <c r="D54" s="28"/>
      <c r="E54" s="8"/>
      <c r="F54" s="29"/>
      <c r="G54" s="29">
        <f>G52</f>
        <v>0</v>
      </c>
    </row>
    <row r="55" spans="1:7" ht="12" customHeight="1" x14ac:dyDescent="0.3">
      <c r="A55" s="26"/>
      <c r="B55" s="69"/>
      <c r="C55" s="70"/>
      <c r="D55" s="28"/>
      <c r="E55" s="8"/>
      <c r="F55" s="29"/>
      <c r="G55" s="29" t="str">
        <f t="shared" ref="G55:G88" si="2">IF(OR(D55="%",D55=" &amp;"),IF(F55="","",ROUND(ROUND(F55,3)*E55,2)),IF(F55="","",ROUND(ROUND(F55,2)*E55,2)))</f>
        <v/>
      </c>
    </row>
    <row r="56" spans="1:7" ht="12" customHeight="1" x14ac:dyDescent="0.3">
      <c r="A56" s="52" t="s">
        <v>206</v>
      </c>
      <c r="B56" s="104" t="s">
        <v>207</v>
      </c>
      <c r="C56" s="105"/>
      <c r="D56" s="28"/>
      <c r="E56" s="8"/>
      <c r="F56" s="29"/>
      <c r="G56" s="29" t="str">
        <f t="shared" si="2"/>
        <v/>
      </c>
    </row>
    <row r="57" spans="1:7" ht="12" customHeight="1" x14ac:dyDescent="0.3">
      <c r="A57" s="26"/>
      <c r="B57" s="69"/>
      <c r="C57" s="70"/>
      <c r="D57" s="28"/>
      <c r="E57" s="8"/>
      <c r="F57" s="29"/>
      <c r="G57" s="29" t="str">
        <f t="shared" si="2"/>
        <v/>
      </c>
    </row>
    <row r="58" spans="1:7" ht="12" customHeight="1" x14ac:dyDescent="0.3">
      <c r="A58" s="26" t="s">
        <v>208</v>
      </c>
      <c r="B58" s="102" t="s">
        <v>210</v>
      </c>
      <c r="C58" s="103"/>
      <c r="D58" s="28" t="s">
        <v>10</v>
      </c>
      <c r="E58" s="8">
        <v>5</v>
      </c>
      <c r="F58" s="136"/>
      <c r="G58" s="29" t="str">
        <f t="shared" si="2"/>
        <v/>
      </c>
    </row>
    <row r="59" spans="1:7" ht="12" customHeight="1" x14ac:dyDescent="0.3">
      <c r="A59" s="26"/>
      <c r="B59" s="73"/>
      <c r="C59" s="74"/>
      <c r="D59" s="28"/>
      <c r="E59" s="8"/>
      <c r="F59" s="29"/>
      <c r="G59" s="29" t="str">
        <f t="shared" si="2"/>
        <v/>
      </c>
    </row>
    <row r="60" spans="1:7" ht="12" customHeight="1" x14ac:dyDescent="0.3">
      <c r="A60" s="26" t="s">
        <v>209</v>
      </c>
      <c r="B60" s="102" t="s">
        <v>211</v>
      </c>
      <c r="C60" s="103"/>
      <c r="D60" s="28" t="s">
        <v>10</v>
      </c>
      <c r="E60" s="8">
        <v>5</v>
      </c>
      <c r="F60" s="136"/>
      <c r="G60" s="29" t="str">
        <f t="shared" si="2"/>
        <v/>
      </c>
    </row>
    <row r="61" spans="1:7" ht="12" customHeight="1" x14ac:dyDescent="0.3">
      <c r="A61" s="26"/>
      <c r="B61" s="54"/>
      <c r="C61" s="55"/>
      <c r="D61" s="28"/>
      <c r="E61" s="8"/>
      <c r="F61" s="29"/>
      <c r="G61" s="29" t="str">
        <f t="shared" si="2"/>
        <v/>
      </c>
    </row>
    <row r="62" spans="1:7" ht="24" customHeight="1" x14ac:dyDescent="0.3">
      <c r="A62" s="52" t="s">
        <v>212</v>
      </c>
      <c r="B62" s="123" t="s">
        <v>462</v>
      </c>
      <c r="C62" s="124"/>
      <c r="D62" s="28"/>
      <c r="E62" s="8"/>
      <c r="F62" s="29"/>
      <c r="G62" s="29" t="str">
        <f t="shared" si="2"/>
        <v/>
      </c>
    </row>
    <row r="63" spans="1:7" ht="12" customHeight="1" x14ac:dyDescent="0.3">
      <c r="A63" s="26"/>
      <c r="B63" s="73"/>
      <c r="C63" s="74"/>
      <c r="D63" s="28"/>
      <c r="E63" s="8"/>
      <c r="F63" s="29"/>
      <c r="G63" s="29" t="str">
        <f t="shared" si="2"/>
        <v/>
      </c>
    </row>
    <row r="64" spans="1:7" ht="24" customHeight="1" x14ac:dyDescent="0.3">
      <c r="A64" s="26" t="s">
        <v>213</v>
      </c>
      <c r="B64" s="113" t="s">
        <v>215</v>
      </c>
      <c r="C64" s="114"/>
      <c r="D64" s="28" t="s">
        <v>46</v>
      </c>
      <c r="E64" s="8">
        <v>1</v>
      </c>
      <c r="F64" s="29">
        <v>100000</v>
      </c>
      <c r="G64" s="29">
        <f t="shared" si="2"/>
        <v>100000</v>
      </c>
    </row>
    <row r="65" spans="1:7" ht="12" customHeight="1" x14ac:dyDescent="0.3">
      <c r="A65" s="26"/>
      <c r="B65" s="69"/>
      <c r="C65" s="70"/>
      <c r="D65" s="28"/>
      <c r="E65" s="8"/>
      <c r="F65" s="29"/>
      <c r="G65" s="29" t="str">
        <f t="shared" si="2"/>
        <v/>
      </c>
    </row>
    <row r="66" spans="1:7" ht="24" customHeight="1" x14ac:dyDescent="0.3">
      <c r="A66" s="27" t="s">
        <v>214</v>
      </c>
      <c r="B66" s="113" t="s">
        <v>216</v>
      </c>
      <c r="C66" s="114"/>
      <c r="D66" s="28" t="s">
        <v>37</v>
      </c>
      <c r="E66" s="43">
        <v>100000</v>
      </c>
      <c r="F66" s="137"/>
      <c r="G66" s="29" t="str">
        <f t="shared" si="2"/>
        <v/>
      </c>
    </row>
    <row r="67" spans="1:7" ht="12" customHeight="1" x14ac:dyDescent="0.3">
      <c r="A67" s="27"/>
      <c r="B67" s="71"/>
      <c r="C67" s="72"/>
      <c r="D67" s="28"/>
      <c r="E67" s="8"/>
      <c r="F67" s="29"/>
      <c r="G67" s="29" t="str">
        <f t="shared" si="2"/>
        <v/>
      </c>
    </row>
    <row r="68" spans="1:7" ht="12" customHeight="1" x14ac:dyDescent="0.3">
      <c r="A68" s="27"/>
      <c r="B68" s="71"/>
      <c r="C68" s="72"/>
      <c r="D68" s="28"/>
      <c r="E68" s="8"/>
      <c r="F68" s="29"/>
      <c r="G68" s="29" t="str">
        <f t="shared" si="2"/>
        <v/>
      </c>
    </row>
    <row r="69" spans="1:7" ht="12" customHeight="1" x14ac:dyDescent="0.3">
      <c r="A69" s="53" t="s">
        <v>463</v>
      </c>
      <c r="B69" s="108" t="s">
        <v>464</v>
      </c>
      <c r="C69" s="109"/>
      <c r="D69" s="28"/>
      <c r="E69" s="8"/>
      <c r="F69" s="29"/>
      <c r="G69" s="29" t="str">
        <f t="shared" si="2"/>
        <v/>
      </c>
    </row>
    <row r="70" spans="1:7" ht="12" customHeight="1" x14ac:dyDescent="0.3">
      <c r="A70" s="27"/>
      <c r="B70" s="71"/>
      <c r="C70" s="72"/>
      <c r="D70" s="28"/>
      <c r="E70" s="8"/>
      <c r="F70" s="29"/>
      <c r="G70" s="29" t="str">
        <f t="shared" si="2"/>
        <v/>
      </c>
    </row>
    <row r="71" spans="1:7" ht="60" customHeight="1" x14ac:dyDescent="0.3">
      <c r="A71" s="53" t="s">
        <v>465</v>
      </c>
      <c r="B71" s="115" t="s">
        <v>231</v>
      </c>
      <c r="C71" s="116"/>
      <c r="D71" s="32"/>
      <c r="E71" s="8"/>
      <c r="F71" s="29"/>
      <c r="G71" s="29" t="str">
        <f t="shared" si="2"/>
        <v/>
      </c>
    </row>
    <row r="72" spans="1:7" ht="12" customHeight="1" x14ac:dyDescent="0.3">
      <c r="A72" s="27"/>
      <c r="B72" s="71"/>
      <c r="C72" s="72"/>
      <c r="D72" s="28"/>
      <c r="E72" s="8"/>
      <c r="F72" s="29"/>
      <c r="G72" s="29" t="str">
        <f t="shared" si="2"/>
        <v/>
      </c>
    </row>
    <row r="73" spans="1:7" ht="12" customHeight="1" x14ac:dyDescent="0.3">
      <c r="A73" s="27" t="s">
        <v>467</v>
      </c>
      <c r="B73" s="97" t="s">
        <v>232</v>
      </c>
      <c r="C73" s="98"/>
      <c r="D73" s="28"/>
      <c r="E73" s="8"/>
      <c r="F73" s="29"/>
      <c r="G73" s="29" t="str">
        <f t="shared" si="2"/>
        <v/>
      </c>
    </row>
    <row r="74" spans="1:7" ht="12" customHeight="1" x14ac:dyDescent="0.3">
      <c r="A74" s="27"/>
      <c r="B74" s="71"/>
      <c r="C74" s="72"/>
      <c r="D74" s="28"/>
      <c r="E74" s="8"/>
      <c r="F74" s="29"/>
      <c r="G74" s="29" t="str">
        <f t="shared" si="2"/>
        <v/>
      </c>
    </row>
    <row r="75" spans="1:7" ht="36" customHeight="1" x14ac:dyDescent="0.3">
      <c r="A75" s="27"/>
      <c r="B75" s="71" t="s">
        <v>7</v>
      </c>
      <c r="C75" s="68" t="s">
        <v>466</v>
      </c>
      <c r="D75" s="28" t="s">
        <v>10</v>
      </c>
      <c r="E75" s="8">
        <v>40</v>
      </c>
      <c r="F75" s="136"/>
      <c r="G75" s="29" t="str">
        <f t="shared" si="2"/>
        <v/>
      </c>
    </row>
    <row r="76" spans="1:7" ht="12" customHeight="1" x14ac:dyDescent="0.3">
      <c r="A76" s="27"/>
      <c r="B76" s="71"/>
      <c r="C76" s="72"/>
      <c r="D76" s="28"/>
      <c r="E76" s="8"/>
      <c r="F76" s="29"/>
      <c r="G76" s="29" t="str">
        <f t="shared" si="2"/>
        <v/>
      </c>
    </row>
    <row r="77" spans="1:7" ht="36" customHeight="1" x14ac:dyDescent="0.3">
      <c r="A77" s="27"/>
      <c r="B77" s="69" t="s">
        <v>9</v>
      </c>
      <c r="C77" s="83" t="s">
        <v>521</v>
      </c>
      <c r="D77" s="28" t="s">
        <v>10</v>
      </c>
      <c r="E77" s="8">
        <v>2</v>
      </c>
      <c r="F77" s="136"/>
      <c r="G77" s="29" t="str">
        <f t="shared" si="2"/>
        <v/>
      </c>
    </row>
    <row r="78" spans="1:7" ht="12" customHeight="1" x14ac:dyDescent="0.3">
      <c r="A78" s="26"/>
      <c r="B78" s="69"/>
      <c r="C78" s="70"/>
      <c r="D78" s="28"/>
      <c r="E78" s="8"/>
      <c r="F78" s="79"/>
      <c r="G78" s="29" t="str">
        <f t="shared" si="2"/>
        <v/>
      </c>
    </row>
    <row r="79" spans="1:7" ht="12" customHeight="1" x14ac:dyDescent="0.3">
      <c r="A79" s="27" t="s">
        <v>468</v>
      </c>
      <c r="B79" s="97" t="s">
        <v>233</v>
      </c>
      <c r="C79" s="98"/>
      <c r="D79" s="28"/>
      <c r="E79" s="8"/>
      <c r="F79" s="29"/>
      <c r="G79" s="29" t="str">
        <f t="shared" si="2"/>
        <v/>
      </c>
    </row>
    <row r="80" spans="1:7" ht="12" customHeight="1" x14ac:dyDescent="0.3">
      <c r="A80" s="26"/>
      <c r="B80" s="69"/>
      <c r="C80" s="70"/>
      <c r="D80" s="28"/>
      <c r="E80" s="8"/>
      <c r="F80" s="29"/>
      <c r="G80" s="29" t="str">
        <f t="shared" si="2"/>
        <v/>
      </c>
    </row>
    <row r="81" spans="1:7" ht="36" customHeight="1" x14ac:dyDescent="0.3">
      <c r="A81" s="26"/>
      <c r="B81" s="69" t="s">
        <v>9</v>
      </c>
      <c r="C81" s="83" t="s">
        <v>469</v>
      </c>
      <c r="D81" s="28" t="s">
        <v>10</v>
      </c>
      <c r="E81" s="8">
        <v>10</v>
      </c>
      <c r="F81" s="136"/>
      <c r="G81" s="29" t="str">
        <f t="shared" si="2"/>
        <v/>
      </c>
    </row>
    <row r="82" spans="1:7" ht="12" customHeight="1" x14ac:dyDescent="0.3">
      <c r="A82" s="27"/>
      <c r="B82" s="71"/>
      <c r="C82" s="72"/>
      <c r="D82" s="28"/>
      <c r="E82" s="8"/>
      <c r="F82" s="29"/>
      <c r="G82" s="29" t="str">
        <f t="shared" si="2"/>
        <v/>
      </c>
    </row>
    <row r="83" spans="1:7" ht="36" customHeight="1" x14ac:dyDescent="0.3">
      <c r="A83" s="27"/>
      <c r="B83" s="71" t="s">
        <v>36</v>
      </c>
      <c r="C83" s="68" t="s">
        <v>470</v>
      </c>
      <c r="D83" s="28" t="s">
        <v>10</v>
      </c>
      <c r="E83" s="8">
        <v>10</v>
      </c>
      <c r="F83" s="136"/>
      <c r="G83" s="29" t="str">
        <f t="shared" si="2"/>
        <v/>
      </c>
    </row>
    <row r="84" spans="1:7" ht="12" customHeight="1" x14ac:dyDescent="0.3">
      <c r="A84" s="27"/>
      <c r="B84" s="71"/>
      <c r="C84" s="72"/>
      <c r="D84" s="28"/>
      <c r="E84" s="8"/>
      <c r="F84" s="29"/>
      <c r="G84" s="29" t="str">
        <f t="shared" si="2"/>
        <v/>
      </c>
    </row>
    <row r="85" spans="1:7" ht="48" customHeight="1" x14ac:dyDescent="0.3">
      <c r="A85" s="27" t="s">
        <v>471</v>
      </c>
      <c r="B85" s="106" t="s">
        <v>472</v>
      </c>
      <c r="C85" s="107"/>
      <c r="D85" s="28" t="s">
        <v>15</v>
      </c>
      <c r="E85" s="8">
        <v>20</v>
      </c>
      <c r="F85" s="136"/>
      <c r="G85" s="29" t="str">
        <f t="shared" si="2"/>
        <v/>
      </c>
    </row>
    <row r="86" spans="1:7" ht="12" customHeight="1" x14ac:dyDescent="0.3">
      <c r="A86" s="27"/>
      <c r="B86" s="93"/>
      <c r="C86" s="68"/>
      <c r="D86" s="28"/>
      <c r="E86" s="8"/>
      <c r="F86" s="29"/>
      <c r="G86" s="29" t="str">
        <f t="shared" si="2"/>
        <v/>
      </c>
    </row>
    <row r="87" spans="1:7" ht="12" customHeight="1" x14ac:dyDescent="0.3">
      <c r="A87" s="27"/>
      <c r="B87" s="93"/>
      <c r="C87" s="68"/>
      <c r="D87" s="28"/>
      <c r="E87" s="8"/>
      <c r="F87" s="29"/>
      <c r="G87" s="29"/>
    </row>
    <row r="88" spans="1:7" ht="12" customHeight="1" x14ac:dyDescent="0.3">
      <c r="A88" s="27"/>
      <c r="B88" s="71"/>
      <c r="C88" s="72"/>
      <c r="D88" s="28"/>
      <c r="E88" s="8"/>
      <c r="F88" s="29"/>
      <c r="G88" s="29" t="str">
        <f t="shared" si="2"/>
        <v/>
      </c>
    </row>
    <row r="89" spans="1:7" ht="20.149999999999999" customHeight="1" x14ac:dyDescent="0.3">
      <c r="A89" s="110" t="s">
        <v>12</v>
      </c>
      <c r="B89" s="111"/>
      <c r="C89" s="111"/>
      <c r="D89" s="111"/>
      <c r="E89" s="111"/>
      <c r="F89" s="112"/>
      <c r="G89" s="45">
        <f>SUM(G53:G88)</f>
        <v>100000</v>
      </c>
    </row>
    <row r="90" spans="1:7" ht="12" customHeight="1" x14ac:dyDescent="0.3">
      <c r="A90" s="26"/>
      <c r="B90" s="76"/>
      <c r="C90" s="70"/>
      <c r="D90" s="28"/>
      <c r="E90" s="8"/>
      <c r="F90" s="29"/>
      <c r="G90" s="29" t="str">
        <f t="shared" ref="G90" si="3">IF(OR(D90="%",D90=" &amp;"),IF(F90="","",ROUND(ROUND(F90,3)*E90,2)),IF(F90="","",ROUND(ROUND(F90,2)*E90,2)))</f>
        <v/>
      </c>
    </row>
    <row r="91" spans="1:7" ht="12" customHeight="1" x14ac:dyDescent="0.3">
      <c r="A91" s="26"/>
      <c r="B91" s="113" t="s">
        <v>14</v>
      </c>
      <c r="C91" s="114"/>
      <c r="D91" s="28"/>
      <c r="E91" s="8"/>
      <c r="F91" s="29"/>
      <c r="G91" s="29">
        <f>G89</f>
        <v>100000</v>
      </c>
    </row>
    <row r="92" spans="1:7" ht="12" customHeight="1" x14ac:dyDescent="0.3">
      <c r="A92" s="26"/>
      <c r="B92" s="69"/>
      <c r="C92" s="70"/>
      <c r="D92" s="28"/>
      <c r="E92" s="8"/>
      <c r="F92" s="29"/>
      <c r="G92" s="29" t="str">
        <f t="shared" ref="G92:G134" si="4">IF(OR(D92="%",D92=" &amp;"),IF(F92="","",ROUND(ROUND(F92,3)*E92,2)),IF(F92="","",ROUND(ROUND(F92,2)*E92,2)))</f>
        <v/>
      </c>
    </row>
    <row r="93" spans="1:7" ht="60" customHeight="1" x14ac:dyDescent="0.3">
      <c r="A93" s="26" t="s">
        <v>473</v>
      </c>
      <c r="B93" s="113" t="s">
        <v>520</v>
      </c>
      <c r="C93" s="114"/>
      <c r="D93" s="28" t="s">
        <v>10</v>
      </c>
      <c r="E93" s="8">
        <v>5</v>
      </c>
      <c r="F93" s="136"/>
      <c r="G93" s="29" t="str">
        <f t="shared" si="4"/>
        <v/>
      </c>
    </row>
    <row r="94" spans="1:7" ht="12" customHeight="1" x14ac:dyDescent="0.3">
      <c r="A94" s="26"/>
      <c r="B94" s="69"/>
      <c r="C94" s="70"/>
      <c r="D94" s="28"/>
      <c r="E94" s="8"/>
      <c r="F94" s="29"/>
      <c r="G94" s="29" t="str">
        <f t="shared" si="4"/>
        <v/>
      </c>
    </row>
    <row r="95" spans="1:7" ht="12" customHeight="1" x14ac:dyDescent="0.3">
      <c r="A95" s="26" t="s">
        <v>584</v>
      </c>
      <c r="B95" s="102" t="s">
        <v>474</v>
      </c>
      <c r="C95" s="103"/>
      <c r="D95" s="28"/>
      <c r="E95" s="8"/>
      <c r="F95" s="29"/>
      <c r="G95" s="29" t="str">
        <f t="shared" si="4"/>
        <v/>
      </c>
    </row>
    <row r="96" spans="1:7" ht="12" customHeight="1" x14ac:dyDescent="0.3">
      <c r="A96" s="26"/>
      <c r="B96" s="69"/>
      <c r="C96" s="70"/>
      <c r="D96" s="28"/>
      <c r="E96" s="8"/>
      <c r="F96" s="29"/>
      <c r="G96" s="29" t="str">
        <f t="shared" si="4"/>
        <v/>
      </c>
    </row>
    <row r="97" spans="1:7" ht="36" customHeight="1" x14ac:dyDescent="0.3">
      <c r="A97" s="26"/>
      <c r="B97" s="73" t="s">
        <v>0</v>
      </c>
      <c r="C97" s="68" t="s">
        <v>470</v>
      </c>
      <c r="D97" s="28" t="s">
        <v>10</v>
      </c>
      <c r="E97" s="8">
        <v>10</v>
      </c>
      <c r="F97" s="136"/>
      <c r="G97" s="29" t="str">
        <f t="shared" si="4"/>
        <v/>
      </c>
    </row>
    <row r="98" spans="1:7" ht="12" customHeight="1" x14ac:dyDescent="0.3">
      <c r="A98" s="27"/>
      <c r="B98" s="69"/>
      <c r="C98" s="70"/>
      <c r="D98" s="28"/>
      <c r="E98" s="8"/>
      <c r="F98" s="29"/>
      <c r="G98" s="29" t="str">
        <f t="shared" si="4"/>
        <v/>
      </c>
    </row>
    <row r="99" spans="1:7" ht="12" customHeight="1" x14ac:dyDescent="0.3">
      <c r="A99" s="53" t="s">
        <v>475</v>
      </c>
      <c r="B99" s="108" t="s">
        <v>476</v>
      </c>
      <c r="C99" s="109"/>
      <c r="D99" s="28"/>
      <c r="E99" s="8"/>
      <c r="F99" s="29"/>
      <c r="G99" s="29" t="str">
        <f t="shared" si="4"/>
        <v/>
      </c>
    </row>
    <row r="100" spans="1:7" ht="12" customHeight="1" x14ac:dyDescent="0.3">
      <c r="A100" s="27"/>
      <c r="B100" s="71"/>
      <c r="C100" s="72"/>
      <c r="D100" s="28"/>
      <c r="E100" s="8"/>
      <c r="F100" s="29"/>
      <c r="G100" s="29" t="str">
        <f t="shared" si="4"/>
        <v/>
      </c>
    </row>
    <row r="101" spans="1:7" ht="12" customHeight="1" x14ac:dyDescent="0.3">
      <c r="A101" s="27" t="s">
        <v>477</v>
      </c>
      <c r="B101" s="97" t="s">
        <v>478</v>
      </c>
      <c r="C101" s="98"/>
      <c r="D101" s="28"/>
      <c r="E101" s="8"/>
      <c r="F101" s="29"/>
      <c r="G101" s="29" t="str">
        <f t="shared" si="4"/>
        <v/>
      </c>
    </row>
    <row r="102" spans="1:7" ht="12" customHeight="1" x14ac:dyDescent="0.3">
      <c r="A102" s="27"/>
      <c r="B102" s="71"/>
      <c r="C102" s="72"/>
      <c r="D102" s="28"/>
      <c r="E102" s="8"/>
      <c r="F102" s="29"/>
      <c r="G102" s="29" t="str">
        <f t="shared" si="4"/>
        <v/>
      </c>
    </row>
    <row r="103" spans="1:7" ht="12" customHeight="1" x14ac:dyDescent="0.3">
      <c r="A103" s="27"/>
      <c r="B103" s="71" t="s">
        <v>7</v>
      </c>
      <c r="C103" s="72" t="s">
        <v>479</v>
      </c>
      <c r="D103" s="28" t="s">
        <v>15</v>
      </c>
      <c r="E103" s="8">
        <v>50</v>
      </c>
      <c r="F103" s="136"/>
      <c r="G103" s="29" t="str">
        <f t="shared" si="4"/>
        <v/>
      </c>
    </row>
    <row r="104" spans="1:7" ht="12" customHeight="1" x14ac:dyDescent="0.3">
      <c r="A104" s="27"/>
      <c r="B104" s="71"/>
      <c r="C104" s="72"/>
      <c r="D104" s="28"/>
      <c r="E104" s="8"/>
      <c r="F104" s="29"/>
      <c r="G104" s="29" t="str">
        <f t="shared" si="4"/>
        <v/>
      </c>
    </row>
    <row r="105" spans="1:7" ht="24" customHeight="1" x14ac:dyDescent="0.3">
      <c r="A105" s="26" t="s">
        <v>480</v>
      </c>
      <c r="B105" s="113" t="s">
        <v>481</v>
      </c>
      <c r="C105" s="114"/>
      <c r="D105" s="28"/>
      <c r="E105" s="8"/>
      <c r="F105" s="29"/>
      <c r="G105" s="29" t="str">
        <f t="shared" si="4"/>
        <v/>
      </c>
    </row>
    <row r="106" spans="1:7" ht="12" customHeight="1" x14ac:dyDescent="0.3">
      <c r="A106" s="26"/>
      <c r="B106" s="69"/>
      <c r="C106" s="70"/>
      <c r="D106" s="28"/>
      <c r="E106" s="8"/>
      <c r="F106" s="29"/>
      <c r="G106" s="29" t="str">
        <f t="shared" si="4"/>
        <v/>
      </c>
    </row>
    <row r="107" spans="1:7" ht="12" customHeight="1" x14ac:dyDescent="0.3">
      <c r="A107" s="26"/>
      <c r="B107" s="71" t="s">
        <v>6</v>
      </c>
      <c r="C107" s="72" t="s">
        <v>479</v>
      </c>
      <c r="D107" s="28" t="s">
        <v>15</v>
      </c>
      <c r="E107" s="8">
        <v>50</v>
      </c>
      <c r="F107" s="136"/>
      <c r="G107" s="29" t="str">
        <f t="shared" si="4"/>
        <v/>
      </c>
    </row>
    <row r="108" spans="1:7" ht="12" customHeight="1" x14ac:dyDescent="0.3">
      <c r="A108" s="27"/>
      <c r="B108" s="71"/>
      <c r="C108" s="72"/>
      <c r="D108" s="28"/>
      <c r="E108" s="8"/>
      <c r="F108" s="29"/>
      <c r="G108" s="29" t="str">
        <f t="shared" si="4"/>
        <v/>
      </c>
    </row>
    <row r="109" spans="1:7" ht="12" customHeight="1" x14ac:dyDescent="0.3">
      <c r="A109" s="27"/>
      <c r="B109" s="71"/>
      <c r="C109" s="72"/>
      <c r="D109" s="28"/>
      <c r="E109" s="8"/>
      <c r="F109" s="29"/>
      <c r="G109" s="29" t="str">
        <f t="shared" si="4"/>
        <v/>
      </c>
    </row>
    <row r="110" spans="1:7" ht="12" customHeight="1" x14ac:dyDescent="0.3">
      <c r="A110" s="53" t="s">
        <v>482</v>
      </c>
      <c r="B110" s="108" t="s">
        <v>483</v>
      </c>
      <c r="C110" s="109"/>
      <c r="D110" s="28"/>
      <c r="E110" s="8"/>
      <c r="F110" s="29"/>
      <c r="G110" s="29" t="str">
        <f t="shared" si="4"/>
        <v/>
      </c>
    </row>
    <row r="111" spans="1:7" ht="12" customHeight="1" x14ac:dyDescent="0.3">
      <c r="A111" s="26"/>
      <c r="B111" s="69"/>
      <c r="C111" s="70"/>
      <c r="D111" s="28"/>
      <c r="E111" s="8"/>
      <c r="F111" s="79"/>
      <c r="G111" s="29" t="str">
        <f t="shared" si="4"/>
        <v/>
      </c>
    </row>
    <row r="112" spans="1:7" ht="12" customHeight="1" x14ac:dyDescent="0.3">
      <c r="A112" s="52" t="s">
        <v>484</v>
      </c>
      <c r="B112" s="104" t="s">
        <v>485</v>
      </c>
      <c r="C112" s="105"/>
      <c r="D112" s="28"/>
      <c r="E112" s="8"/>
      <c r="F112" s="29"/>
      <c r="G112" s="29" t="str">
        <f t="shared" si="4"/>
        <v/>
      </c>
    </row>
    <row r="113" spans="1:7" ht="12" customHeight="1" x14ac:dyDescent="0.3">
      <c r="A113" s="26"/>
      <c r="B113" s="69"/>
      <c r="C113" s="70"/>
      <c r="D113" s="28"/>
      <c r="E113" s="8"/>
      <c r="F113" s="29"/>
      <c r="G113" s="29" t="str">
        <f t="shared" si="4"/>
        <v/>
      </c>
    </row>
    <row r="114" spans="1:7" ht="12" customHeight="1" x14ac:dyDescent="0.3">
      <c r="A114" s="26" t="s">
        <v>486</v>
      </c>
      <c r="B114" s="113" t="s">
        <v>487</v>
      </c>
      <c r="C114" s="114"/>
      <c r="D114" s="28"/>
      <c r="E114" s="8"/>
      <c r="F114" s="29"/>
      <c r="G114" s="29" t="str">
        <f t="shared" si="4"/>
        <v/>
      </c>
    </row>
    <row r="115" spans="1:7" ht="12" customHeight="1" x14ac:dyDescent="0.3">
      <c r="A115" s="26"/>
      <c r="B115" s="69"/>
      <c r="C115" s="70"/>
      <c r="D115" s="28"/>
      <c r="E115" s="8"/>
      <c r="F115" s="79"/>
      <c r="G115" s="29" t="str">
        <f t="shared" si="4"/>
        <v/>
      </c>
    </row>
    <row r="116" spans="1:7" ht="12" customHeight="1" x14ac:dyDescent="0.3">
      <c r="A116" s="26"/>
      <c r="B116" s="69" t="s">
        <v>0</v>
      </c>
      <c r="C116" s="70" t="s">
        <v>488</v>
      </c>
      <c r="D116" s="28" t="s">
        <v>48</v>
      </c>
      <c r="E116" s="8">
        <v>1</v>
      </c>
      <c r="F116" s="136"/>
      <c r="G116" s="29" t="str">
        <f t="shared" si="4"/>
        <v/>
      </c>
    </row>
    <row r="117" spans="1:7" ht="12" customHeight="1" x14ac:dyDescent="0.3">
      <c r="A117" s="26"/>
      <c r="B117" s="69"/>
      <c r="C117" s="70"/>
      <c r="D117" s="28"/>
      <c r="E117" s="8"/>
      <c r="F117" s="29"/>
      <c r="G117" s="29" t="str">
        <f t="shared" si="4"/>
        <v/>
      </c>
    </row>
    <row r="118" spans="1:7" ht="12" customHeight="1" x14ac:dyDescent="0.3">
      <c r="A118" s="26"/>
      <c r="B118" s="69" t="s">
        <v>6</v>
      </c>
      <c r="C118" s="70" t="s">
        <v>489</v>
      </c>
      <c r="D118" s="28" t="s">
        <v>48</v>
      </c>
      <c r="E118" s="90">
        <v>0.5</v>
      </c>
      <c r="F118" s="136"/>
      <c r="G118" s="29" t="str">
        <f t="shared" si="4"/>
        <v/>
      </c>
    </row>
    <row r="119" spans="1:7" ht="12" customHeight="1" x14ac:dyDescent="0.3">
      <c r="A119" s="26"/>
      <c r="B119" s="69"/>
      <c r="C119" s="70"/>
      <c r="D119" s="28"/>
      <c r="E119" s="8"/>
      <c r="F119" s="29"/>
      <c r="G119" s="29" t="str">
        <f t="shared" si="4"/>
        <v/>
      </c>
    </row>
    <row r="120" spans="1:7" ht="12" customHeight="1" x14ac:dyDescent="0.3">
      <c r="A120" s="26" t="s">
        <v>490</v>
      </c>
      <c r="B120" s="113" t="s">
        <v>491</v>
      </c>
      <c r="C120" s="114"/>
      <c r="D120" s="28"/>
      <c r="E120" s="8"/>
      <c r="F120" s="79"/>
      <c r="G120" s="29" t="str">
        <f t="shared" si="4"/>
        <v/>
      </c>
    </row>
    <row r="121" spans="1:7" ht="12" customHeight="1" x14ac:dyDescent="0.3">
      <c r="A121" s="26"/>
      <c r="B121" s="69"/>
      <c r="C121" s="70"/>
      <c r="D121" s="28"/>
      <c r="E121" s="8"/>
      <c r="F121" s="29"/>
      <c r="G121" s="29" t="str">
        <f t="shared" si="4"/>
        <v/>
      </c>
    </row>
    <row r="122" spans="1:7" ht="12" customHeight="1" x14ac:dyDescent="0.3">
      <c r="A122" s="26"/>
      <c r="B122" s="69" t="s">
        <v>0</v>
      </c>
      <c r="C122" s="70" t="s">
        <v>492</v>
      </c>
      <c r="D122" s="28" t="s">
        <v>48</v>
      </c>
      <c r="E122" s="8">
        <v>1</v>
      </c>
      <c r="F122" s="136"/>
      <c r="G122" s="29" t="str">
        <f t="shared" si="4"/>
        <v/>
      </c>
    </row>
    <row r="123" spans="1:7" ht="12" customHeight="1" x14ac:dyDescent="0.3">
      <c r="A123" s="27"/>
      <c r="B123" s="71"/>
      <c r="C123" s="72"/>
      <c r="D123" s="28"/>
      <c r="E123" s="8"/>
      <c r="F123" s="29"/>
      <c r="G123" s="29" t="str">
        <f t="shared" si="4"/>
        <v/>
      </c>
    </row>
    <row r="124" spans="1:7" ht="12" customHeight="1" x14ac:dyDescent="0.3">
      <c r="A124" s="26" t="s">
        <v>493</v>
      </c>
      <c r="B124" s="102" t="s">
        <v>494</v>
      </c>
      <c r="C124" s="103"/>
      <c r="D124" s="28" t="s">
        <v>15</v>
      </c>
      <c r="E124" s="8">
        <v>50</v>
      </c>
      <c r="F124" s="136"/>
      <c r="G124" s="29" t="str">
        <f t="shared" si="4"/>
        <v/>
      </c>
    </row>
    <row r="125" spans="1:7" ht="12" customHeight="1" x14ac:dyDescent="0.3">
      <c r="A125" s="26"/>
      <c r="B125" s="69"/>
      <c r="C125" s="70"/>
      <c r="D125" s="28"/>
      <c r="E125" s="8"/>
      <c r="F125" s="29"/>
      <c r="G125" s="29" t="str">
        <f t="shared" si="4"/>
        <v/>
      </c>
    </row>
    <row r="126" spans="1:7" ht="12" customHeight="1" x14ac:dyDescent="0.3">
      <c r="A126" s="27" t="s">
        <v>495</v>
      </c>
      <c r="B126" s="102" t="s">
        <v>496</v>
      </c>
      <c r="C126" s="103"/>
      <c r="D126" s="28" t="s">
        <v>15</v>
      </c>
      <c r="E126" s="8">
        <v>50</v>
      </c>
      <c r="F126" s="136"/>
      <c r="G126" s="29" t="str">
        <f t="shared" si="4"/>
        <v/>
      </c>
    </row>
    <row r="127" spans="1:7" ht="12" customHeight="1" x14ac:dyDescent="0.3">
      <c r="A127" s="27"/>
      <c r="B127" s="71"/>
      <c r="C127" s="72"/>
      <c r="D127" s="28"/>
      <c r="E127" s="8"/>
      <c r="F127" s="29"/>
      <c r="G127" s="29" t="str">
        <f t="shared" si="4"/>
        <v/>
      </c>
    </row>
    <row r="128" spans="1:7" ht="24" customHeight="1" x14ac:dyDescent="0.3">
      <c r="A128" s="27" t="s">
        <v>497</v>
      </c>
      <c r="B128" s="106" t="s">
        <v>498</v>
      </c>
      <c r="C128" s="107"/>
      <c r="D128" s="28" t="s">
        <v>15</v>
      </c>
      <c r="E128" s="8">
        <v>50</v>
      </c>
      <c r="F128" s="136"/>
      <c r="G128" s="29" t="str">
        <f t="shared" si="4"/>
        <v/>
      </c>
    </row>
    <row r="129" spans="1:7" ht="12" customHeight="1" x14ac:dyDescent="0.3">
      <c r="A129" s="27"/>
      <c r="B129" s="71"/>
      <c r="C129" s="72"/>
      <c r="D129" s="28"/>
      <c r="E129" s="8"/>
      <c r="F129" s="29"/>
      <c r="G129" s="29" t="str">
        <f t="shared" si="4"/>
        <v/>
      </c>
    </row>
    <row r="130" spans="1:7" ht="12" customHeight="1" x14ac:dyDescent="0.3">
      <c r="A130" s="52" t="s">
        <v>499</v>
      </c>
      <c r="B130" s="104" t="s">
        <v>500</v>
      </c>
      <c r="C130" s="105"/>
      <c r="D130" s="28"/>
      <c r="E130" s="8"/>
      <c r="F130" s="29"/>
      <c r="G130" s="29" t="str">
        <f t="shared" si="4"/>
        <v/>
      </c>
    </row>
    <row r="131" spans="1:7" ht="12" customHeight="1" x14ac:dyDescent="0.3">
      <c r="A131" s="26"/>
      <c r="B131" s="73"/>
      <c r="C131" s="74"/>
      <c r="D131" s="28"/>
      <c r="E131" s="8"/>
      <c r="F131" s="29"/>
      <c r="G131" s="29" t="str">
        <f t="shared" si="4"/>
        <v/>
      </c>
    </row>
    <row r="132" spans="1:7" ht="24" customHeight="1" x14ac:dyDescent="0.3">
      <c r="A132" s="26" t="s">
        <v>501</v>
      </c>
      <c r="B132" s="113" t="s">
        <v>502</v>
      </c>
      <c r="C132" s="114"/>
      <c r="D132" s="28"/>
      <c r="E132" s="8"/>
      <c r="F132" s="29"/>
      <c r="G132" s="29" t="str">
        <f t="shared" si="4"/>
        <v/>
      </c>
    </row>
    <row r="133" spans="1:7" ht="12" customHeight="1" x14ac:dyDescent="0.3">
      <c r="A133" s="27"/>
      <c r="B133" s="71"/>
      <c r="C133" s="72"/>
      <c r="D133" s="28"/>
      <c r="E133" s="8"/>
      <c r="F133" s="29"/>
      <c r="G133" s="29" t="str">
        <f t="shared" si="4"/>
        <v/>
      </c>
    </row>
    <row r="134" spans="1:7" ht="12" customHeight="1" x14ac:dyDescent="0.3">
      <c r="A134" s="27"/>
      <c r="B134" s="71"/>
      <c r="C134" s="72"/>
      <c r="D134" s="28"/>
      <c r="E134" s="8"/>
      <c r="F134" s="29"/>
      <c r="G134" s="29" t="str">
        <f t="shared" si="4"/>
        <v/>
      </c>
    </row>
    <row r="135" spans="1:7" ht="20.149999999999999" customHeight="1" x14ac:dyDescent="0.3">
      <c r="A135" s="110" t="s">
        <v>12</v>
      </c>
      <c r="B135" s="111"/>
      <c r="C135" s="111"/>
      <c r="D135" s="111"/>
      <c r="E135" s="111"/>
      <c r="F135" s="112"/>
      <c r="G135" s="45">
        <f>SUM(G90:G134)</f>
        <v>100000</v>
      </c>
    </row>
    <row r="136" spans="1:7" ht="12" customHeight="1" x14ac:dyDescent="0.3">
      <c r="A136" s="26"/>
      <c r="B136" s="76"/>
      <c r="C136" s="70"/>
      <c r="D136" s="28"/>
      <c r="E136" s="8"/>
      <c r="F136" s="29"/>
      <c r="G136" s="29" t="str">
        <f t="shared" ref="G136" si="5">IF(OR(D136="%",D136=" &amp;"),IF(F136="","",ROUND(ROUND(F136,3)*E136,2)),IF(F136="","",ROUND(ROUND(F136,2)*E136,2)))</f>
        <v/>
      </c>
    </row>
    <row r="137" spans="1:7" ht="12" customHeight="1" x14ac:dyDescent="0.3">
      <c r="A137" s="26"/>
      <c r="B137" s="113" t="s">
        <v>14</v>
      </c>
      <c r="C137" s="114"/>
      <c r="D137" s="28"/>
      <c r="E137" s="8"/>
      <c r="F137" s="29"/>
      <c r="G137" s="29">
        <f>G135</f>
        <v>100000</v>
      </c>
    </row>
    <row r="138" spans="1:7" ht="12" customHeight="1" x14ac:dyDescent="0.3">
      <c r="A138" s="26"/>
      <c r="B138" s="69"/>
      <c r="C138" s="70"/>
      <c r="D138" s="28"/>
      <c r="E138" s="8"/>
      <c r="F138" s="29"/>
      <c r="G138" s="29" t="str">
        <f t="shared" ref="G138:G177" si="6">IF(OR(D138="%",D138=" &amp;"),IF(F138="","",ROUND(ROUND(F138,3)*E138,2)),IF(F138="","",ROUND(ROUND(F138,2)*E138,2)))</f>
        <v/>
      </c>
    </row>
    <row r="139" spans="1:7" ht="12" customHeight="1" x14ac:dyDescent="0.3">
      <c r="A139" s="26"/>
      <c r="B139" s="73" t="s">
        <v>0</v>
      </c>
      <c r="C139" s="74" t="s">
        <v>503</v>
      </c>
      <c r="D139" s="28" t="s">
        <v>10</v>
      </c>
      <c r="E139" s="8">
        <v>50</v>
      </c>
      <c r="F139" s="136"/>
      <c r="G139" s="29" t="str">
        <f t="shared" si="6"/>
        <v/>
      </c>
    </row>
    <row r="140" spans="1:7" ht="12" customHeight="1" x14ac:dyDescent="0.3">
      <c r="A140" s="27"/>
      <c r="B140" s="71"/>
      <c r="C140" s="72"/>
      <c r="D140" s="28"/>
      <c r="E140" s="8"/>
      <c r="F140" s="29"/>
      <c r="G140" s="29" t="str">
        <f t="shared" si="6"/>
        <v/>
      </c>
    </row>
    <row r="141" spans="1:7" ht="36" customHeight="1" x14ac:dyDescent="0.3">
      <c r="A141" s="53" t="s">
        <v>504</v>
      </c>
      <c r="B141" s="115" t="s">
        <v>505</v>
      </c>
      <c r="C141" s="116"/>
      <c r="D141" s="28" t="s">
        <v>48</v>
      </c>
      <c r="E141" s="8">
        <v>2</v>
      </c>
      <c r="F141" s="136"/>
      <c r="G141" s="29" t="str">
        <f t="shared" si="6"/>
        <v/>
      </c>
    </row>
    <row r="142" spans="1:7" ht="12" customHeight="1" x14ac:dyDescent="0.3">
      <c r="A142" s="27"/>
      <c r="B142" s="71"/>
      <c r="C142" s="72"/>
      <c r="D142" s="28"/>
      <c r="E142" s="8"/>
      <c r="F142" s="29"/>
      <c r="G142" s="29" t="str">
        <f t="shared" si="6"/>
        <v/>
      </c>
    </row>
    <row r="143" spans="1:7" ht="24" customHeight="1" x14ac:dyDescent="0.3">
      <c r="A143" s="53" t="s">
        <v>506</v>
      </c>
      <c r="B143" s="115" t="s">
        <v>507</v>
      </c>
      <c r="C143" s="116"/>
      <c r="D143" s="28"/>
      <c r="E143" s="8"/>
      <c r="F143" s="29"/>
      <c r="G143" s="29" t="str">
        <f t="shared" si="6"/>
        <v/>
      </c>
    </row>
    <row r="144" spans="1:7" ht="12" customHeight="1" x14ac:dyDescent="0.3">
      <c r="A144" s="27"/>
      <c r="B144" s="71"/>
      <c r="C144" s="72"/>
      <c r="D144" s="28"/>
      <c r="E144" s="8"/>
      <c r="F144" s="29"/>
      <c r="G144" s="29" t="str">
        <f t="shared" si="6"/>
        <v/>
      </c>
    </row>
    <row r="145" spans="1:7" ht="12" customHeight="1" x14ac:dyDescent="0.3">
      <c r="A145" s="27" t="s">
        <v>508</v>
      </c>
      <c r="B145" s="97" t="s">
        <v>509</v>
      </c>
      <c r="C145" s="98"/>
      <c r="D145" s="28" t="s">
        <v>15</v>
      </c>
      <c r="E145" s="8">
        <v>100</v>
      </c>
      <c r="F145" s="136"/>
      <c r="G145" s="29" t="str">
        <f t="shared" si="6"/>
        <v/>
      </c>
    </row>
    <row r="146" spans="1:7" ht="12" customHeight="1" x14ac:dyDescent="0.3">
      <c r="A146" s="27"/>
      <c r="B146" s="71"/>
      <c r="C146" s="72"/>
      <c r="D146" s="28"/>
      <c r="E146" s="8"/>
      <c r="F146" s="29"/>
      <c r="G146" s="29" t="str">
        <f t="shared" si="6"/>
        <v/>
      </c>
    </row>
    <row r="147" spans="1:7" ht="12" customHeight="1" x14ac:dyDescent="0.3">
      <c r="A147" s="27" t="s">
        <v>510</v>
      </c>
      <c r="B147" s="97" t="s">
        <v>511</v>
      </c>
      <c r="C147" s="98"/>
      <c r="D147" s="28" t="s">
        <v>15</v>
      </c>
      <c r="E147" s="8">
        <v>100</v>
      </c>
      <c r="F147" s="136"/>
      <c r="G147" s="29" t="str">
        <f t="shared" si="6"/>
        <v/>
      </c>
    </row>
    <row r="148" spans="1:7" ht="12" customHeight="1" x14ac:dyDescent="0.3">
      <c r="A148" s="27"/>
      <c r="B148" s="71"/>
      <c r="C148" s="72"/>
      <c r="D148" s="28"/>
      <c r="E148" s="8"/>
      <c r="F148" s="29"/>
      <c r="G148" s="29" t="str">
        <f t="shared" si="6"/>
        <v/>
      </c>
    </row>
    <row r="149" spans="1:7" ht="12" customHeight="1" x14ac:dyDescent="0.3">
      <c r="A149" s="53" t="s">
        <v>512</v>
      </c>
      <c r="B149" s="108" t="s">
        <v>513</v>
      </c>
      <c r="C149" s="109"/>
      <c r="D149" s="28" t="s">
        <v>10</v>
      </c>
      <c r="E149" s="8">
        <v>50</v>
      </c>
      <c r="F149" s="136"/>
      <c r="G149" s="29" t="str">
        <f t="shared" si="6"/>
        <v/>
      </c>
    </row>
    <row r="150" spans="1:7" ht="12" customHeight="1" x14ac:dyDescent="0.3">
      <c r="A150" s="53"/>
      <c r="B150" s="91"/>
      <c r="C150" s="92"/>
      <c r="D150" s="28"/>
      <c r="E150" s="8"/>
      <c r="F150" s="29"/>
      <c r="G150" s="29" t="str">
        <f t="shared" si="6"/>
        <v/>
      </c>
    </row>
    <row r="151" spans="1:7" ht="12" customHeight="1" x14ac:dyDescent="0.3">
      <c r="A151" s="53"/>
      <c r="B151" s="91"/>
      <c r="C151" s="92"/>
      <c r="D151" s="28"/>
      <c r="E151" s="8"/>
      <c r="F151" s="29"/>
      <c r="G151" s="29" t="str">
        <f t="shared" si="6"/>
        <v/>
      </c>
    </row>
    <row r="152" spans="1:7" ht="12" customHeight="1" x14ac:dyDescent="0.3">
      <c r="A152" s="53" t="s">
        <v>514</v>
      </c>
      <c r="B152" s="108" t="s">
        <v>515</v>
      </c>
      <c r="C152" s="109"/>
      <c r="D152" s="28"/>
      <c r="E152" s="8"/>
      <c r="F152" s="29"/>
      <c r="G152" s="29" t="str">
        <f t="shared" si="6"/>
        <v/>
      </c>
    </row>
    <row r="153" spans="1:7" ht="12" customHeight="1" x14ac:dyDescent="0.3">
      <c r="A153" s="26"/>
      <c r="B153" s="69"/>
      <c r="C153" s="70"/>
      <c r="D153" s="28"/>
      <c r="E153" s="8"/>
      <c r="F153" s="29"/>
      <c r="G153" s="29" t="str">
        <f t="shared" si="6"/>
        <v/>
      </c>
    </row>
    <row r="154" spans="1:7" ht="48" customHeight="1" x14ac:dyDescent="0.3">
      <c r="A154" s="27" t="s">
        <v>519</v>
      </c>
      <c r="B154" s="106" t="s">
        <v>234</v>
      </c>
      <c r="C154" s="107"/>
      <c r="D154" s="28"/>
      <c r="E154" s="8"/>
      <c r="F154" s="29"/>
      <c r="G154" s="29" t="str">
        <f t="shared" si="6"/>
        <v/>
      </c>
    </row>
    <row r="155" spans="1:7" ht="12" customHeight="1" x14ac:dyDescent="0.3">
      <c r="A155" s="26"/>
      <c r="B155" s="56"/>
      <c r="C155" s="42"/>
      <c r="D155" s="28"/>
      <c r="E155" s="8"/>
      <c r="F155" s="29"/>
      <c r="G155" s="29" t="str">
        <f t="shared" si="6"/>
        <v/>
      </c>
    </row>
    <row r="156" spans="1:7" ht="24" customHeight="1" x14ac:dyDescent="0.3">
      <c r="A156" s="27"/>
      <c r="B156" s="56" t="s">
        <v>7</v>
      </c>
      <c r="C156" s="55" t="s">
        <v>237</v>
      </c>
      <c r="D156" s="28" t="s">
        <v>239</v>
      </c>
      <c r="E156" s="8">
        <v>10500</v>
      </c>
      <c r="F156" s="136"/>
      <c r="G156" s="29" t="str">
        <f t="shared" si="6"/>
        <v/>
      </c>
    </row>
    <row r="157" spans="1:7" ht="12" customHeight="1" x14ac:dyDescent="0.3">
      <c r="A157" s="26"/>
      <c r="B157" s="69"/>
      <c r="C157" s="70"/>
      <c r="D157" s="28"/>
      <c r="E157" s="8"/>
      <c r="F157" s="29"/>
      <c r="G157" s="29" t="str">
        <f t="shared" si="6"/>
        <v/>
      </c>
    </row>
    <row r="158" spans="1:7" ht="48" customHeight="1" x14ac:dyDescent="0.3">
      <c r="A158" s="27" t="s">
        <v>516</v>
      </c>
      <c r="B158" s="106" t="s">
        <v>235</v>
      </c>
      <c r="C158" s="107"/>
      <c r="D158" s="28"/>
      <c r="E158" s="8"/>
      <c r="F158" s="29"/>
      <c r="G158" s="29" t="str">
        <f t="shared" si="6"/>
        <v/>
      </c>
    </row>
    <row r="159" spans="1:7" ht="12" customHeight="1" x14ac:dyDescent="0.3">
      <c r="A159" s="26"/>
      <c r="B159" s="56"/>
      <c r="C159" s="42"/>
      <c r="D159" s="28"/>
      <c r="E159" s="8"/>
      <c r="F159" s="29"/>
      <c r="G159" s="29" t="str">
        <f t="shared" si="6"/>
        <v/>
      </c>
    </row>
    <row r="160" spans="1:7" ht="24" customHeight="1" x14ac:dyDescent="0.3">
      <c r="A160" s="27"/>
      <c r="B160" s="71" t="s">
        <v>0</v>
      </c>
      <c r="C160" s="68" t="s">
        <v>236</v>
      </c>
      <c r="D160" s="28" t="s">
        <v>10</v>
      </c>
      <c r="E160" s="8">
        <v>2</v>
      </c>
      <c r="F160" s="136"/>
      <c r="G160" s="29" t="str">
        <f t="shared" si="6"/>
        <v/>
      </c>
    </row>
    <row r="161" spans="1:7" ht="12" customHeight="1" x14ac:dyDescent="0.3">
      <c r="A161" s="26"/>
      <c r="B161" s="56"/>
      <c r="C161" s="42"/>
      <c r="D161" s="28"/>
      <c r="E161" s="8"/>
      <c r="F161" s="29"/>
      <c r="G161" s="29" t="str">
        <f t="shared" si="6"/>
        <v/>
      </c>
    </row>
    <row r="162" spans="1:7" ht="24" customHeight="1" x14ac:dyDescent="0.3">
      <c r="A162" s="27" t="s">
        <v>517</v>
      </c>
      <c r="B162" s="106" t="s">
        <v>238</v>
      </c>
      <c r="C162" s="107"/>
      <c r="D162" s="28" t="s">
        <v>13</v>
      </c>
      <c r="E162" s="8">
        <v>1500</v>
      </c>
      <c r="F162" s="136"/>
      <c r="G162" s="29" t="str">
        <f t="shared" si="6"/>
        <v/>
      </c>
    </row>
    <row r="163" spans="1:7" ht="12" customHeight="1" x14ac:dyDescent="0.3">
      <c r="A163" s="53"/>
      <c r="B163" s="91"/>
      <c r="C163" s="92"/>
      <c r="D163" s="28"/>
      <c r="E163" s="8"/>
      <c r="F163" s="29"/>
      <c r="G163" s="29" t="str">
        <f t="shared" si="6"/>
        <v/>
      </c>
    </row>
    <row r="164" spans="1:7" ht="12" customHeight="1" x14ac:dyDescent="0.3">
      <c r="A164" s="53"/>
      <c r="B164" s="91"/>
      <c r="C164" s="92"/>
      <c r="D164" s="28"/>
      <c r="E164" s="8"/>
      <c r="F164" s="29"/>
      <c r="G164" s="29" t="str">
        <f t="shared" si="6"/>
        <v/>
      </c>
    </row>
    <row r="165" spans="1:7" ht="12" customHeight="1" x14ac:dyDescent="0.3">
      <c r="A165" s="53"/>
      <c r="B165" s="91"/>
      <c r="C165" s="92"/>
      <c r="D165" s="28"/>
      <c r="E165" s="8"/>
      <c r="F165" s="29"/>
      <c r="G165" s="29" t="str">
        <f t="shared" si="6"/>
        <v/>
      </c>
    </row>
    <row r="166" spans="1:7" ht="12" customHeight="1" x14ac:dyDescent="0.3">
      <c r="A166" s="53"/>
      <c r="B166" s="91"/>
      <c r="C166" s="92"/>
      <c r="D166" s="28"/>
      <c r="E166" s="8"/>
      <c r="F166" s="29"/>
      <c r="G166" s="29" t="str">
        <f t="shared" si="6"/>
        <v/>
      </c>
    </row>
    <row r="167" spans="1:7" ht="12" customHeight="1" x14ac:dyDescent="0.3">
      <c r="A167" s="53"/>
      <c r="B167" s="91"/>
      <c r="C167" s="92"/>
      <c r="D167" s="28"/>
      <c r="E167" s="8"/>
      <c r="F167" s="29"/>
      <c r="G167" s="29" t="str">
        <f t="shared" si="6"/>
        <v/>
      </c>
    </row>
    <row r="168" spans="1:7" ht="12" customHeight="1" x14ac:dyDescent="0.3">
      <c r="A168" s="53"/>
      <c r="B168" s="91"/>
      <c r="C168" s="92"/>
      <c r="D168" s="28"/>
      <c r="E168" s="8"/>
      <c r="F168" s="29"/>
      <c r="G168" s="29" t="str">
        <f t="shared" si="6"/>
        <v/>
      </c>
    </row>
    <row r="169" spans="1:7" ht="12" customHeight="1" x14ac:dyDescent="0.3">
      <c r="A169" s="53"/>
      <c r="B169" s="91"/>
      <c r="C169" s="92"/>
      <c r="D169" s="28"/>
      <c r="E169" s="8"/>
      <c r="F169" s="29"/>
      <c r="G169" s="29" t="str">
        <f t="shared" si="6"/>
        <v/>
      </c>
    </row>
    <row r="170" spans="1:7" ht="12" customHeight="1" x14ac:dyDescent="0.3">
      <c r="A170" s="53"/>
      <c r="B170" s="91"/>
      <c r="C170" s="92"/>
      <c r="D170" s="28"/>
      <c r="E170" s="8"/>
      <c r="F170" s="29"/>
      <c r="G170" s="29" t="str">
        <f t="shared" si="6"/>
        <v/>
      </c>
    </row>
    <row r="171" spans="1:7" ht="12" customHeight="1" x14ac:dyDescent="0.3">
      <c r="A171" s="53"/>
      <c r="B171" s="91"/>
      <c r="C171" s="92"/>
      <c r="D171" s="28"/>
      <c r="E171" s="8"/>
      <c r="F171" s="29"/>
      <c r="G171" s="29" t="str">
        <f t="shared" si="6"/>
        <v/>
      </c>
    </row>
    <row r="172" spans="1:7" ht="12" customHeight="1" x14ac:dyDescent="0.3">
      <c r="A172" s="27"/>
      <c r="B172" s="71"/>
      <c r="C172" s="72"/>
      <c r="D172" s="28"/>
      <c r="E172" s="8"/>
      <c r="F172" s="29"/>
      <c r="G172" s="29" t="str">
        <f t="shared" si="6"/>
        <v/>
      </c>
    </row>
    <row r="173" spans="1:7" ht="12" customHeight="1" x14ac:dyDescent="0.3">
      <c r="A173" s="27"/>
      <c r="B173" s="71"/>
      <c r="C173" s="72"/>
      <c r="D173" s="28"/>
      <c r="E173" s="8"/>
      <c r="F173" s="29"/>
      <c r="G173" s="29" t="str">
        <f t="shared" si="6"/>
        <v/>
      </c>
    </row>
    <row r="174" spans="1:7" ht="12" customHeight="1" x14ac:dyDescent="0.3">
      <c r="A174" s="27"/>
      <c r="B174" s="71"/>
      <c r="C174" s="72"/>
      <c r="D174" s="28"/>
      <c r="E174" s="8"/>
      <c r="F174" s="29"/>
      <c r="G174" s="29" t="str">
        <f t="shared" si="6"/>
        <v/>
      </c>
    </row>
    <row r="175" spans="1:7" ht="12" customHeight="1" x14ac:dyDescent="0.3">
      <c r="A175" s="27"/>
      <c r="B175" s="71"/>
      <c r="C175" s="72"/>
      <c r="D175" s="28"/>
      <c r="E175" s="8"/>
      <c r="F175" s="29"/>
      <c r="G175" s="29" t="str">
        <f t="shared" si="6"/>
        <v/>
      </c>
    </row>
    <row r="176" spans="1:7" ht="12" customHeight="1" x14ac:dyDescent="0.3">
      <c r="A176" s="27"/>
      <c r="B176" s="71"/>
      <c r="C176" s="59"/>
      <c r="D176" s="28"/>
      <c r="E176" s="8"/>
      <c r="F176" s="29"/>
      <c r="G176" s="29" t="str">
        <f t="shared" si="6"/>
        <v/>
      </c>
    </row>
    <row r="177" spans="1:7" ht="12" customHeight="1" x14ac:dyDescent="0.3">
      <c r="A177" s="27"/>
      <c r="B177" s="71"/>
      <c r="C177" s="72"/>
      <c r="D177" s="28"/>
      <c r="E177" s="8"/>
      <c r="F177" s="29"/>
      <c r="G177" s="29" t="str">
        <f t="shared" si="6"/>
        <v/>
      </c>
    </row>
    <row r="178" spans="1:7" ht="20.149999999999999" customHeight="1" x14ac:dyDescent="0.3">
      <c r="A178" s="99" t="s">
        <v>8</v>
      </c>
      <c r="B178" s="100"/>
      <c r="C178" s="100"/>
      <c r="D178" s="100"/>
      <c r="E178" s="100"/>
      <c r="F178" s="101"/>
      <c r="G178" s="7">
        <f>SUM(G136:G177)</f>
        <v>100000</v>
      </c>
    </row>
  </sheetData>
  <sheetProtection algorithmName="SHA-512" hashValue="o1biqQS78bwGvXfH2TdLCxYc7UCj+g87ycWlyauSYr219n584VgvuAAD5jNz+5N+hM+U0/hNtcwWPmZmLqpgww==" saltValue="/36ElGvpuVK5A2PecIv2qQ==" spinCount="100000" sheet="1" objects="1" scenarios="1"/>
  <mergeCells count="58">
    <mergeCell ref="B152:C152"/>
    <mergeCell ref="B154:C154"/>
    <mergeCell ref="B158:C158"/>
    <mergeCell ref="B162:C162"/>
    <mergeCell ref="B112:C112"/>
    <mergeCell ref="B114:C114"/>
    <mergeCell ref="B120:C120"/>
    <mergeCell ref="B141:C141"/>
    <mergeCell ref="B143:C143"/>
    <mergeCell ref="B124:C124"/>
    <mergeCell ref="B126:C126"/>
    <mergeCell ref="B128:C128"/>
    <mergeCell ref="B130:C130"/>
    <mergeCell ref="B132:C132"/>
    <mergeCell ref="B149:C149"/>
    <mergeCell ref="B145:C145"/>
    <mergeCell ref="B147:C147"/>
    <mergeCell ref="B110:C110"/>
    <mergeCell ref="B56:C56"/>
    <mergeCell ref="B58:C58"/>
    <mergeCell ref="B60:C60"/>
    <mergeCell ref="B62:C62"/>
    <mergeCell ref="B64:C64"/>
    <mergeCell ref="A178:F178"/>
    <mergeCell ref="B66:C66"/>
    <mergeCell ref="B69:C69"/>
    <mergeCell ref="B71:C71"/>
    <mergeCell ref="B137:C137"/>
    <mergeCell ref="B73:C73"/>
    <mergeCell ref="A89:F89"/>
    <mergeCell ref="B91:C91"/>
    <mergeCell ref="B95:C95"/>
    <mergeCell ref="B93:C93"/>
    <mergeCell ref="B99:C99"/>
    <mergeCell ref="B101:C101"/>
    <mergeCell ref="A135:F135"/>
    <mergeCell ref="B79:C79"/>
    <mergeCell ref="B85:C85"/>
    <mergeCell ref="B105:C105"/>
    <mergeCell ref="B26:C26"/>
    <mergeCell ref="B34:C34"/>
    <mergeCell ref="B40:C40"/>
    <mergeCell ref="A52:F52"/>
    <mergeCell ref="B54:C54"/>
    <mergeCell ref="B42:C42"/>
    <mergeCell ref="B44:C44"/>
    <mergeCell ref="B46:C46"/>
    <mergeCell ref="B12:C12"/>
    <mergeCell ref="B14:C14"/>
    <mergeCell ref="B20:C20"/>
    <mergeCell ref="B22:C22"/>
    <mergeCell ref="B24:C24"/>
    <mergeCell ref="B10:C10"/>
    <mergeCell ref="A1:C3"/>
    <mergeCell ref="D1:G3"/>
    <mergeCell ref="B4:C4"/>
    <mergeCell ref="B6:C6"/>
    <mergeCell ref="B8:C8"/>
  </mergeCells>
  <pageMargins left="0.98425196850393704" right="0.39370078740157483" top="0.78740157480314965" bottom="0.59055118110236227" header="0.31496062992125984" footer="0.39370078740157483"/>
  <pageSetup paperSize="9" firstPageNumber="19" fitToHeight="0" orientation="portrait" useFirstPageNumber="1" r:id="rId1"/>
  <headerFooter>
    <oddHeader xml:space="preserve">&amp;L&amp;"Arial,Regular"CONTRACT SANRAL X.003-054-2019/1
&amp;"Arial,Bold"SCHEDULE B1: SLOPE STABILISATION - CRADOCK CUTTING&amp;R&amp;"Arial,Regular"C2.2: PRICING SCHEDULE
</oddHeader>
    <oddFooter>&amp;R&amp;"Arial,Regular"C3 - &amp;P</oddFooter>
  </headerFooter>
  <rowBreaks count="3" manualBreakCount="3">
    <brk id="52" max="6" man="1"/>
    <brk id="89" max="6" man="1"/>
    <brk id="135" max="6"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A5300-FAE6-4252-83C5-D6B04006BEA8}">
  <sheetPr>
    <tabColor theme="8" tint="-0.249977111117893"/>
    <pageSetUpPr fitToPage="1"/>
  </sheetPr>
  <dimension ref="A1:G59"/>
  <sheetViews>
    <sheetView view="pageBreakPreview" zoomScale="85" zoomScaleNormal="100" zoomScaleSheetLayoutView="85" workbookViewId="0">
      <selection sqref="A1:C3"/>
    </sheetView>
  </sheetViews>
  <sheetFormatPr defaultColWidth="9.09765625" defaultRowHeight="13.4" customHeight="1" x14ac:dyDescent="0.3"/>
  <cols>
    <col min="1" max="1" width="10.69921875" style="5" customWidth="1"/>
    <col min="2" max="2" width="3.796875" style="5" customWidth="1"/>
    <col min="3" max="3" width="34.69921875" style="5" customWidth="1"/>
    <col min="4" max="4" width="9.796875" style="3" customWidth="1"/>
    <col min="5" max="5" width="10.69921875" style="3" customWidth="1"/>
    <col min="6" max="6" width="13.69921875" style="6" customWidth="1"/>
    <col min="7" max="7" width="14.69921875" style="6" customWidth="1"/>
    <col min="8" max="16384" width="9.09765625" style="1"/>
  </cols>
  <sheetData>
    <row r="1" spans="1:7" ht="12" customHeight="1" x14ac:dyDescent="0.3">
      <c r="A1" s="117" t="s">
        <v>217</v>
      </c>
      <c r="B1" s="117"/>
      <c r="C1" s="117"/>
      <c r="D1" s="119" t="s">
        <v>90</v>
      </c>
      <c r="E1" s="119"/>
      <c r="F1" s="119"/>
      <c r="G1" s="119"/>
    </row>
    <row r="2" spans="1:7" ht="12" customHeight="1" x14ac:dyDescent="0.3">
      <c r="A2" s="117"/>
      <c r="B2" s="117"/>
      <c r="C2" s="117"/>
      <c r="D2" s="119"/>
      <c r="E2" s="119"/>
      <c r="F2" s="119"/>
      <c r="G2" s="119"/>
    </row>
    <row r="3" spans="1:7" ht="12" customHeight="1" x14ac:dyDescent="0.3">
      <c r="A3" s="118"/>
      <c r="B3" s="118"/>
      <c r="C3" s="118"/>
      <c r="D3" s="120"/>
      <c r="E3" s="120"/>
      <c r="F3" s="120"/>
      <c r="G3" s="120"/>
    </row>
    <row r="4" spans="1:7" ht="20.149999999999999" customHeight="1" x14ac:dyDescent="0.3">
      <c r="A4" s="2" t="s">
        <v>1</v>
      </c>
      <c r="B4" s="121" t="s">
        <v>2</v>
      </c>
      <c r="C4" s="122"/>
      <c r="D4" s="2" t="s">
        <v>3</v>
      </c>
      <c r="E4" s="4" t="s">
        <v>373</v>
      </c>
      <c r="F4" s="2" t="s">
        <v>4</v>
      </c>
      <c r="G4" s="2" t="s">
        <v>5</v>
      </c>
    </row>
    <row r="5" spans="1:7" s="30" customFormat="1" ht="12" customHeight="1" x14ac:dyDescent="0.3">
      <c r="A5" s="26"/>
      <c r="B5" s="76"/>
      <c r="C5" s="70"/>
      <c r="D5" s="28"/>
      <c r="E5" s="8"/>
      <c r="F5" s="29"/>
      <c r="G5" s="29" t="str">
        <f t="shared" ref="G5:G58" si="0">IF(OR(D5="%",D5=" &amp;"),IF(F5="","",ROUND(ROUND(F5,3)*E5,2)),IF(F5="","",ROUND(ROUND(F5,2)*E5,2)))</f>
        <v/>
      </c>
    </row>
    <row r="6" spans="1:7" s="30" customFormat="1" ht="12" customHeight="1" x14ac:dyDescent="0.3">
      <c r="A6" s="52" t="s">
        <v>218</v>
      </c>
      <c r="B6" s="123" t="str">
        <f>D1</f>
        <v>LANDSCAPING AND PLANTING PLANTS</v>
      </c>
      <c r="C6" s="124"/>
      <c r="D6" s="28"/>
      <c r="E6" s="8"/>
      <c r="F6" s="29"/>
      <c r="G6" s="29" t="str">
        <f t="shared" si="0"/>
        <v/>
      </c>
    </row>
    <row r="7" spans="1:7" s="30" customFormat="1" ht="12" customHeight="1" x14ac:dyDescent="0.3">
      <c r="A7" s="26"/>
      <c r="B7" s="69"/>
      <c r="C7" s="70"/>
      <c r="D7" s="28"/>
      <c r="E7" s="8"/>
      <c r="F7" s="29"/>
      <c r="G7" s="29" t="str">
        <f t="shared" si="0"/>
        <v/>
      </c>
    </row>
    <row r="8" spans="1:7" s="30" customFormat="1" ht="12" customHeight="1" x14ac:dyDescent="0.3">
      <c r="A8" s="53" t="s">
        <v>219</v>
      </c>
      <c r="B8" s="108" t="s">
        <v>220</v>
      </c>
      <c r="C8" s="109"/>
      <c r="D8" s="28" t="s">
        <v>46</v>
      </c>
      <c r="E8" s="8">
        <v>1</v>
      </c>
      <c r="F8" s="29">
        <v>1000000</v>
      </c>
      <c r="G8" s="29">
        <f t="shared" si="0"/>
        <v>1000000</v>
      </c>
    </row>
    <row r="9" spans="1:7" s="30" customFormat="1" ht="12" customHeight="1" x14ac:dyDescent="0.3">
      <c r="A9" s="26"/>
      <c r="B9" s="69"/>
      <c r="C9" s="70"/>
      <c r="D9" s="28"/>
      <c r="E9" s="8"/>
      <c r="F9" s="29"/>
      <c r="G9" s="29" t="str">
        <f t="shared" si="0"/>
        <v/>
      </c>
    </row>
    <row r="10" spans="1:7" s="30" customFormat="1" ht="12" customHeight="1" x14ac:dyDescent="0.3">
      <c r="A10" s="26"/>
      <c r="B10" s="69"/>
      <c r="C10" s="70"/>
      <c r="D10" s="28"/>
      <c r="E10" s="8"/>
      <c r="F10" s="29"/>
      <c r="G10" s="29" t="str">
        <f t="shared" si="0"/>
        <v/>
      </c>
    </row>
    <row r="11" spans="1:7" s="30" customFormat="1" ht="12" customHeight="1" x14ac:dyDescent="0.3">
      <c r="A11" s="26"/>
      <c r="B11" s="69"/>
      <c r="C11" s="70"/>
      <c r="D11" s="28"/>
      <c r="E11" s="8"/>
      <c r="F11" s="29"/>
      <c r="G11" s="29" t="str">
        <f t="shared" si="0"/>
        <v/>
      </c>
    </row>
    <row r="12" spans="1:7" s="30" customFormat="1" ht="12" customHeight="1" x14ac:dyDescent="0.3">
      <c r="A12" s="26"/>
      <c r="B12" s="69"/>
      <c r="C12" s="70"/>
      <c r="D12" s="28"/>
      <c r="E12" s="8"/>
      <c r="F12" s="79"/>
      <c r="G12" s="29" t="str">
        <f t="shared" si="0"/>
        <v/>
      </c>
    </row>
    <row r="13" spans="1:7" s="30" customFormat="1" ht="12" customHeight="1" x14ac:dyDescent="0.3">
      <c r="A13" s="26"/>
      <c r="B13" s="69"/>
      <c r="C13" s="70"/>
      <c r="D13" s="28"/>
      <c r="E13" s="8"/>
      <c r="F13" s="29"/>
      <c r="G13" s="29" t="str">
        <f t="shared" si="0"/>
        <v/>
      </c>
    </row>
    <row r="14" spans="1:7" s="30" customFormat="1" ht="12" customHeight="1" x14ac:dyDescent="0.3">
      <c r="A14" s="26"/>
      <c r="B14" s="69"/>
      <c r="C14" s="70"/>
      <c r="D14" s="28"/>
      <c r="E14" s="8"/>
      <c r="F14" s="29"/>
      <c r="G14" s="29" t="str">
        <f t="shared" si="0"/>
        <v/>
      </c>
    </row>
    <row r="15" spans="1:7" s="30" customFormat="1" ht="12" customHeight="1" x14ac:dyDescent="0.3">
      <c r="A15" s="26"/>
      <c r="B15" s="69"/>
      <c r="C15" s="70"/>
      <c r="D15" s="28"/>
      <c r="E15" s="8"/>
      <c r="F15" s="29"/>
      <c r="G15" s="29" t="str">
        <f t="shared" si="0"/>
        <v/>
      </c>
    </row>
    <row r="16" spans="1:7" s="30" customFormat="1" ht="12" customHeight="1" x14ac:dyDescent="0.3">
      <c r="A16" s="26"/>
      <c r="B16" s="69"/>
      <c r="C16" s="70"/>
      <c r="D16" s="28"/>
      <c r="E16" s="8"/>
      <c r="F16" s="79"/>
      <c r="G16" s="29" t="str">
        <f t="shared" si="0"/>
        <v/>
      </c>
    </row>
    <row r="17" spans="1:7" s="30" customFormat="1" ht="12" customHeight="1" x14ac:dyDescent="0.3">
      <c r="A17" s="26"/>
      <c r="B17" s="69"/>
      <c r="C17" s="70"/>
      <c r="D17" s="28"/>
      <c r="E17" s="8"/>
      <c r="F17" s="29"/>
      <c r="G17" s="29" t="str">
        <f t="shared" si="0"/>
        <v/>
      </c>
    </row>
    <row r="18" spans="1:7" s="30" customFormat="1" ht="12" customHeight="1" x14ac:dyDescent="0.3">
      <c r="A18" s="26"/>
      <c r="B18" s="69"/>
      <c r="C18" s="70"/>
      <c r="D18" s="28"/>
      <c r="E18" s="8"/>
      <c r="F18" s="29"/>
      <c r="G18" s="29" t="str">
        <f t="shared" si="0"/>
        <v/>
      </c>
    </row>
    <row r="19" spans="1:7" s="30" customFormat="1" ht="12" customHeight="1" x14ac:dyDescent="0.3">
      <c r="A19" s="26"/>
      <c r="B19" s="69"/>
      <c r="C19" s="70"/>
      <c r="D19" s="28"/>
      <c r="E19" s="8"/>
      <c r="F19" s="29"/>
      <c r="G19" s="29" t="str">
        <f t="shared" si="0"/>
        <v/>
      </c>
    </row>
    <row r="20" spans="1:7" s="30" customFormat="1" ht="12" customHeight="1" x14ac:dyDescent="0.3">
      <c r="A20" s="26"/>
      <c r="B20" s="73"/>
      <c r="C20" s="74"/>
      <c r="D20" s="28"/>
      <c r="E20" s="8"/>
      <c r="F20" s="29"/>
      <c r="G20" s="29" t="str">
        <f t="shared" si="0"/>
        <v/>
      </c>
    </row>
    <row r="21" spans="1:7" s="30" customFormat="1" ht="12" customHeight="1" x14ac:dyDescent="0.3">
      <c r="A21" s="26"/>
      <c r="B21" s="69"/>
      <c r="C21" s="70"/>
      <c r="D21" s="28"/>
      <c r="E21" s="8"/>
      <c r="F21" s="29"/>
      <c r="G21" s="29" t="str">
        <f t="shared" si="0"/>
        <v/>
      </c>
    </row>
    <row r="22" spans="1:7" s="30" customFormat="1" ht="12" customHeight="1" x14ac:dyDescent="0.3">
      <c r="A22" s="26"/>
      <c r="B22" s="54"/>
      <c r="C22" s="55"/>
      <c r="D22" s="28"/>
      <c r="E22" s="8"/>
      <c r="F22" s="29"/>
      <c r="G22" s="29" t="str">
        <f t="shared" si="0"/>
        <v/>
      </c>
    </row>
    <row r="23" spans="1:7" s="30" customFormat="1" ht="12" customHeight="1" x14ac:dyDescent="0.3">
      <c r="A23" s="26"/>
      <c r="B23" s="69"/>
      <c r="C23" s="70"/>
      <c r="D23" s="28"/>
      <c r="E23" s="8"/>
      <c r="F23" s="29"/>
      <c r="G23" s="29" t="str">
        <f t="shared" si="0"/>
        <v/>
      </c>
    </row>
    <row r="24" spans="1:7" s="30" customFormat="1" ht="12" customHeight="1" x14ac:dyDescent="0.3">
      <c r="A24" s="26"/>
      <c r="B24" s="73"/>
      <c r="C24" s="74"/>
      <c r="D24" s="28"/>
      <c r="E24" s="8"/>
      <c r="F24" s="29"/>
      <c r="G24" s="29" t="str">
        <f t="shared" si="0"/>
        <v/>
      </c>
    </row>
    <row r="25" spans="1:7" s="30" customFormat="1" ht="12" customHeight="1" x14ac:dyDescent="0.3">
      <c r="A25" s="26"/>
      <c r="B25" s="69"/>
      <c r="C25" s="70"/>
      <c r="D25" s="28"/>
      <c r="E25" s="8"/>
      <c r="F25" s="29"/>
      <c r="G25" s="29" t="str">
        <f t="shared" si="0"/>
        <v/>
      </c>
    </row>
    <row r="26" spans="1:7" s="30" customFormat="1" ht="12" customHeight="1" x14ac:dyDescent="0.3">
      <c r="A26" s="26"/>
      <c r="B26" s="73"/>
      <c r="C26" s="74"/>
      <c r="D26" s="28"/>
      <c r="E26" s="8"/>
      <c r="F26" s="29"/>
      <c r="G26" s="29" t="str">
        <f t="shared" si="0"/>
        <v/>
      </c>
    </row>
    <row r="27" spans="1:7" s="30" customFormat="1" ht="12" customHeight="1" x14ac:dyDescent="0.3">
      <c r="A27" s="26"/>
      <c r="B27" s="73"/>
      <c r="C27" s="74"/>
      <c r="D27" s="28"/>
      <c r="E27" s="8"/>
      <c r="F27" s="29"/>
      <c r="G27" s="29" t="str">
        <f t="shared" si="0"/>
        <v/>
      </c>
    </row>
    <row r="28" spans="1:7" s="30" customFormat="1" ht="12" customHeight="1" x14ac:dyDescent="0.3">
      <c r="A28" s="26"/>
      <c r="B28" s="69"/>
      <c r="C28" s="70"/>
      <c r="D28" s="28"/>
      <c r="E28" s="8"/>
      <c r="F28" s="29"/>
      <c r="G28" s="29" t="str">
        <f t="shared" si="0"/>
        <v/>
      </c>
    </row>
    <row r="29" spans="1:7" s="30" customFormat="1" ht="12" customHeight="1" x14ac:dyDescent="0.3">
      <c r="A29" s="27"/>
      <c r="B29" s="69"/>
      <c r="C29" s="70"/>
      <c r="D29" s="28"/>
      <c r="E29" s="8"/>
      <c r="F29" s="29"/>
      <c r="G29" s="29" t="str">
        <f t="shared" si="0"/>
        <v/>
      </c>
    </row>
    <row r="30" spans="1:7" s="30" customFormat="1" ht="12" customHeight="1" x14ac:dyDescent="0.3">
      <c r="A30" s="27"/>
      <c r="B30" s="71"/>
      <c r="C30" s="72"/>
      <c r="D30" s="28"/>
      <c r="E30" s="8"/>
      <c r="F30" s="29"/>
      <c r="G30" s="29" t="str">
        <f t="shared" si="0"/>
        <v/>
      </c>
    </row>
    <row r="31" spans="1:7" s="30" customFormat="1" ht="12" customHeight="1" x14ac:dyDescent="0.3">
      <c r="A31" s="27"/>
      <c r="B31" s="71"/>
      <c r="C31" s="72"/>
      <c r="D31" s="28"/>
      <c r="E31" s="8"/>
      <c r="F31" s="29"/>
      <c r="G31" s="29" t="str">
        <f t="shared" si="0"/>
        <v/>
      </c>
    </row>
    <row r="32" spans="1:7" s="30" customFormat="1" ht="12" customHeight="1" x14ac:dyDescent="0.3">
      <c r="A32" s="27"/>
      <c r="B32" s="71"/>
      <c r="C32" s="72"/>
      <c r="D32" s="28"/>
      <c r="E32" s="8"/>
      <c r="F32" s="29"/>
      <c r="G32" s="29" t="str">
        <f t="shared" si="0"/>
        <v/>
      </c>
    </row>
    <row r="33" spans="1:7" s="30" customFormat="1" ht="12" customHeight="1" x14ac:dyDescent="0.3">
      <c r="A33" s="27"/>
      <c r="B33" s="71"/>
      <c r="C33" s="72"/>
      <c r="D33" s="28"/>
      <c r="E33" s="8"/>
      <c r="F33" s="29"/>
      <c r="G33" s="29" t="str">
        <f t="shared" si="0"/>
        <v/>
      </c>
    </row>
    <row r="34" spans="1:7" s="30" customFormat="1" ht="12" customHeight="1" x14ac:dyDescent="0.3">
      <c r="A34" s="27"/>
      <c r="B34" s="71"/>
      <c r="C34" s="72"/>
      <c r="D34" s="28"/>
      <c r="E34" s="8"/>
      <c r="F34" s="29"/>
      <c r="G34" s="29" t="str">
        <f t="shared" si="0"/>
        <v/>
      </c>
    </row>
    <row r="35" spans="1:7" s="30" customFormat="1" ht="12" customHeight="1" x14ac:dyDescent="0.3">
      <c r="A35" s="27"/>
      <c r="B35" s="71"/>
      <c r="C35" s="72"/>
      <c r="D35" s="28"/>
      <c r="E35" s="8"/>
      <c r="F35" s="29"/>
      <c r="G35" s="29" t="str">
        <f t="shared" si="0"/>
        <v/>
      </c>
    </row>
    <row r="36" spans="1:7" s="30" customFormat="1" ht="12" customHeight="1" x14ac:dyDescent="0.3">
      <c r="A36" s="27"/>
      <c r="B36" s="71"/>
      <c r="C36" s="72"/>
      <c r="D36" s="28"/>
      <c r="E36" s="8"/>
      <c r="F36" s="29"/>
      <c r="G36" s="29" t="str">
        <f t="shared" si="0"/>
        <v/>
      </c>
    </row>
    <row r="37" spans="1:7" s="30" customFormat="1" ht="12" customHeight="1" x14ac:dyDescent="0.3">
      <c r="A37" s="27"/>
      <c r="B37" s="84"/>
      <c r="C37" s="89"/>
      <c r="D37" s="32"/>
      <c r="E37" s="8"/>
      <c r="F37" s="29"/>
      <c r="G37" s="29" t="str">
        <f t="shared" si="0"/>
        <v/>
      </c>
    </row>
    <row r="38" spans="1:7" s="30" customFormat="1" ht="12" customHeight="1" x14ac:dyDescent="0.3">
      <c r="A38" s="27"/>
      <c r="B38" s="71"/>
      <c r="C38" s="72"/>
      <c r="D38" s="28"/>
      <c r="E38" s="8"/>
      <c r="F38" s="29"/>
      <c r="G38" s="29" t="str">
        <f t="shared" si="0"/>
        <v/>
      </c>
    </row>
    <row r="39" spans="1:7" s="30" customFormat="1" ht="12" customHeight="1" x14ac:dyDescent="0.3">
      <c r="A39" s="27"/>
      <c r="B39" s="71"/>
      <c r="C39" s="72"/>
      <c r="D39" s="28"/>
      <c r="E39" s="8"/>
      <c r="F39" s="29"/>
      <c r="G39" s="29" t="str">
        <f t="shared" si="0"/>
        <v/>
      </c>
    </row>
    <row r="40" spans="1:7" s="30" customFormat="1" ht="12" customHeight="1" x14ac:dyDescent="0.3">
      <c r="A40" s="27"/>
      <c r="B40" s="71"/>
      <c r="C40" s="72"/>
      <c r="D40" s="28"/>
      <c r="E40" s="8"/>
      <c r="F40" s="29"/>
      <c r="G40" s="29" t="str">
        <f t="shared" si="0"/>
        <v/>
      </c>
    </row>
    <row r="41" spans="1:7" s="30" customFormat="1" ht="12" customHeight="1" x14ac:dyDescent="0.3">
      <c r="A41" s="27"/>
      <c r="B41" s="71"/>
      <c r="C41" s="72"/>
      <c r="D41" s="28"/>
      <c r="E41" s="8"/>
      <c r="F41" s="29"/>
      <c r="G41" s="29" t="str">
        <f t="shared" si="0"/>
        <v/>
      </c>
    </row>
    <row r="42" spans="1:7" s="30" customFormat="1" ht="12" customHeight="1" x14ac:dyDescent="0.3">
      <c r="A42" s="27"/>
      <c r="B42" s="71"/>
      <c r="C42" s="72"/>
      <c r="D42" s="28"/>
      <c r="E42" s="8"/>
      <c r="F42" s="29"/>
      <c r="G42" s="29" t="str">
        <f t="shared" si="0"/>
        <v/>
      </c>
    </row>
    <row r="43" spans="1:7" s="30" customFormat="1" ht="12" customHeight="1" x14ac:dyDescent="0.3">
      <c r="A43" s="27"/>
      <c r="B43" s="71"/>
      <c r="C43" s="72"/>
      <c r="D43" s="28"/>
      <c r="E43" s="8"/>
      <c r="F43" s="29"/>
      <c r="G43" s="29" t="str">
        <f t="shared" si="0"/>
        <v/>
      </c>
    </row>
    <row r="44" spans="1:7" s="30" customFormat="1" ht="12" customHeight="1" x14ac:dyDescent="0.3">
      <c r="A44" s="27"/>
      <c r="B44" s="71"/>
      <c r="C44" s="72"/>
      <c r="D44" s="28"/>
      <c r="E44" s="8"/>
      <c r="F44" s="29"/>
      <c r="G44" s="29" t="str">
        <f t="shared" si="0"/>
        <v/>
      </c>
    </row>
    <row r="45" spans="1:7" s="30" customFormat="1" ht="12" customHeight="1" x14ac:dyDescent="0.3">
      <c r="A45" s="27"/>
      <c r="B45" s="71"/>
      <c r="C45" s="72"/>
      <c r="D45" s="28"/>
      <c r="E45" s="8"/>
      <c r="F45" s="29"/>
      <c r="G45" s="29" t="str">
        <f t="shared" si="0"/>
        <v/>
      </c>
    </row>
    <row r="46" spans="1:7" s="30" customFormat="1" ht="12" customHeight="1" x14ac:dyDescent="0.3">
      <c r="A46" s="27"/>
      <c r="B46" s="71"/>
      <c r="C46" s="72"/>
      <c r="D46" s="28"/>
      <c r="E46" s="8"/>
      <c r="F46" s="29"/>
      <c r="G46" s="29" t="str">
        <f t="shared" si="0"/>
        <v/>
      </c>
    </row>
    <row r="47" spans="1:7" s="30" customFormat="1" ht="12" customHeight="1" x14ac:dyDescent="0.3">
      <c r="A47" s="27"/>
      <c r="B47" s="71"/>
      <c r="C47" s="72"/>
      <c r="D47" s="28"/>
      <c r="E47" s="8"/>
      <c r="F47" s="29"/>
      <c r="G47" s="29" t="str">
        <f t="shared" si="0"/>
        <v/>
      </c>
    </row>
    <row r="48" spans="1:7" s="30" customFormat="1" ht="12" customHeight="1" x14ac:dyDescent="0.3">
      <c r="A48" s="27"/>
      <c r="B48" s="71"/>
      <c r="C48" s="72"/>
      <c r="D48" s="28"/>
      <c r="E48" s="8"/>
      <c r="F48" s="29"/>
      <c r="G48" s="29" t="str">
        <f t="shared" si="0"/>
        <v/>
      </c>
    </row>
    <row r="49" spans="1:7" s="30" customFormat="1" ht="12" customHeight="1" x14ac:dyDescent="0.3">
      <c r="A49" s="27"/>
      <c r="B49" s="71"/>
      <c r="C49" s="72"/>
      <c r="D49" s="28"/>
      <c r="E49" s="8"/>
      <c r="F49" s="29"/>
      <c r="G49" s="29" t="str">
        <f t="shared" si="0"/>
        <v/>
      </c>
    </row>
    <row r="50" spans="1:7" s="30" customFormat="1" ht="12" customHeight="1" x14ac:dyDescent="0.3">
      <c r="A50" s="27"/>
      <c r="B50" s="71"/>
      <c r="C50" s="72"/>
      <c r="D50" s="28"/>
      <c r="E50" s="8"/>
      <c r="F50" s="29"/>
      <c r="G50" s="29" t="str">
        <f t="shared" si="0"/>
        <v/>
      </c>
    </row>
    <row r="51" spans="1:7" s="30" customFormat="1" ht="12" customHeight="1" x14ac:dyDescent="0.3">
      <c r="A51" s="27"/>
      <c r="B51" s="71"/>
      <c r="C51" s="72"/>
      <c r="D51" s="28"/>
      <c r="E51" s="8"/>
      <c r="F51" s="29"/>
      <c r="G51" s="29" t="str">
        <f t="shared" si="0"/>
        <v/>
      </c>
    </row>
    <row r="52" spans="1:7" s="30" customFormat="1" ht="12" customHeight="1" x14ac:dyDescent="0.3">
      <c r="A52" s="27"/>
      <c r="B52" s="71"/>
      <c r="C52" s="72"/>
      <c r="D52" s="28"/>
      <c r="E52" s="8"/>
      <c r="F52" s="29"/>
      <c r="G52" s="29" t="str">
        <f t="shared" si="0"/>
        <v/>
      </c>
    </row>
    <row r="53" spans="1:7" s="30" customFormat="1" ht="12" customHeight="1" x14ac:dyDescent="0.3">
      <c r="A53" s="27"/>
      <c r="B53" s="71"/>
      <c r="C53" s="72"/>
      <c r="D53" s="28"/>
      <c r="E53" s="8"/>
      <c r="F53" s="29"/>
      <c r="G53" s="29" t="str">
        <f t="shared" si="0"/>
        <v/>
      </c>
    </row>
    <row r="54" spans="1:7" s="30" customFormat="1" ht="12" customHeight="1" x14ac:dyDescent="0.3">
      <c r="A54" s="27"/>
      <c r="B54" s="71"/>
      <c r="C54" s="72"/>
      <c r="D54" s="28"/>
      <c r="E54" s="8"/>
      <c r="F54" s="29"/>
      <c r="G54" s="29" t="str">
        <f t="shared" si="0"/>
        <v/>
      </c>
    </row>
    <row r="55" spans="1:7" s="30" customFormat="1" ht="12" customHeight="1" x14ac:dyDescent="0.3">
      <c r="A55" s="27"/>
      <c r="B55" s="71"/>
      <c r="C55" s="72"/>
      <c r="D55" s="28"/>
      <c r="E55" s="8"/>
      <c r="F55" s="29"/>
      <c r="G55" s="29" t="str">
        <f t="shared" si="0"/>
        <v/>
      </c>
    </row>
    <row r="56" spans="1:7" s="30" customFormat="1" ht="12" customHeight="1" x14ac:dyDescent="0.3">
      <c r="A56" s="27"/>
      <c r="B56" s="71"/>
      <c r="C56" s="72"/>
      <c r="D56" s="28"/>
      <c r="E56" s="8"/>
      <c r="F56" s="29"/>
      <c r="G56" s="29" t="str">
        <f t="shared" si="0"/>
        <v/>
      </c>
    </row>
    <row r="57" spans="1:7" s="30" customFormat="1" ht="12" customHeight="1" x14ac:dyDescent="0.3">
      <c r="A57" s="27"/>
      <c r="B57" s="71"/>
      <c r="C57" s="72"/>
      <c r="D57" s="28"/>
      <c r="E57" s="8"/>
      <c r="F57" s="29"/>
      <c r="G57" s="29" t="str">
        <f t="shared" si="0"/>
        <v/>
      </c>
    </row>
    <row r="58" spans="1:7" s="30" customFormat="1" ht="12" customHeight="1" x14ac:dyDescent="0.3">
      <c r="A58" s="27"/>
      <c r="B58" s="71"/>
      <c r="C58" s="72"/>
      <c r="D58" s="28"/>
      <c r="E58" s="8"/>
      <c r="F58" s="29"/>
      <c r="G58" s="29" t="str">
        <f t="shared" si="0"/>
        <v/>
      </c>
    </row>
    <row r="59" spans="1:7" ht="20.149999999999999" customHeight="1" x14ac:dyDescent="0.3">
      <c r="A59" s="99" t="s">
        <v>8</v>
      </c>
      <c r="B59" s="100"/>
      <c r="C59" s="100"/>
      <c r="D59" s="100"/>
      <c r="E59" s="100"/>
      <c r="F59" s="101"/>
      <c r="G59" s="7">
        <f>SUM(G5:G58)</f>
        <v>1000000</v>
      </c>
    </row>
  </sheetData>
  <sheetProtection algorithmName="SHA-512" hashValue="rRLSsF8so/EOa/Ilyla55++oognhMCYQ3N4vb/PaFUSJusLCWSZ2kduZ7XydWmOZJ3VKpQr/EIOX8hkUGr3W5Q==" saltValue="gVnXhYkMjY3FFqO/WbcBGQ==" spinCount="100000" sheet="1" objects="1" scenarios="1"/>
  <mergeCells count="6">
    <mergeCell ref="A59:F59"/>
    <mergeCell ref="B8:C8"/>
    <mergeCell ref="A1:C3"/>
    <mergeCell ref="D1:G3"/>
    <mergeCell ref="B4:C4"/>
    <mergeCell ref="B6:C6"/>
  </mergeCells>
  <pageMargins left="0.98425196850393704" right="0.39370078740157483" top="0.78740157480314965" bottom="0.59055118110236227" header="0.31496062992125984" footer="0.39370078740157483"/>
  <pageSetup paperSize="9" firstPageNumber="21" fitToHeight="0" orientation="portrait" r:id="rId1"/>
  <headerFooter>
    <oddHeader xml:space="preserve">&amp;L&amp;"Arial,Regular"CONTRACT SANRAL X.003-054-2019/1
&amp;"Arial,Bold"SCHEDULE B1: SLOPE STABILISATION - CRADOCK CUTTING&amp;R&amp;"Arial,Regular"C2.2: PRICING SCHEDULE
</oddHeader>
    <oddFooter>&amp;R&amp;"Arial,Regular"C3 -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2A668-F329-42E4-8EAE-E943FFEA5DB7}">
  <sheetPr>
    <tabColor theme="8" tint="-0.249977111117893"/>
    <pageSetUpPr fitToPage="1"/>
  </sheetPr>
  <dimension ref="A1:G57"/>
  <sheetViews>
    <sheetView view="pageBreakPreview" zoomScale="85" zoomScaleNormal="100" zoomScaleSheetLayoutView="85" workbookViewId="0">
      <selection sqref="A1:C3"/>
    </sheetView>
  </sheetViews>
  <sheetFormatPr defaultColWidth="9.09765625" defaultRowHeight="13.4" customHeight="1" x14ac:dyDescent="0.3"/>
  <cols>
    <col min="1" max="1" width="10.69921875" style="5" customWidth="1"/>
    <col min="2" max="2" width="3.796875" style="5" customWidth="1"/>
    <col min="3" max="3" width="34.69921875" style="5" customWidth="1"/>
    <col min="4" max="4" width="9.796875" style="3" customWidth="1"/>
    <col min="5" max="5" width="10.69921875" style="3" customWidth="1"/>
    <col min="6" max="6" width="13.69921875" style="6" customWidth="1"/>
    <col min="7" max="7" width="14.69921875" style="6" customWidth="1"/>
    <col min="8" max="16384" width="9.09765625" style="1"/>
  </cols>
  <sheetData>
    <row r="1" spans="1:7" ht="12" customHeight="1" x14ac:dyDescent="0.3">
      <c r="A1" s="117" t="s">
        <v>182</v>
      </c>
      <c r="B1" s="117"/>
      <c r="C1" s="117"/>
      <c r="D1" s="119" t="s">
        <v>184</v>
      </c>
      <c r="E1" s="119"/>
      <c r="F1" s="119"/>
      <c r="G1" s="119"/>
    </row>
    <row r="2" spans="1:7" ht="12" customHeight="1" x14ac:dyDescent="0.3">
      <c r="A2" s="117"/>
      <c r="B2" s="117"/>
      <c r="C2" s="117"/>
      <c r="D2" s="119"/>
      <c r="E2" s="119"/>
      <c r="F2" s="119"/>
      <c r="G2" s="119"/>
    </row>
    <row r="3" spans="1:7" ht="12" customHeight="1" x14ac:dyDescent="0.3">
      <c r="A3" s="118"/>
      <c r="B3" s="118"/>
      <c r="C3" s="118"/>
      <c r="D3" s="120"/>
      <c r="E3" s="120"/>
      <c r="F3" s="120"/>
      <c r="G3" s="120"/>
    </row>
    <row r="4" spans="1:7" ht="20.149999999999999" customHeight="1" x14ac:dyDescent="0.3">
      <c r="A4" s="2" t="s">
        <v>1</v>
      </c>
      <c r="B4" s="121" t="s">
        <v>2</v>
      </c>
      <c r="C4" s="122"/>
      <c r="D4" s="2" t="s">
        <v>3</v>
      </c>
      <c r="E4" s="4" t="s">
        <v>373</v>
      </c>
      <c r="F4" s="2" t="s">
        <v>4</v>
      </c>
      <c r="G4" s="2" t="s">
        <v>5</v>
      </c>
    </row>
    <row r="5" spans="1:7" s="30" customFormat="1" ht="12" customHeight="1" x14ac:dyDescent="0.3">
      <c r="A5" s="26"/>
      <c r="B5" s="76"/>
      <c r="C5" s="70"/>
      <c r="D5" s="28"/>
      <c r="E5" s="8"/>
      <c r="F5" s="29"/>
      <c r="G5" s="29" t="str">
        <f t="shared" ref="G5:G56" si="0">IF(OR(D5="%",D5=" &amp;"),IF(F5="","",ROUND(ROUND(F5,3)*E5,2)),IF(F5="","",ROUND(ROUND(F5,2)*E5,2)))</f>
        <v/>
      </c>
    </row>
    <row r="6" spans="1:7" s="30" customFormat="1" ht="24" customHeight="1" x14ac:dyDescent="0.3">
      <c r="A6" s="52" t="s">
        <v>183</v>
      </c>
      <c r="B6" s="123" t="str">
        <f>D1</f>
        <v>FINISHING THE ROAD AND ROAD RESERVE AND TREATING OLD ROAD</v>
      </c>
      <c r="C6" s="124"/>
      <c r="D6" s="28"/>
      <c r="E6" s="8"/>
      <c r="F6" s="29"/>
      <c r="G6" s="29" t="str">
        <f t="shared" si="0"/>
        <v/>
      </c>
    </row>
    <row r="7" spans="1:7" s="30" customFormat="1" ht="12" customHeight="1" x14ac:dyDescent="0.3">
      <c r="A7" s="26"/>
      <c r="B7" s="69"/>
      <c r="C7" s="70"/>
      <c r="D7" s="28"/>
      <c r="E7" s="8"/>
      <c r="F7" s="29"/>
      <c r="G7" s="29" t="str">
        <f t="shared" si="0"/>
        <v/>
      </c>
    </row>
    <row r="8" spans="1:7" s="30" customFormat="1" ht="12" customHeight="1" x14ac:dyDescent="0.3">
      <c r="A8" s="52" t="s">
        <v>185</v>
      </c>
      <c r="B8" s="104" t="s">
        <v>186</v>
      </c>
      <c r="C8" s="105"/>
      <c r="D8" s="28"/>
      <c r="E8" s="8"/>
      <c r="F8" s="29"/>
      <c r="G8" s="29" t="str">
        <f t="shared" si="0"/>
        <v/>
      </c>
    </row>
    <row r="9" spans="1:7" s="30" customFormat="1" ht="12" customHeight="1" x14ac:dyDescent="0.3">
      <c r="A9" s="26"/>
      <c r="B9" s="69"/>
      <c r="C9" s="70"/>
      <c r="D9" s="28"/>
      <c r="E9" s="8"/>
      <c r="F9" s="29"/>
      <c r="G9" s="29" t="str">
        <f t="shared" si="0"/>
        <v/>
      </c>
    </row>
    <row r="10" spans="1:7" s="30" customFormat="1" ht="24" customHeight="1" x14ac:dyDescent="0.3">
      <c r="A10" s="26" t="s">
        <v>187</v>
      </c>
      <c r="B10" s="113" t="s">
        <v>518</v>
      </c>
      <c r="C10" s="103"/>
      <c r="D10" s="28" t="s">
        <v>16</v>
      </c>
      <c r="E10" s="8">
        <v>1</v>
      </c>
      <c r="F10" s="136"/>
      <c r="G10" s="29" t="str">
        <f t="shared" si="0"/>
        <v/>
      </c>
    </row>
    <row r="11" spans="1:7" s="30" customFormat="1" ht="12" customHeight="1" x14ac:dyDescent="0.3">
      <c r="A11" s="26"/>
      <c r="B11" s="69"/>
      <c r="C11" s="70"/>
      <c r="D11" s="28"/>
      <c r="E11" s="8"/>
      <c r="F11" s="29"/>
      <c r="G11" s="29" t="str">
        <f t="shared" si="0"/>
        <v/>
      </c>
    </row>
    <row r="12" spans="1:7" s="30" customFormat="1" ht="12" customHeight="1" x14ac:dyDescent="0.3">
      <c r="A12" s="26"/>
      <c r="B12" s="69"/>
      <c r="C12" s="70"/>
      <c r="D12" s="28"/>
      <c r="E12" s="8"/>
      <c r="F12" s="79"/>
      <c r="G12" s="29" t="str">
        <f t="shared" si="0"/>
        <v/>
      </c>
    </row>
    <row r="13" spans="1:7" s="30" customFormat="1" ht="12" customHeight="1" x14ac:dyDescent="0.3">
      <c r="A13" s="26"/>
      <c r="B13" s="69"/>
      <c r="C13" s="70"/>
      <c r="D13" s="28"/>
      <c r="E13" s="8"/>
      <c r="F13" s="29"/>
      <c r="G13" s="29" t="str">
        <f t="shared" si="0"/>
        <v/>
      </c>
    </row>
    <row r="14" spans="1:7" s="30" customFormat="1" ht="12" customHeight="1" x14ac:dyDescent="0.3">
      <c r="A14" s="26"/>
      <c r="B14" s="69"/>
      <c r="C14" s="70"/>
      <c r="D14" s="28"/>
      <c r="E14" s="8"/>
      <c r="F14" s="79"/>
      <c r="G14" s="29" t="str">
        <f t="shared" si="0"/>
        <v/>
      </c>
    </row>
    <row r="15" spans="1:7" s="30" customFormat="1" ht="12" customHeight="1" x14ac:dyDescent="0.3">
      <c r="A15" s="26"/>
      <c r="B15" s="69"/>
      <c r="C15" s="70"/>
      <c r="D15" s="28"/>
      <c r="E15" s="8"/>
      <c r="F15" s="29"/>
      <c r="G15" s="29" t="str">
        <f t="shared" si="0"/>
        <v/>
      </c>
    </row>
    <row r="16" spans="1:7" s="30" customFormat="1" ht="12" customHeight="1" x14ac:dyDescent="0.3">
      <c r="A16" s="26"/>
      <c r="B16" s="69"/>
      <c r="C16" s="70"/>
      <c r="D16" s="28"/>
      <c r="E16" s="8"/>
      <c r="F16" s="29"/>
      <c r="G16" s="29" t="str">
        <f t="shared" si="0"/>
        <v/>
      </c>
    </row>
    <row r="17" spans="1:7" s="30" customFormat="1" ht="12" customHeight="1" x14ac:dyDescent="0.3">
      <c r="A17" s="26"/>
      <c r="B17" s="69"/>
      <c r="C17" s="70"/>
      <c r="D17" s="28"/>
      <c r="E17" s="8"/>
      <c r="F17" s="29"/>
      <c r="G17" s="29" t="str">
        <f t="shared" si="0"/>
        <v/>
      </c>
    </row>
    <row r="18" spans="1:7" s="30" customFormat="1" ht="12" customHeight="1" x14ac:dyDescent="0.3">
      <c r="A18" s="26"/>
      <c r="B18" s="69"/>
      <c r="C18" s="70"/>
      <c r="D18" s="28"/>
      <c r="E18" s="8"/>
      <c r="F18" s="29"/>
      <c r="G18" s="29" t="str">
        <f t="shared" si="0"/>
        <v/>
      </c>
    </row>
    <row r="19" spans="1:7" s="30" customFormat="1" ht="12" customHeight="1" x14ac:dyDescent="0.3">
      <c r="A19" s="26"/>
      <c r="B19" s="73"/>
      <c r="C19" s="74"/>
      <c r="D19" s="28"/>
      <c r="E19" s="8"/>
      <c r="F19" s="29"/>
      <c r="G19" s="29" t="str">
        <f t="shared" si="0"/>
        <v/>
      </c>
    </row>
    <row r="20" spans="1:7" s="30" customFormat="1" ht="12" customHeight="1" x14ac:dyDescent="0.3">
      <c r="A20" s="26"/>
      <c r="B20" s="69"/>
      <c r="C20" s="70"/>
      <c r="D20" s="28"/>
      <c r="E20" s="8"/>
      <c r="F20" s="29"/>
      <c r="G20" s="29" t="str">
        <f t="shared" si="0"/>
        <v/>
      </c>
    </row>
    <row r="21" spans="1:7" s="30" customFormat="1" ht="12" customHeight="1" x14ac:dyDescent="0.3">
      <c r="A21" s="26"/>
      <c r="B21" s="54"/>
      <c r="C21" s="55"/>
      <c r="D21" s="28"/>
      <c r="E21" s="8"/>
      <c r="F21" s="29"/>
      <c r="G21" s="29" t="str">
        <f t="shared" si="0"/>
        <v/>
      </c>
    </row>
    <row r="22" spans="1:7" s="30" customFormat="1" ht="12" customHeight="1" x14ac:dyDescent="0.3">
      <c r="A22" s="26"/>
      <c r="B22" s="69"/>
      <c r="C22" s="70"/>
      <c r="D22" s="28"/>
      <c r="E22" s="8"/>
      <c r="F22" s="29"/>
      <c r="G22" s="29" t="str">
        <f t="shared" si="0"/>
        <v/>
      </c>
    </row>
    <row r="23" spans="1:7" s="30" customFormat="1" ht="12" customHeight="1" x14ac:dyDescent="0.3">
      <c r="A23" s="26"/>
      <c r="B23" s="73"/>
      <c r="C23" s="74"/>
      <c r="D23" s="28"/>
      <c r="E23" s="8"/>
      <c r="F23" s="29"/>
      <c r="G23" s="29" t="str">
        <f t="shared" si="0"/>
        <v/>
      </c>
    </row>
    <row r="24" spans="1:7" s="30" customFormat="1" ht="12" customHeight="1" x14ac:dyDescent="0.3">
      <c r="A24" s="26"/>
      <c r="B24" s="69"/>
      <c r="C24" s="70"/>
      <c r="D24" s="28"/>
      <c r="E24" s="8"/>
      <c r="F24" s="29"/>
      <c r="G24" s="29" t="str">
        <f t="shared" si="0"/>
        <v/>
      </c>
    </row>
    <row r="25" spans="1:7" s="30" customFormat="1" ht="12" customHeight="1" x14ac:dyDescent="0.3">
      <c r="A25" s="26"/>
      <c r="B25" s="73"/>
      <c r="C25" s="74"/>
      <c r="D25" s="28"/>
      <c r="E25" s="8"/>
      <c r="F25" s="29"/>
      <c r="G25" s="29" t="str">
        <f t="shared" si="0"/>
        <v/>
      </c>
    </row>
    <row r="26" spans="1:7" s="30" customFormat="1" ht="12" customHeight="1" x14ac:dyDescent="0.3">
      <c r="A26" s="26"/>
      <c r="B26" s="73"/>
      <c r="C26" s="74"/>
      <c r="D26" s="28"/>
      <c r="E26" s="8"/>
      <c r="F26" s="29"/>
      <c r="G26" s="29" t="str">
        <f t="shared" si="0"/>
        <v/>
      </c>
    </row>
    <row r="27" spans="1:7" s="30" customFormat="1" ht="12" customHeight="1" x14ac:dyDescent="0.3">
      <c r="A27" s="26"/>
      <c r="B27" s="69"/>
      <c r="C27" s="70"/>
      <c r="D27" s="28"/>
      <c r="E27" s="8"/>
      <c r="F27" s="29"/>
      <c r="G27" s="29" t="str">
        <f t="shared" si="0"/>
        <v/>
      </c>
    </row>
    <row r="28" spans="1:7" s="30" customFormat="1" ht="12" customHeight="1" x14ac:dyDescent="0.3">
      <c r="A28" s="27"/>
      <c r="B28" s="69"/>
      <c r="C28" s="70"/>
      <c r="D28" s="28"/>
      <c r="E28" s="8"/>
      <c r="F28" s="29"/>
      <c r="G28" s="29" t="str">
        <f t="shared" si="0"/>
        <v/>
      </c>
    </row>
    <row r="29" spans="1:7" s="30" customFormat="1" ht="12" customHeight="1" x14ac:dyDescent="0.3">
      <c r="A29" s="27"/>
      <c r="B29" s="71"/>
      <c r="C29" s="72"/>
      <c r="D29" s="28"/>
      <c r="E29" s="8"/>
      <c r="F29" s="29"/>
      <c r="G29" s="29" t="str">
        <f t="shared" si="0"/>
        <v/>
      </c>
    </row>
    <row r="30" spans="1:7" s="30" customFormat="1" ht="12" customHeight="1" x14ac:dyDescent="0.3">
      <c r="A30" s="27"/>
      <c r="B30" s="71"/>
      <c r="C30" s="72"/>
      <c r="D30" s="28"/>
      <c r="E30" s="8"/>
      <c r="F30" s="29"/>
      <c r="G30" s="29" t="str">
        <f t="shared" si="0"/>
        <v/>
      </c>
    </row>
    <row r="31" spans="1:7" s="30" customFormat="1" ht="12" customHeight="1" x14ac:dyDescent="0.3">
      <c r="A31" s="27"/>
      <c r="B31" s="71"/>
      <c r="C31" s="72"/>
      <c r="D31" s="28"/>
      <c r="E31" s="8"/>
      <c r="F31" s="29"/>
      <c r="G31" s="29" t="str">
        <f t="shared" si="0"/>
        <v/>
      </c>
    </row>
    <row r="32" spans="1:7" s="30" customFormat="1" ht="12" customHeight="1" x14ac:dyDescent="0.3">
      <c r="A32" s="27"/>
      <c r="B32" s="71"/>
      <c r="C32" s="72"/>
      <c r="D32" s="28"/>
      <c r="E32" s="8"/>
      <c r="F32" s="29"/>
      <c r="G32" s="29" t="str">
        <f t="shared" si="0"/>
        <v/>
      </c>
    </row>
    <row r="33" spans="1:7" s="30" customFormat="1" ht="12" customHeight="1" x14ac:dyDescent="0.3">
      <c r="A33" s="27"/>
      <c r="B33" s="71"/>
      <c r="C33" s="72"/>
      <c r="D33" s="28"/>
      <c r="E33" s="8"/>
      <c r="F33" s="29"/>
      <c r="G33" s="29" t="str">
        <f t="shared" si="0"/>
        <v/>
      </c>
    </row>
    <row r="34" spans="1:7" s="30" customFormat="1" ht="12" customHeight="1" x14ac:dyDescent="0.3">
      <c r="A34" s="27"/>
      <c r="B34" s="71"/>
      <c r="C34" s="72"/>
      <c r="D34" s="28"/>
      <c r="E34" s="8"/>
      <c r="F34" s="29"/>
      <c r="G34" s="29" t="str">
        <f t="shared" si="0"/>
        <v/>
      </c>
    </row>
    <row r="35" spans="1:7" s="30" customFormat="1" ht="12" customHeight="1" x14ac:dyDescent="0.3">
      <c r="A35" s="27"/>
      <c r="B35" s="71"/>
      <c r="C35" s="72"/>
      <c r="D35" s="28"/>
      <c r="E35" s="8"/>
      <c r="F35" s="29"/>
      <c r="G35" s="29" t="str">
        <f t="shared" si="0"/>
        <v/>
      </c>
    </row>
    <row r="36" spans="1:7" s="30" customFormat="1" ht="12" customHeight="1" x14ac:dyDescent="0.3">
      <c r="A36" s="27"/>
      <c r="B36" s="71"/>
      <c r="C36" s="72"/>
      <c r="D36" s="28"/>
      <c r="E36" s="8"/>
      <c r="F36" s="29"/>
      <c r="G36" s="29" t="str">
        <f t="shared" si="0"/>
        <v/>
      </c>
    </row>
    <row r="37" spans="1:7" s="30" customFormat="1" ht="12" customHeight="1" x14ac:dyDescent="0.3">
      <c r="A37" s="27"/>
      <c r="B37" s="71"/>
      <c r="C37" s="72"/>
      <c r="D37" s="28"/>
      <c r="E37" s="8"/>
      <c r="F37" s="29"/>
      <c r="G37" s="29" t="str">
        <f t="shared" si="0"/>
        <v/>
      </c>
    </row>
    <row r="38" spans="1:7" s="30" customFormat="1" ht="12" customHeight="1" x14ac:dyDescent="0.3">
      <c r="A38" s="27"/>
      <c r="B38" s="71"/>
      <c r="C38" s="72"/>
      <c r="D38" s="28"/>
      <c r="E38" s="8"/>
      <c r="F38" s="29"/>
      <c r="G38" s="29" t="str">
        <f t="shared" si="0"/>
        <v/>
      </c>
    </row>
    <row r="39" spans="1:7" s="30" customFormat="1" ht="12" customHeight="1" x14ac:dyDescent="0.3">
      <c r="A39" s="27"/>
      <c r="B39" s="71"/>
      <c r="C39" s="72"/>
      <c r="D39" s="28"/>
      <c r="E39" s="8"/>
      <c r="F39" s="29"/>
      <c r="G39" s="29" t="str">
        <f t="shared" si="0"/>
        <v/>
      </c>
    </row>
    <row r="40" spans="1:7" s="30" customFormat="1" ht="12" customHeight="1" x14ac:dyDescent="0.3">
      <c r="A40" s="27"/>
      <c r="B40" s="71"/>
      <c r="C40" s="72"/>
      <c r="D40" s="28"/>
      <c r="E40" s="8"/>
      <c r="F40" s="29"/>
      <c r="G40" s="29" t="str">
        <f t="shared" si="0"/>
        <v/>
      </c>
    </row>
    <row r="41" spans="1:7" s="30" customFormat="1" ht="12" customHeight="1" x14ac:dyDescent="0.3">
      <c r="A41" s="27"/>
      <c r="B41" s="71"/>
      <c r="C41" s="72"/>
      <c r="D41" s="28"/>
      <c r="E41" s="8"/>
      <c r="F41" s="29"/>
      <c r="G41" s="29" t="str">
        <f t="shared" si="0"/>
        <v/>
      </c>
    </row>
    <row r="42" spans="1:7" s="30" customFormat="1" ht="12" customHeight="1" x14ac:dyDescent="0.3">
      <c r="A42" s="27"/>
      <c r="B42" s="71"/>
      <c r="C42" s="72"/>
      <c r="D42" s="28"/>
      <c r="E42" s="8"/>
      <c r="F42" s="29"/>
      <c r="G42" s="29" t="str">
        <f t="shared" si="0"/>
        <v/>
      </c>
    </row>
    <row r="43" spans="1:7" s="30" customFormat="1" ht="12" customHeight="1" x14ac:dyDescent="0.3">
      <c r="A43" s="27"/>
      <c r="B43" s="71"/>
      <c r="C43" s="72"/>
      <c r="D43" s="28"/>
      <c r="E43" s="8"/>
      <c r="F43" s="29"/>
      <c r="G43" s="29" t="str">
        <f t="shared" si="0"/>
        <v/>
      </c>
    </row>
    <row r="44" spans="1:7" s="30" customFormat="1" ht="12" customHeight="1" x14ac:dyDescent="0.3">
      <c r="A44" s="27"/>
      <c r="B44" s="71"/>
      <c r="C44" s="72"/>
      <c r="D44" s="28"/>
      <c r="E44" s="8"/>
      <c r="F44" s="29"/>
      <c r="G44" s="29" t="str">
        <f t="shared" si="0"/>
        <v/>
      </c>
    </row>
    <row r="45" spans="1:7" s="30" customFormat="1" ht="12" customHeight="1" x14ac:dyDescent="0.3">
      <c r="A45" s="27"/>
      <c r="B45" s="71"/>
      <c r="C45" s="72"/>
      <c r="D45" s="28"/>
      <c r="E45" s="8"/>
      <c r="F45" s="29"/>
      <c r="G45" s="29" t="str">
        <f t="shared" si="0"/>
        <v/>
      </c>
    </row>
    <row r="46" spans="1:7" s="30" customFormat="1" ht="12" customHeight="1" x14ac:dyDescent="0.3">
      <c r="A46" s="27"/>
      <c r="B46" s="71"/>
      <c r="C46" s="72"/>
      <c r="D46" s="28"/>
      <c r="E46" s="8"/>
      <c r="F46" s="29"/>
      <c r="G46" s="29" t="str">
        <f t="shared" si="0"/>
        <v/>
      </c>
    </row>
    <row r="47" spans="1:7" s="30" customFormat="1" ht="12" customHeight="1" x14ac:dyDescent="0.3">
      <c r="A47" s="27"/>
      <c r="B47" s="71"/>
      <c r="C47" s="72"/>
      <c r="D47" s="28"/>
      <c r="E47" s="8"/>
      <c r="F47" s="29"/>
      <c r="G47" s="29" t="str">
        <f t="shared" si="0"/>
        <v/>
      </c>
    </row>
    <row r="48" spans="1:7" s="30" customFormat="1" ht="12" customHeight="1" x14ac:dyDescent="0.3">
      <c r="A48" s="27"/>
      <c r="B48" s="71"/>
      <c r="C48" s="72"/>
      <c r="D48" s="28"/>
      <c r="E48" s="8"/>
      <c r="F48" s="29"/>
      <c r="G48" s="29" t="str">
        <f t="shared" si="0"/>
        <v/>
      </c>
    </row>
    <row r="49" spans="1:7" s="30" customFormat="1" ht="12" customHeight="1" x14ac:dyDescent="0.3">
      <c r="A49" s="27"/>
      <c r="B49" s="71"/>
      <c r="C49" s="72"/>
      <c r="D49" s="28"/>
      <c r="E49" s="8"/>
      <c r="F49" s="29"/>
      <c r="G49" s="29" t="str">
        <f t="shared" si="0"/>
        <v/>
      </c>
    </row>
    <row r="50" spans="1:7" s="30" customFormat="1" ht="12" customHeight="1" x14ac:dyDescent="0.3">
      <c r="A50" s="27"/>
      <c r="B50" s="71"/>
      <c r="C50" s="72"/>
      <c r="D50" s="28"/>
      <c r="E50" s="8"/>
      <c r="F50" s="29"/>
      <c r="G50" s="29" t="str">
        <f t="shared" si="0"/>
        <v/>
      </c>
    </row>
    <row r="51" spans="1:7" s="30" customFormat="1" ht="12" customHeight="1" x14ac:dyDescent="0.3">
      <c r="A51" s="27"/>
      <c r="B51" s="71"/>
      <c r="C51" s="72"/>
      <c r="D51" s="28"/>
      <c r="E51" s="8"/>
      <c r="F51" s="29"/>
      <c r="G51" s="29" t="str">
        <f t="shared" si="0"/>
        <v/>
      </c>
    </row>
    <row r="52" spans="1:7" s="30" customFormat="1" ht="12" customHeight="1" x14ac:dyDescent="0.3">
      <c r="A52" s="27"/>
      <c r="B52" s="71"/>
      <c r="C52" s="72"/>
      <c r="D52" s="28"/>
      <c r="E52" s="8"/>
      <c r="F52" s="29"/>
      <c r="G52" s="29" t="str">
        <f t="shared" si="0"/>
        <v/>
      </c>
    </row>
    <row r="53" spans="1:7" s="30" customFormat="1" ht="12" customHeight="1" x14ac:dyDescent="0.3">
      <c r="A53" s="27"/>
      <c r="B53" s="71"/>
      <c r="C53" s="72"/>
      <c r="D53" s="28"/>
      <c r="E53" s="8"/>
      <c r="F53" s="29"/>
      <c r="G53" s="29" t="str">
        <f t="shared" si="0"/>
        <v/>
      </c>
    </row>
    <row r="54" spans="1:7" s="30" customFormat="1" ht="12" customHeight="1" x14ac:dyDescent="0.3">
      <c r="A54" s="27"/>
      <c r="B54" s="71"/>
      <c r="C54" s="72"/>
      <c r="D54" s="28"/>
      <c r="E54" s="8"/>
      <c r="F54" s="29"/>
      <c r="G54" s="29" t="str">
        <f t="shared" si="0"/>
        <v/>
      </c>
    </row>
    <row r="55" spans="1:7" s="30" customFormat="1" ht="12" customHeight="1" x14ac:dyDescent="0.3">
      <c r="A55" s="27"/>
      <c r="B55" s="71"/>
      <c r="C55" s="59"/>
      <c r="D55" s="28"/>
      <c r="E55" s="8"/>
      <c r="F55" s="29"/>
      <c r="G55" s="29" t="str">
        <f t="shared" si="0"/>
        <v/>
      </c>
    </row>
    <row r="56" spans="1:7" s="30" customFormat="1" ht="12" customHeight="1" x14ac:dyDescent="0.3">
      <c r="A56" s="27"/>
      <c r="B56" s="71"/>
      <c r="C56" s="72"/>
      <c r="D56" s="28"/>
      <c r="E56" s="8"/>
      <c r="F56" s="29"/>
      <c r="G56" s="29" t="str">
        <f t="shared" si="0"/>
        <v/>
      </c>
    </row>
    <row r="57" spans="1:7" ht="20.149999999999999" customHeight="1" x14ac:dyDescent="0.3">
      <c r="A57" s="99" t="s">
        <v>8</v>
      </c>
      <c r="B57" s="100"/>
      <c r="C57" s="100"/>
      <c r="D57" s="100"/>
      <c r="E57" s="100"/>
      <c r="F57" s="101"/>
      <c r="G57" s="7">
        <f>SUM(G5:G56)</f>
        <v>0</v>
      </c>
    </row>
  </sheetData>
  <sheetProtection algorithmName="SHA-512" hashValue="HOO0JDvbd7TOvuInpHoXqi47uXiTwsRuCslvq1yo9Xb+wL5JJGOvfG/DKC2ruDpuoFPeux0dmzjf2Rdu+RmmTw==" saltValue="11MLw6XTcdP1t+/6BrkGLg==" spinCount="100000" sheet="1" objects="1" scenarios="1"/>
  <mergeCells count="7">
    <mergeCell ref="A57:F57"/>
    <mergeCell ref="B8:C8"/>
    <mergeCell ref="B10:C10"/>
    <mergeCell ref="A1:C3"/>
    <mergeCell ref="D1:G3"/>
    <mergeCell ref="B4:C4"/>
    <mergeCell ref="B6:C6"/>
  </mergeCells>
  <pageMargins left="0.98425196850393704" right="0.39370078740157483" top="0.78740157480314965" bottom="0.59055118110236227" header="0.31496062992125984" footer="0.39370078740157483"/>
  <pageSetup paperSize="9" firstPageNumber="21" fitToHeight="0" orientation="portrait" r:id="rId1"/>
  <headerFooter>
    <oddHeader xml:space="preserve">&amp;L&amp;"Arial,Regular"CONTRACT SANRAL X.003-054-2019/1
&amp;"Arial,Bold"SCHEDULE B1: SLOPE STABILISATION - CRADOCK CUTTING&amp;R&amp;"Arial,Regular"C2.2: PRICING SCHEDULE
</oddHeader>
    <oddFooter>&amp;R&amp;"Arial,Regular"C3 -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6E593-76C1-416F-863B-4AAF10CB2BE7}">
  <sheetPr>
    <tabColor theme="8" tint="-0.249977111117893"/>
    <pageSetUpPr fitToPage="1"/>
  </sheetPr>
  <dimension ref="A1:G84"/>
  <sheetViews>
    <sheetView view="pageBreakPreview" zoomScale="85" zoomScaleNormal="100" zoomScaleSheetLayoutView="85" workbookViewId="0">
      <selection sqref="A1:C3"/>
    </sheetView>
  </sheetViews>
  <sheetFormatPr defaultColWidth="9.09765625" defaultRowHeight="13.4" customHeight="1" x14ac:dyDescent="0.3"/>
  <cols>
    <col min="1" max="1" width="10.69921875" style="5" customWidth="1"/>
    <col min="2" max="2" width="3.796875" style="5" customWidth="1"/>
    <col min="3" max="3" width="34.69921875" style="5" customWidth="1"/>
    <col min="4" max="4" width="9.796875" style="3" customWidth="1"/>
    <col min="5" max="5" width="10.69921875" style="3" customWidth="1"/>
    <col min="6" max="6" width="13.69921875" style="6" customWidth="1"/>
    <col min="7" max="7" width="14.69921875" style="6" customWidth="1"/>
    <col min="8" max="16384" width="9.09765625" style="1"/>
  </cols>
  <sheetData>
    <row r="1" spans="1:7" ht="12" customHeight="1" x14ac:dyDescent="0.3">
      <c r="A1" s="117" t="s">
        <v>285</v>
      </c>
      <c r="B1" s="117"/>
      <c r="C1" s="117"/>
      <c r="D1" s="119" t="s">
        <v>286</v>
      </c>
      <c r="E1" s="119"/>
      <c r="F1" s="119"/>
      <c r="G1" s="119"/>
    </row>
    <row r="2" spans="1:7" ht="12" customHeight="1" x14ac:dyDescent="0.3">
      <c r="A2" s="117"/>
      <c r="B2" s="117"/>
      <c r="C2" s="117"/>
      <c r="D2" s="119"/>
      <c r="E2" s="119"/>
      <c r="F2" s="119"/>
      <c r="G2" s="119"/>
    </row>
    <row r="3" spans="1:7" ht="12" customHeight="1" x14ac:dyDescent="0.3">
      <c r="A3" s="118"/>
      <c r="B3" s="118"/>
      <c r="C3" s="118"/>
      <c r="D3" s="120"/>
      <c r="E3" s="120"/>
      <c r="F3" s="120"/>
      <c r="G3" s="120"/>
    </row>
    <row r="4" spans="1:7" ht="20.149999999999999" customHeight="1" x14ac:dyDescent="0.3">
      <c r="A4" s="2" t="s">
        <v>1</v>
      </c>
      <c r="B4" s="121" t="s">
        <v>2</v>
      </c>
      <c r="C4" s="122"/>
      <c r="D4" s="2" t="s">
        <v>3</v>
      </c>
      <c r="E4" s="4" t="s">
        <v>373</v>
      </c>
      <c r="F4" s="2" t="s">
        <v>4</v>
      </c>
      <c r="G4" s="2" t="s">
        <v>5</v>
      </c>
    </row>
    <row r="5" spans="1:7" s="30" customFormat="1" ht="12" customHeight="1" x14ac:dyDescent="0.3">
      <c r="A5" s="26"/>
      <c r="B5" s="76"/>
      <c r="C5" s="70"/>
      <c r="D5" s="28"/>
      <c r="E5" s="8"/>
      <c r="F5" s="29"/>
      <c r="G5" s="29" t="str">
        <f t="shared" ref="G5:G34" si="0">IF(OR(D5="%",D5=" &amp;"),IF(F5="","",ROUND(ROUND(F5,3)*E5,2)),IF(F5="","",ROUND(ROUND(F5,2)*E5,2)))</f>
        <v/>
      </c>
    </row>
    <row r="6" spans="1:7" s="30" customFormat="1" ht="12" customHeight="1" x14ac:dyDescent="0.3">
      <c r="A6" s="52" t="s">
        <v>287</v>
      </c>
      <c r="B6" s="123" t="str">
        <f>D1</f>
        <v>GROUND ANCHORS</v>
      </c>
      <c r="C6" s="124"/>
      <c r="D6" s="28"/>
      <c r="E6" s="8"/>
      <c r="F6" s="29"/>
      <c r="G6" s="29" t="str">
        <f t="shared" si="0"/>
        <v/>
      </c>
    </row>
    <row r="7" spans="1:7" s="30" customFormat="1" ht="12" customHeight="1" x14ac:dyDescent="0.3">
      <c r="A7" s="26"/>
      <c r="B7" s="69"/>
      <c r="C7" s="70"/>
      <c r="D7" s="28"/>
      <c r="E7" s="8"/>
      <c r="F7" s="29"/>
      <c r="G7" s="29" t="str">
        <f t="shared" si="0"/>
        <v/>
      </c>
    </row>
    <row r="8" spans="1:7" s="30" customFormat="1" ht="36" customHeight="1" x14ac:dyDescent="0.3">
      <c r="A8" s="52" t="s">
        <v>305</v>
      </c>
      <c r="B8" s="123" t="s">
        <v>306</v>
      </c>
      <c r="C8" s="124"/>
      <c r="D8" s="28"/>
      <c r="E8" s="8"/>
      <c r="F8" s="29"/>
      <c r="G8" s="29" t="str">
        <f t="shared" si="0"/>
        <v/>
      </c>
    </row>
    <row r="9" spans="1:7" s="30" customFormat="1" ht="12" customHeight="1" x14ac:dyDescent="0.3">
      <c r="A9" s="26"/>
      <c r="B9" s="69"/>
      <c r="C9" s="70"/>
      <c r="D9" s="28"/>
      <c r="E9" s="8"/>
      <c r="F9" s="29"/>
      <c r="G9" s="29" t="str">
        <f t="shared" si="0"/>
        <v/>
      </c>
    </row>
    <row r="10" spans="1:7" s="30" customFormat="1" ht="48" customHeight="1" x14ac:dyDescent="0.3">
      <c r="A10" s="26" t="s">
        <v>307</v>
      </c>
      <c r="B10" s="113" t="s">
        <v>522</v>
      </c>
      <c r="C10" s="114"/>
      <c r="D10" s="28" t="s">
        <v>16</v>
      </c>
      <c r="E10" s="8">
        <v>1</v>
      </c>
      <c r="F10" s="136"/>
      <c r="G10" s="29" t="str">
        <f t="shared" si="0"/>
        <v/>
      </c>
    </row>
    <row r="11" spans="1:7" s="30" customFormat="1" ht="12" customHeight="1" x14ac:dyDescent="0.3">
      <c r="A11" s="26"/>
      <c r="B11" s="69"/>
      <c r="C11" s="70"/>
      <c r="D11" s="28"/>
      <c r="E11" s="8"/>
      <c r="F11" s="29"/>
      <c r="G11" s="29" t="str">
        <f t="shared" si="0"/>
        <v/>
      </c>
    </row>
    <row r="12" spans="1:7" s="30" customFormat="1" ht="84" customHeight="1" x14ac:dyDescent="0.3">
      <c r="A12" s="26" t="s">
        <v>309</v>
      </c>
      <c r="B12" s="113" t="s">
        <v>310</v>
      </c>
      <c r="C12" s="114"/>
      <c r="D12" s="28" t="s">
        <v>16</v>
      </c>
      <c r="E12" s="8">
        <v>1</v>
      </c>
      <c r="F12" s="136"/>
      <c r="G12" s="29" t="str">
        <f t="shared" si="0"/>
        <v/>
      </c>
    </row>
    <row r="13" spans="1:7" s="30" customFormat="1" ht="12" customHeight="1" x14ac:dyDescent="0.3">
      <c r="A13" s="26"/>
      <c r="B13" s="69"/>
      <c r="C13" s="70"/>
      <c r="D13" s="28"/>
      <c r="E13" s="8"/>
      <c r="F13" s="29"/>
      <c r="G13" s="29" t="str">
        <f t="shared" si="0"/>
        <v/>
      </c>
    </row>
    <row r="14" spans="1:7" s="30" customFormat="1" ht="24" customHeight="1" x14ac:dyDescent="0.3">
      <c r="A14" s="52" t="s">
        <v>311</v>
      </c>
      <c r="B14" s="123" t="s">
        <v>312</v>
      </c>
      <c r="C14" s="124"/>
      <c r="D14" s="28" t="s">
        <v>10</v>
      </c>
      <c r="E14" s="8">
        <v>3035</v>
      </c>
      <c r="F14" s="136"/>
      <c r="G14" s="29" t="str">
        <f t="shared" si="0"/>
        <v/>
      </c>
    </row>
    <row r="15" spans="1:7" s="30" customFormat="1" ht="12" customHeight="1" x14ac:dyDescent="0.3">
      <c r="A15" s="26"/>
      <c r="B15" s="69"/>
      <c r="C15" s="70"/>
      <c r="D15" s="28"/>
      <c r="E15" s="8"/>
      <c r="F15" s="79"/>
      <c r="G15" s="29" t="str">
        <f t="shared" si="0"/>
        <v/>
      </c>
    </row>
    <row r="16" spans="1:7" s="30" customFormat="1" ht="24" customHeight="1" x14ac:dyDescent="0.3">
      <c r="A16" s="52" t="s">
        <v>313</v>
      </c>
      <c r="B16" s="123" t="s">
        <v>314</v>
      </c>
      <c r="C16" s="124"/>
      <c r="D16" s="28"/>
      <c r="E16" s="8"/>
      <c r="F16" s="29"/>
      <c r="G16" s="29" t="str">
        <f t="shared" si="0"/>
        <v/>
      </c>
    </row>
    <row r="17" spans="1:7" s="30" customFormat="1" ht="12" customHeight="1" x14ac:dyDescent="0.3">
      <c r="A17" s="26"/>
      <c r="B17" s="69"/>
      <c r="C17" s="70"/>
      <c r="D17" s="28"/>
      <c r="E17" s="8"/>
      <c r="F17" s="29"/>
      <c r="G17" s="29" t="str">
        <f t="shared" si="0"/>
        <v/>
      </c>
    </row>
    <row r="18" spans="1:7" s="30" customFormat="1" ht="48" customHeight="1" x14ac:dyDescent="0.3">
      <c r="A18" s="26" t="s">
        <v>315</v>
      </c>
      <c r="B18" s="113" t="s">
        <v>308</v>
      </c>
      <c r="C18" s="114"/>
      <c r="D18" s="28"/>
      <c r="E18" s="8"/>
      <c r="F18" s="29"/>
      <c r="G18" s="29" t="str">
        <f t="shared" si="0"/>
        <v/>
      </c>
    </row>
    <row r="19" spans="1:7" s="30" customFormat="1" ht="12" customHeight="1" x14ac:dyDescent="0.3">
      <c r="A19" s="26"/>
      <c r="B19" s="73"/>
      <c r="C19" s="74"/>
      <c r="D19" s="28"/>
      <c r="E19" s="8"/>
      <c r="F19" s="29"/>
      <c r="G19" s="29" t="str">
        <f t="shared" si="0"/>
        <v/>
      </c>
    </row>
    <row r="20" spans="1:7" s="30" customFormat="1" ht="12" customHeight="1" x14ac:dyDescent="0.3">
      <c r="A20" s="26"/>
      <c r="B20" s="69" t="s">
        <v>0</v>
      </c>
      <c r="C20" s="70" t="s">
        <v>529</v>
      </c>
      <c r="D20" s="28" t="s">
        <v>10</v>
      </c>
      <c r="E20" s="8">
        <v>20</v>
      </c>
      <c r="F20" s="136"/>
      <c r="G20" s="29" t="str">
        <f t="shared" si="0"/>
        <v/>
      </c>
    </row>
    <row r="21" spans="1:7" s="30" customFormat="1" ht="12" customHeight="1" x14ac:dyDescent="0.3">
      <c r="A21" s="26"/>
      <c r="B21" s="69"/>
      <c r="C21" s="70"/>
      <c r="D21" s="28"/>
      <c r="E21" s="8"/>
      <c r="F21" s="29"/>
      <c r="G21" s="29" t="str">
        <f t="shared" si="0"/>
        <v/>
      </c>
    </row>
    <row r="22" spans="1:7" s="30" customFormat="1" ht="24" customHeight="1" x14ac:dyDescent="0.3">
      <c r="A22" s="26"/>
      <c r="B22" s="71" t="s">
        <v>6</v>
      </c>
      <c r="C22" s="68" t="s">
        <v>523</v>
      </c>
      <c r="D22" s="28" t="s">
        <v>10</v>
      </c>
      <c r="E22" s="8">
        <v>300</v>
      </c>
      <c r="F22" s="136"/>
      <c r="G22" s="29" t="str">
        <f t="shared" si="0"/>
        <v/>
      </c>
    </row>
    <row r="23" spans="1:7" s="30" customFormat="1" ht="12" customHeight="1" x14ac:dyDescent="0.3">
      <c r="A23" s="26"/>
      <c r="B23" s="73"/>
      <c r="C23" s="74"/>
      <c r="D23" s="28"/>
      <c r="E23" s="8"/>
      <c r="F23" s="29"/>
      <c r="G23" s="29" t="str">
        <f t="shared" si="0"/>
        <v/>
      </c>
    </row>
    <row r="24" spans="1:7" s="30" customFormat="1" ht="24" customHeight="1" x14ac:dyDescent="0.3">
      <c r="A24" s="26"/>
      <c r="B24" s="71" t="s">
        <v>7</v>
      </c>
      <c r="C24" s="83" t="s">
        <v>534</v>
      </c>
      <c r="D24" s="32" t="s">
        <v>10</v>
      </c>
      <c r="E24" s="8">
        <v>180</v>
      </c>
      <c r="F24" s="136"/>
      <c r="G24" s="29" t="str">
        <f t="shared" si="0"/>
        <v/>
      </c>
    </row>
    <row r="25" spans="1:7" s="30" customFormat="1" ht="12" customHeight="1" x14ac:dyDescent="0.3">
      <c r="A25" s="26"/>
      <c r="B25" s="73"/>
      <c r="C25" s="74"/>
      <c r="D25" s="28"/>
      <c r="E25" s="8"/>
      <c r="F25" s="29"/>
      <c r="G25" s="29" t="str">
        <f t="shared" si="0"/>
        <v/>
      </c>
    </row>
    <row r="26" spans="1:7" s="30" customFormat="1" ht="24" customHeight="1" x14ac:dyDescent="0.3">
      <c r="A26" s="26"/>
      <c r="B26" s="71" t="s">
        <v>9</v>
      </c>
      <c r="C26" s="83" t="s">
        <v>535</v>
      </c>
      <c r="D26" s="32" t="s">
        <v>10</v>
      </c>
      <c r="E26" s="8">
        <v>905</v>
      </c>
      <c r="F26" s="136"/>
      <c r="G26" s="29" t="str">
        <f t="shared" si="0"/>
        <v/>
      </c>
    </row>
    <row r="27" spans="1:7" s="30" customFormat="1" ht="12" customHeight="1" x14ac:dyDescent="0.3">
      <c r="A27" s="26"/>
      <c r="B27" s="73"/>
      <c r="C27" s="74"/>
      <c r="D27" s="28"/>
      <c r="E27" s="8"/>
      <c r="F27" s="29"/>
      <c r="G27" s="29" t="str">
        <f t="shared" si="0"/>
        <v/>
      </c>
    </row>
    <row r="28" spans="1:7" s="30" customFormat="1" ht="48" customHeight="1" x14ac:dyDescent="0.3">
      <c r="A28" s="26" t="s">
        <v>524</v>
      </c>
      <c r="B28" s="113" t="s">
        <v>525</v>
      </c>
      <c r="C28" s="114"/>
      <c r="D28" s="28"/>
      <c r="E28" s="8"/>
      <c r="F28" s="29"/>
      <c r="G28" s="29" t="str">
        <f t="shared" si="0"/>
        <v/>
      </c>
    </row>
    <row r="29" spans="1:7" s="30" customFormat="1" ht="12" customHeight="1" x14ac:dyDescent="0.3">
      <c r="A29" s="26"/>
      <c r="B29" s="69"/>
      <c r="C29" s="70"/>
      <c r="D29" s="28"/>
      <c r="E29" s="8"/>
      <c r="F29" s="29"/>
      <c r="G29" s="29" t="str">
        <f t="shared" si="0"/>
        <v/>
      </c>
    </row>
    <row r="30" spans="1:7" s="30" customFormat="1" ht="24" customHeight="1" x14ac:dyDescent="0.3">
      <c r="A30" s="27"/>
      <c r="B30" s="69" t="s">
        <v>0</v>
      </c>
      <c r="C30" s="83" t="s">
        <v>527</v>
      </c>
      <c r="D30" s="32" t="s">
        <v>10</v>
      </c>
      <c r="E30" s="8">
        <v>540</v>
      </c>
      <c r="F30" s="136"/>
      <c r="G30" s="29" t="str">
        <f t="shared" si="0"/>
        <v/>
      </c>
    </row>
    <row r="31" spans="1:7" s="30" customFormat="1" ht="12" customHeight="1" x14ac:dyDescent="0.3">
      <c r="A31" s="27"/>
      <c r="B31" s="71"/>
      <c r="C31" s="72"/>
      <c r="D31" s="28"/>
      <c r="E31" s="8"/>
      <c r="F31" s="29"/>
      <c r="G31" s="29" t="str">
        <f t="shared" si="0"/>
        <v/>
      </c>
    </row>
    <row r="32" spans="1:7" s="30" customFormat="1" ht="24" customHeight="1" x14ac:dyDescent="0.3">
      <c r="A32" s="27"/>
      <c r="B32" s="71" t="s">
        <v>6</v>
      </c>
      <c r="C32" s="83" t="s">
        <v>526</v>
      </c>
      <c r="D32" s="32" t="s">
        <v>10</v>
      </c>
      <c r="E32" s="8">
        <v>810</v>
      </c>
      <c r="F32" s="136"/>
      <c r="G32" s="29" t="str">
        <f t="shared" si="0"/>
        <v/>
      </c>
    </row>
    <row r="33" spans="1:7" s="30" customFormat="1" ht="12" customHeight="1" x14ac:dyDescent="0.3">
      <c r="A33" s="27"/>
      <c r="B33" s="71"/>
      <c r="C33" s="83"/>
      <c r="D33" s="32"/>
      <c r="E33" s="8"/>
      <c r="F33" s="29"/>
      <c r="G33" s="29" t="str">
        <f t="shared" si="0"/>
        <v/>
      </c>
    </row>
    <row r="34" spans="1:7" s="30" customFormat="1" ht="12" customHeight="1" x14ac:dyDescent="0.3">
      <c r="A34" s="27"/>
      <c r="B34" s="71"/>
      <c r="C34" s="72"/>
      <c r="D34" s="28"/>
      <c r="E34" s="8"/>
      <c r="F34" s="29"/>
      <c r="G34" s="29" t="str">
        <f t="shared" si="0"/>
        <v/>
      </c>
    </row>
    <row r="35" spans="1:7" ht="20.149999999999999" customHeight="1" x14ac:dyDescent="0.3">
      <c r="A35" s="110" t="s">
        <v>12</v>
      </c>
      <c r="B35" s="111"/>
      <c r="C35" s="111"/>
      <c r="D35" s="111"/>
      <c r="E35" s="111"/>
      <c r="F35" s="112"/>
      <c r="G35" s="45">
        <f>SUM(G5:G34)</f>
        <v>0</v>
      </c>
    </row>
    <row r="36" spans="1:7" ht="12" customHeight="1" x14ac:dyDescent="0.3">
      <c r="A36" s="26"/>
      <c r="B36" s="76"/>
      <c r="C36" s="70"/>
      <c r="D36" s="28"/>
      <c r="E36" s="8"/>
      <c r="F36" s="29"/>
      <c r="G36" s="29" t="str">
        <f t="shared" ref="G36:G83" si="1">IF(OR(D36="%",D36=" &amp;"),IF(F36="","",ROUND(ROUND(F36,3)*E36,2)),IF(F36="","",ROUND(ROUND(F36,2)*E36,2)))</f>
        <v/>
      </c>
    </row>
    <row r="37" spans="1:7" ht="12" customHeight="1" x14ac:dyDescent="0.3">
      <c r="A37" s="26"/>
      <c r="B37" s="113" t="s">
        <v>14</v>
      </c>
      <c r="C37" s="114"/>
      <c r="D37" s="28"/>
      <c r="E37" s="8"/>
      <c r="F37" s="29"/>
      <c r="G37" s="29">
        <f>G35</f>
        <v>0</v>
      </c>
    </row>
    <row r="38" spans="1:7" ht="12" customHeight="1" x14ac:dyDescent="0.3">
      <c r="A38" s="26"/>
      <c r="B38" s="69"/>
      <c r="C38" s="70"/>
      <c r="D38" s="28"/>
      <c r="E38" s="8"/>
      <c r="F38" s="29"/>
      <c r="G38" s="29" t="str">
        <f t="shared" si="1"/>
        <v/>
      </c>
    </row>
    <row r="39" spans="1:7" ht="12" customHeight="1" x14ac:dyDescent="0.3">
      <c r="A39" s="53" t="s">
        <v>316</v>
      </c>
      <c r="B39" s="104" t="s">
        <v>317</v>
      </c>
      <c r="C39" s="105"/>
      <c r="D39" s="28"/>
      <c r="E39" s="8"/>
      <c r="F39" s="29"/>
      <c r="G39" s="29" t="str">
        <f t="shared" si="1"/>
        <v/>
      </c>
    </row>
    <row r="40" spans="1:7" ht="12" customHeight="1" x14ac:dyDescent="0.3">
      <c r="A40" s="27"/>
      <c r="B40" s="71"/>
      <c r="C40" s="72"/>
      <c r="D40" s="28"/>
      <c r="E40" s="8"/>
      <c r="F40" s="29"/>
      <c r="G40" s="29" t="str">
        <f t="shared" si="1"/>
        <v/>
      </c>
    </row>
    <row r="41" spans="1:7" ht="84" customHeight="1" x14ac:dyDescent="0.3">
      <c r="A41" s="26" t="s">
        <v>318</v>
      </c>
      <c r="B41" s="113" t="s">
        <v>310</v>
      </c>
      <c r="C41" s="114"/>
      <c r="D41" s="28"/>
      <c r="E41" s="8"/>
      <c r="F41" s="29"/>
      <c r="G41" s="29" t="str">
        <f t="shared" si="1"/>
        <v/>
      </c>
    </row>
    <row r="42" spans="1:7" ht="12" customHeight="1" x14ac:dyDescent="0.3">
      <c r="A42" s="26"/>
      <c r="B42" s="69"/>
      <c r="C42" s="70"/>
      <c r="D42" s="28"/>
      <c r="E42" s="8"/>
      <c r="F42" s="29"/>
      <c r="G42" s="29" t="str">
        <f t="shared" si="1"/>
        <v/>
      </c>
    </row>
    <row r="43" spans="1:7" ht="12" customHeight="1" x14ac:dyDescent="0.3">
      <c r="A43" s="26"/>
      <c r="B43" s="69" t="s">
        <v>0</v>
      </c>
      <c r="C43" s="70" t="s">
        <v>355</v>
      </c>
      <c r="D43" s="28" t="s">
        <v>10</v>
      </c>
      <c r="E43" s="8">
        <v>140</v>
      </c>
      <c r="F43" s="136"/>
      <c r="G43" s="29" t="str">
        <f t="shared" si="1"/>
        <v/>
      </c>
    </row>
    <row r="44" spans="1:7" ht="12" customHeight="1" x14ac:dyDescent="0.3">
      <c r="A44" s="26"/>
      <c r="B44" s="69"/>
      <c r="C44" s="70"/>
      <c r="D44" s="28"/>
      <c r="E44" s="8"/>
      <c r="F44" s="29"/>
      <c r="G44" s="29" t="str">
        <f t="shared" si="1"/>
        <v/>
      </c>
    </row>
    <row r="45" spans="1:7" ht="12" customHeight="1" x14ac:dyDescent="0.3">
      <c r="A45" s="26"/>
      <c r="B45" s="73" t="s">
        <v>6</v>
      </c>
      <c r="C45" s="74" t="s">
        <v>528</v>
      </c>
      <c r="D45" s="28" t="s">
        <v>10</v>
      </c>
      <c r="E45" s="8">
        <v>55</v>
      </c>
      <c r="F45" s="136"/>
      <c r="G45" s="29" t="str">
        <f t="shared" si="1"/>
        <v/>
      </c>
    </row>
    <row r="46" spans="1:7" ht="12" customHeight="1" x14ac:dyDescent="0.3">
      <c r="A46" s="26"/>
      <c r="B46" s="69"/>
      <c r="C46" s="70"/>
      <c r="D46" s="28"/>
      <c r="E46" s="8"/>
      <c r="F46" s="29"/>
      <c r="G46" s="29" t="str">
        <f t="shared" si="1"/>
        <v/>
      </c>
    </row>
    <row r="47" spans="1:7" ht="12" customHeight="1" x14ac:dyDescent="0.3">
      <c r="A47" s="26"/>
      <c r="B47" s="54" t="s">
        <v>7</v>
      </c>
      <c r="C47" s="55" t="s">
        <v>356</v>
      </c>
      <c r="D47" s="28" t="s">
        <v>10</v>
      </c>
      <c r="E47" s="8">
        <v>85</v>
      </c>
      <c r="F47" s="136"/>
      <c r="G47" s="29" t="str">
        <f t="shared" si="1"/>
        <v/>
      </c>
    </row>
    <row r="48" spans="1:7" ht="12" customHeight="1" x14ac:dyDescent="0.3">
      <c r="A48" s="26"/>
      <c r="B48" s="69"/>
      <c r="C48" s="70"/>
      <c r="D48" s="28"/>
      <c r="E48" s="8"/>
      <c r="F48" s="29"/>
      <c r="G48" s="29" t="str">
        <f t="shared" si="1"/>
        <v/>
      </c>
    </row>
    <row r="49" spans="1:7" ht="12" customHeight="1" x14ac:dyDescent="0.3">
      <c r="A49" s="26"/>
      <c r="B49" s="73"/>
      <c r="C49" s="74"/>
      <c r="D49" s="28"/>
      <c r="E49" s="8"/>
      <c r="F49" s="29"/>
      <c r="G49" s="29" t="str">
        <f t="shared" si="1"/>
        <v/>
      </c>
    </row>
    <row r="50" spans="1:7" ht="12" customHeight="1" x14ac:dyDescent="0.3">
      <c r="A50" s="26"/>
      <c r="B50" s="69"/>
      <c r="C50" s="70"/>
      <c r="D50" s="28"/>
      <c r="E50" s="8"/>
      <c r="F50" s="29"/>
      <c r="G50" s="29" t="str">
        <f t="shared" si="1"/>
        <v/>
      </c>
    </row>
    <row r="51" spans="1:7" ht="12" customHeight="1" x14ac:dyDescent="0.3">
      <c r="A51" s="26"/>
      <c r="B51" s="73"/>
      <c r="C51" s="74"/>
      <c r="D51" s="28"/>
      <c r="E51" s="8"/>
      <c r="F51" s="29"/>
      <c r="G51" s="29" t="str">
        <f t="shared" si="1"/>
        <v/>
      </c>
    </row>
    <row r="52" spans="1:7" ht="12" customHeight="1" x14ac:dyDescent="0.3">
      <c r="A52" s="26"/>
      <c r="B52" s="73"/>
      <c r="C52" s="74"/>
      <c r="D52" s="28"/>
      <c r="E52" s="8"/>
      <c r="F52" s="29"/>
      <c r="G52" s="29" t="str">
        <f t="shared" si="1"/>
        <v/>
      </c>
    </row>
    <row r="53" spans="1:7" ht="12" customHeight="1" x14ac:dyDescent="0.3">
      <c r="A53" s="26"/>
      <c r="B53" s="69"/>
      <c r="C53" s="70"/>
      <c r="D53" s="28"/>
      <c r="E53" s="8"/>
      <c r="F53" s="29"/>
      <c r="G53" s="29" t="str">
        <f t="shared" si="1"/>
        <v/>
      </c>
    </row>
    <row r="54" spans="1:7" ht="12" customHeight="1" x14ac:dyDescent="0.3">
      <c r="A54" s="26"/>
      <c r="B54" s="69"/>
      <c r="C54" s="70"/>
      <c r="D54" s="28"/>
      <c r="E54" s="8"/>
      <c r="F54" s="29"/>
      <c r="G54" s="29" t="str">
        <f t="shared" si="1"/>
        <v/>
      </c>
    </row>
    <row r="55" spans="1:7" ht="12" customHeight="1" x14ac:dyDescent="0.3">
      <c r="A55" s="27"/>
      <c r="B55" s="69"/>
      <c r="C55" s="70"/>
      <c r="D55" s="28"/>
      <c r="E55" s="8"/>
      <c r="F55" s="29"/>
      <c r="G55" s="29" t="str">
        <f t="shared" si="1"/>
        <v/>
      </c>
    </row>
    <row r="56" spans="1:7" ht="12" customHeight="1" x14ac:dyDescent="0.3">
      <c r="A56" s="27"/>
      <c r="B56" s="71"/>
      <c r="C56" s="72"/>
      <c r="D56" s="28"/>
      <c r="E56" s="8"/>
      <c r="F56" s="29"/>
      <c r="G56" s="29" t="str">
        <f t="shared" si="1"/>
        <v/>
      </c>
    </row>
    <row r="57" spans="1:7" ht="12" customHeight="1" x14ac:dyDescent="0.3">
      <c r="A57" s="27"/>
      <c r="B57" s="71"/>
      <c r="C57" s="72"/>
      <c r="D57" s="28"/>
      <c r="E57" s="8"/>
      <c r="F57" s="29"/>
      <c r="G57" s="29" t="str">
        <f t="shared" si="1"/>
        <v/>
      </c>
    </row>
    <row r="58" spans="1:7" ht="12" customHeight="1" x14ac:dyDescent="0.3">
      <c r="A58" s="27"/>
      <c r="B58" s="71"/>
      <c r="C58" s="72"/>
      <c r="D58" s="28"/>
      <c r="E58" s="8"/>
      <c r="F58" s="29"/>
      <c r="G58" s="29" t="str">
        <f t="shared" si="1"/>
        <v/>
      </c>
    </row>
    <row r="59" spans="1:7" ht="12" customHeight="1" x14ac:dyDescent="0.3">
      <c r="A59" s="27"/>
      <c r="B59" s="71"/>
      <c r="C59" s="72"/>
      <c r="D59" s="28"/>
      <c r="E59" s="8"/>
      <c r="F59" s="29"/>
      <c r="G59" s="29" t="str">
        <f t="shared" si="1"/>
        <v/>
      </c>
    </row>
    <row r="60" spans="1:7" ht="12" customHeight="1" x14ac:dyDescent="0.3">
      <c r="A60" s="27"/>
      <c r="B60" s="71"/>
      <c r="C60" s="72"/>
      <c r="D60" s="28"/>
      <c r="E60" s="8"/>
      <c r="F60" s="29"/>
      <c r="G60" s="29" t="str">
        <f t="shared" si="1"/>
        <v/>
      </c>
    </row>
    <row r="61" spans="1:7" ht="12" customHeight="1" x14ac:dyDescent="0.3">
      <c r="A61" s="27"/>
      <c r="B61" s="71"/>
      <c r="C61" s="72"/>
      <c r="D61" s="28"/>
      <c r="E61" s="8"/>
      <c r="F61" s="29"/>
      <c r="G61" s="29" t="str">
        <f t="shared" si="1"/>
        <v/>
      </c>
    </row>
    <row r="62" spans="1:7" ht="12" customHeight="1" x14ac:dyDescent="0.3">
      <c r="A62" s="27"/>
      <c r="B62" s="71"/>
      <c r="C62" s="72"/>
      <c r="D62" s="28"/>
      <c r="E62" s="8"/>
      <c r="F62" s="29"/>
      <c r="G62" s="29" t="str">
        <f t="shared" si="1"/>
        <v/>
      </c>
    </row>
    <row r="63" spans="1:7" ht="12" customHeight="1" x14ac:dyDescent="0.3">
      <c r="A63" s="27"/>
      <c r="B63" s="71"/>
      <c r="C63" s="72"/>
      <c r="D63" s="28"/>
      <c r="E63" s="8"/>
      <c r="F63" s="29"/>
      <c r="G63" s="29" t="str">
        <f t="shared" si="1"/>
        <v/>
      </c>
    </row>
    <row r="64" spans="1:7" ht="12" customHeight="1" x14ac:dyDescent="0.3">
      <c r="A64" s="27"/>
      <c r="B64" s="84"/>
      <c r="C64" s="89"/>
      <c r="D64" s="32"/>
      <c r="E64" s="8"/>
      <c r="F64" s="29"/>
      <c r="G64" s="29" t="str">
        <f t="shared" si="1"/>
        <v/>
      </c>
    </row>
    <row r="65" spans="1:7" ht="12" customHeight="1" x14ac:dyDescent="0.3">
      <c r="A65" s="27"/>
      <c r="B65" s="71"/>
      <c r="C65" s="72"/>
      <c r="D65" s="28"/>
      <c r="E65" s="8"/>
      <c r="F65" s="29"/>
      <c r="G65" s="29" t="str">
        <f t="shared" si="1"/>
        <v/>
      </c>
    </row>
    <row r="66" spans="1:7" ht="12" customHeight="1" x14ac:dyDescent="0.3">
      <c r="A66" s="27"/>
      <c r="B66" s="71"/>
      <c r="C66" s="72"/>
      <c r="D66" s="28"/>
      <c r="E66" s="8"/>
      <c r="F66" s="29"/>
      <c r="G66" s="29" t="str">
        <f t="shared" si="1"/>
        <v/>
      </c>
    </row>
    <row r="67" spans="1:7" ht="12" customHeight="1" x14ac:dyDescent="0.3">
      <c r="A67" s="27"/>
      <c r="B67" s="71"/>
      <c r="C67" s="72"/>
      <c r="D67" s="28"/>
      <c r="E67" s="8"/>
      <c r="F67" s="29"/>
      <c r="G67" s="29" t="str">
        <f t="shared" si="1"/>
        <v/>
      </c>
    </row>
    <row r="68" spans="1:7" ht="12" customHeight="1" x14ac:dyDescent="0.3">
      <c r="A68" s="27"/>
      <c r="B68" s="71"/>
      <c r="C68" s="72"/>
      <c r="D68" s="28"/>
      <c r="E68" s="8"/>
      <c r="F68" s="29"/>
      <c r="G68" s="29" t="str">
        <f t="shared" si="1"/>
        <v/>
      </c>
    </row>
    <row r="69" spans="1:7" ht="12" customHeight="1" x14ac:dyDescent="0.3">
      <c r="A69" s="27"/>
      <c r="B69" s="71"/>
      <c r="C69" s="72"/>
      <c r="D69" s="28"/>
      <c r="E69" s="8"/>
      <c r="F69" s="29"/>
      <c r="G69" s="29" t="str">
        <f t="shared" si="1"/>
        <v/>
      </c>
    </row>
    <row r="70" spans="1:7" ht="12" customHeight="1" x14ac:dyDescent="0.3">
      <c r="A70" s="27"/>
      <c r="B70" s="71"/>
      <c r="C70" s="72"/>
      <c r="D70" s="28"/>
      <c r="E70" s="8"/>
      <c r="F70" s="29"/>
      <c r="G70" s="29" t="str">
        <f t="shared" si="1"/>
        <v/>
      </c>
    </row>
    <row r="71" spans="1:7" ht="12" customHeight="1" x14ac:dyDescent="0.3">
      <c r="A71" s="27"/>
      <c r="B71" s="71"/>
      <c r="C71" s="72"/>
      <c r="D71" s="28"/>
      <c r="E71" s="8"/>
      <c r="F71" s="29"/>
      <c r="G71" s="29" t="str">
        <f t="shared" si="1"/>
        <v/>
      </c>
    </row>
    <row r="72" spans="1:7" ht="12" customHeight="1" x14ac:dyDescent="0.3">
      <c r="A72" s="27"/>
      <c r="B72" s="71"/>
      <c r="C72" s="72"/>
      <c r="D72" s="28"/>
      <c r="E72" s="8"/>
      <c r="F72" s="29"/>
      <c r="G72" s="29" t="str">
        <f t="shared" si="1"/>
        <v/>
      </c>
    </row>
    <row r="73" spans="1:7" ht="12" customHeight="1" x14ac:dyDescent="0.3">
      <c r="A73" s="27"/>
      <c r="B73" s="71"/>
      <c r="C73" s="72"/>
      <c r="D73" s="28"/>
      <c r="E73" s="8"/>
      <c r="F73" s="29"/>
      <c r="G73" s="29" t="str">
        <f t="shared" si="1"/>
        <v/>
      </c>
    </row>
    <row r="74" spans="1:7" ht="12" customHeight="1" x14ac:dyDescent="0.3">
      <c r="A74" s="27"/>
      <c r="B74" s="71"/>
      <c r="C74" s="72"/>
      <c r="D74" s="28"/>
      <c r="E74" s="8"/>
      <c r="F74" s="29"/>
      <c r="G74" s="29" t="str">
        <f t="shared" si="1"/>
        <v/>
      </c>
    </row>
    <row r="75" spans="1:7" ht="12" customHeight="1" x14ac:dyDescent="0.3">
      <c r="A75" s="27"/>
      <c r="B75" s="71"/>
      <c r="C75" s="72"/>
      <c r="D75" s="28"/>
      <c r="E75" s="8"/>
      <c r="F75" s="29"/>
      <c r="G75" s="29" t="str">
        <f t="shared" si="1"/>
        <v/>
      </c>
    </row>
    <row r="76" spans="1:7" ht="12" customHeight="1" x14ac:dyDescent="0.3">
      <c r="A76" s="27"/>
      <c r="B76" s="71"/>
      <c r="C76" s="72"/>
      <c r="D76" s="28"/>
      <c r="E76" s="8"/>
      <c r="F76" s="29"/>
      <c r="G76" s="29" t="str">
        <f t="shared" si="1"/>
        <v/>
      </c>
    </row>
    <row r="77" spans="1:7" ht="12" customHeight="1" x14ac:dyDescent="0.3">
      <c r="A77" s="27"/>
      <c r="B77" s="71"/>
      <c r="C77" s="72"/>
      <c r="D77" s="28"/>
      <c r="E77" s="8"/>
      <c r="F77" s="29"/>
      <c r="G77" s="29" t="str">
        <f t="shared" si="1"/>
        <v/>
      </c>
    </row>
    <row r="78" spans="1:7" ht="12" customHeight="1" x14ac:dyDescent="0.3">
      <c r="A78" s="27"/>
      <c r="B78" s="71"/>
      <c r="C78" s="72"/>
      <c r="D78" s="28"/>
      <c r="E78" s="8"/>
      <c r="F78" s="29"/>
      <c r="G78" s="29" t="str">
        <f t="shared" si="1"/>
        <v/>
      </c>
    </row>
    <row r="79" spans="1:7" ht="12" customHeight="1" x14ac:dyDescent="0.3">
      <c r="A79" s="27"/>
      <c r="B79" s="71"/>
      <c r="C79" s="72"/>
      <c r="D79" s="28"/>
      <c r="E79" s="8"/>
      <c r="F79" s="29"/>
      <c r="G79" s="29" t="str">
        <f t="shared" si="1"/>
        <v/>
      </c>
    </row>
    <row r="80" spans="1:7" ht="12" customHeight="1" x14ac:dyDescent="0.3">
      <c r="A80" s="27"/>
      <c r="B80" s="71"/>
      <c r="C80" s="72"/>
      <c r="D80" s="28"/>
      <c r="E80" s="8"/>
      <c r="F80" s="29"/>
      <c r="G80" s="29" t="str">
        <f t="shared" si="1"/>
        <v/>
      </c>
    </row>
    <row r="81" spans="1:7" ht="12" customHeight="1" x14ac:dyDescent="0.3">
      <c r="A81" s="27"/>
      <c r="B81" s="71"/>
      <c r="C81" s="72"/>
      <c r="D81" s="28"/>
      <c r="E81" s="8"/>
      <c r="F81" s="29"/>
      <c r="G81" s="29" t="str">
        <f t="shared" si="1"/>
        <v/>
      </c>
    </row>
    <row r="82" spans="1:7" ht="12" customHeight="1" x14ac:dyDescent="0.3">
      <c r="A82" s="27"/>
      <c r="B82" s="71"/>
      <c r="C82" s="59"/>
      <c r="D82" s="28"/>
      <c r="E82" s="8"/>
      <c r="F82" s="29"/>
      <c r="G82" s="29" t="str">
        <f t="shared" si="1"/>
        <v/>
      </c>
    </row>
    <row r="83" spans="1:7" ht="12" customHeight="1" x14ac:dyDescent="0.3">
      <c r="A83" s="27"/>
      <c r="B83" s="71"/>
      <c r="C83" s="72"/>
      <c r="D83" s="28"/>
      <c r="E83" s="8"/>
      <c r="F83" s="29"/>
      <c r="G83" s="29" t="str">
        <f t="shared" si="1"/>
        <v/>
      </c>
    </row>
    <row r="84" spans="1:7" ht="20.149999999999999" customHeight="1" x14ac:dyDescent="0.3">
      <c r="A84" s="99" t="s">
        <v>8</v>
      </c>
      <c r="B84" s="100"/>
      <c r="C84" s="100"/>
      <c r="D84" s="100"/>
      <c r="E84" s="100"/>
      <c r="F84" s="101"/>
      <c r="G84" s="7">
        <f>SUM(G36:G83)</f>
        <v>0</v>
      </c>
    </row>
  </sheetData>
  <sheetProtection algorithmName="SHA-512" hashValue="zkoQvBl0HYh/iFZWZ+2H/kgCSL17VZWL3lrzB4VPjpdWAULfe5SZFhdEcmU14H1tJqfchJk5UwOuZ2LAIa0pfQ==" saltValue="qEH0udwjm6+AE0hWap3TzA==" spinCount="100000" sheet="1" objects="1" scenarios="1"/>
  <mergeCells count="16">
    <mergeCell ref="A84:F84"/>
    <mergeCell ref="B8:C8"/>
    <mergeCell ref="B10:C10"/>
    <mergeCell ref="B12:C12"/>
    <mergeCell ref="B14:C14"/>
    <mergeCell ref="B16:C16"/>
    <mergeCell ref="B18:C18"/>
    <mergeCell ref="B28:C28"/>
    <mergeCell ref="B37:C37"/>
    <mergeCell ref="B39:C39"/>
    <mergeCell ref="B41:C41"/>
    <mergeCell ref="A1:C3"/>
    <mergeCell ref="D1:G3"/>
    <mergeCell ref="B4:C4"/>
    <mergeCell ref="B6:C6"/>
    <mergeCell ref="A35:F35"/>
  </mergeCells>
  <pageMargins left="0.98425196850393704" right="0.39370078740157483" top="0.78740157480314965" bottom="0.59055118110236227" header="0.31496062992125984" footer="0.39370078740157483"/>
  <pageSetup paperSize="9" firstPageNumber="21" fitToHeight="0" orientation="portrait" r:id="rId1"/>
  <headerFooter>
    <oddHeader xml:space="preserve">&amp;L&amp;"Arial,Regular"CONTRACT SANRAL X.003-054-2019/1
&amp;"Arial,Bold"SCHEDULE B1: SLOPE STABILISATION - CRADOCK CUTTING&amp;R&amp;"Arial,Regular"C2.2: PRICING SCHEDULE
</oddHeader>
    <oddFooter>&amp;R&amp;"Arial,Regular"C3 - &amp;P</oddFooter>
  </headerFooter>
  <rowBreaks count="1" manualBreakCount="1">
    <brk id="35" max="6"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AFC00-A2A8-4E9B-8B98-D9F5A5ECC9CF}">
  <sheetPr>
    <tabColor theme="8" tint="-0.249977111117893"/>
    <pageSetUpPr fitToPage="1"/>
  </sheetPr>
  <dimension ref="A1:G54"/>
  <sheetViews>
    <sheetView view="pageBreakPreview" zoomScale="85" zoomScaleNormal="100" zoomScaleSheetLayoutView="85" workbookViewId="0">
      <selection sqref="A1:C3"/>
    </sheetView>
  </sheetViews>
  <sheetFormatPr defaultColWidth="9.09765625" defaultRowHeight="13.4" customHeight="1" x14ac:dyDescent="0.3"/>
  <cols>
    <col min="1" max="1" width="10.69921875" style="5" customWidth="1"/>
    <col min="2" max="2" width="3.796875" style="5" customWidth="1"/>
    <col min="3" max="3" width="34.69921875" style="5" customWidth="1"/>
    <col min="4" max="4" width="9.796875" style="3" customWidth="1"/>
    <col min="5" max="5" width="10.69921875" style="3" customWidth="1"/>
    <col min="6" max="6" width="13.69921875" style="6" customWidth="1"/>
    <col min="7" max="7" width="14.69921875" style="6" customWidth="1"/>
    <col min="8" max="16384" width="9.09765625" style="1"/>
  </cols>
  <sheetData>
    <row r="1" spans="1:7" ht="12" customHeight="1" x14ac:dyDescent="0.3">
      <c r="A1" s="117" t="s">
        <v>327</v>
      </c>
      <c r="B1" s="117"/>
      <c r="C1" s="117"/>
      <c r="D1" s="119" t="s">
        <v>329</v>
      </c>
      <c r="E1" s="119"/>
      <c r="F1" s="119"/>
      <c r="G1" s="119"/>
    </row>
    <row r="2" spans="1:7" ht="12" customHeight="1" x14ac:dyDescent="0.3">
      <c r="A2" s="117"/>
      <c r="B2" s="117"/>
      <c r="C2" s="117"/>
      <c r="D2" s="119"/>
      <c r="E2" s="119"/>
      <c r="F2" s="119"/>
      <c r="G2" s="119"/>
    </row>
    <row r="3" spans="1:7" ht="12" customHeight="1" x14ac:dyDescent="0.3">
      <c r="A3" s="118"/>
      <c r="B3" s="118"/>
      <c r="C3" s="118"/>
      <c r="D3" s="120"/>
      <c r="E3" s="120"/>
      <c r="F3" s="120"/>
      <c r="G3" s="120"/>
    </row>
    <row r="4" spans="1:7" ht="20.149999999999999" customHeight="1" x14ac:dyDescent="0.3">
      <c r="A4" s="2" t="s">
        <v>1</v>
      </c>
      <c r="B4" s="121" t="s">
        <v>2</v>
      </c>
      <c r="C4" s="122"/>
      <c r="D4" s="2" t="s">
        <v>3</v>
      </c>
      <c r="E4" s="4" t="s">
        <v>373</v>
      </c>
      <c r="F4" s="2" t="s">
        <v>4</v>
      </c>
      <c r="G4" s="2" t="s">
        <v>5</v>
      </c>
    </row>
    <row r="5" spans="1:7" s="30" customFormat="1" ht="12" customHeight="1" x14ac:dyDescent="0.3">
      <c r="A5" s="26"/>
      <c r="B5" s="76"/>
      <c r="C5" s="70"/>
      <c r="D5" s="28"/>
      <c r="E5" s="8"/>
      <c r="F5" s="29"/>
      <c r="G5" s="29" t="str">
        <f t="shared" ref="G5:G53" si="0">IF(OR(D5="%",D5=" &amp;"),IF(F5="","",ROUND(ROUND(F5,3)*E5,2)),IF(F5="","",ROUND(ROUND(F5,2)*E5,2)))</f>
        <v/>
      </c>
    </row>
    <row r="6" spans="1:7" s="30" customFormat="1" ht="12" customHeight="1" x14ac:dyDescent="0.3">
      <c r="A6" s="52" t="s">
        <v>328</v>
      </c>
      <c r="B6" s="123" t="str">
        <f>D1</f>
        <v>SHOTCRETE</v>
      </c>
      <c r="C6" s="124"/>
      <c r="D6" s="28"/>
      <c r="E6" s="8"/>
      <c r="F6" s="29"/>
      <c r="G6" s="29" t="str">
        <f t="shared" si="0"/>
        <v/>
      </c>
    </row>
    <row r="7" spans="1:7" s="30" customFormat="1" ht="12" customHeight="1" x14ac:dyDescent="0.3">
      <c r="A7" s="26"/>
      <c r="B7" s="69"/>
      <c r="C7" s="70"/>
      <c r="D7" s="28"/>
      <c r="E7" s="8"/>
      <c r="F7" s="29"/>
      <c r="G7" s="29" t="str">
        <f t="shared" si="0"/>
        <v/>
      </c>
    </row>
    <row r="8" spans="1:7" s="30" customFormat="1" ht="12" customHeight="1" x14ac:dyDescent="0.3">
      <c r="A8" s="52" t="s">
        <v>330</v>
      </c>
      <c r="B8" s="104" t="s">
        <v>331</v>
      </c>
      <c r="C8" s="105"/>
      <c r="D8" s="28" t="s">
        <v>16</v>
      </c>
      <c r="E8" s="8">
        <v>1</v>
      </c>
      <c r="F8" s="136"/>
      <c r="G8" s="29" t="str">
        <f t="shared" si="0"/>
        <v/>
      </c>
    </row>
    <row r="9" spans="1:7" s="30" customFormat="1" ht="12" customHeight="1" x14ac:dyDescent="0.3">
      <c r="A9" s="26"/>
      <c r="B9" s="69"/>
      <c r="C9" s="70"/>
      <c r="D9" s="28"/>
      <c r="E9" s="8"/>
      <c r="F9" s="29"/>
      <c r="G9" s="29" t="str">
        <f t="shared" si="0"/>
        <v/>
      </c>
    </row>
    <row r="10" spans="1:7" s="30" customFormat="1" ht="12" customHeight="1" x14ac:dyDescent="0.3">
      <c r="A10" s="52" t="s">
        <v>332</v>
      </c>
      <c r="B10" s="104" t="s">
        <v>333</v>
      </c>
      <c r="C10" s="105"/>
      <c r="D10" s="28" t="s">
        <v>15</v>
      </c>
      <c r="E10" s="8">
        <v>5550</v>
      </c>
      <c r="F10" s="136"/>
      <c r="G10" s="29" t="str">
        <f t="shared" si="0"/>
        <v/>
      </c>
    </row>
    <row r="11" spans="1:7" s="30" customFormat="1" ht="12" customHeight="1" x14ac:dyDescent="0.3">
      <c r="A11" s="26"/>
      <c r="B11" s="69"/>
      <c r="C11" s="70"/>
      <c r="D11" s="28"/>
      <c r="E11" s="8"/>
      <c r="F11" s="29"/>
      <c r="G11" s="29" t="str">
        <f t="shared" si="0"/>
        <v/>
      </c>
    </row>
    <row r="12" spans="1:7" s="30" customFormat="1" ht="12" customHeight="1" x14ac:dyDescent="0.3">
      <c r="A12" s="52" t="s">
        <v>334</v>
      </c>
      <c r="B12" s="104" t="s">
        <v>335</v>
      </c>
      <c r="C12" s="105"/>
      <c r="D12" s="28"/>
      <c r="E12" s="8"/>
      <c r="F12" s="29"/>
      <c r="G12" s="29" t="str">
        <f t="shared" si="0"/>
        <v/>
      </c>
    </row>
    <row r="13" spans="1:7" s="30" customFormat="1" ht="12" customHeight="1" x14ac:dyDescent="0.3">
      <c r="A13" s="26"/>
      <c r="B13" s="69"/>
      <c r="C13" s="70"/>
      <c r="D13" s="28"/>
      <c r="E13" s="8"/>
      <c r="F13" s="29"/>
      <c r="G13" s="29" t="str">
        <f t="shared" si="0"/>
        <v/>
      </c>
    </row>
    <row r="14" spans="1:7" s="30" customFormat="1" ht="12" customHeight="1" x14ac:dyDescent="0.3">
      <c r="A14" s="26" t="s">
        <v>336</v>
      </c>
      <c r="B14" s="102" t="s">
        <v>338</v>
      </c>
      <c r="C14" s="103"/>
      <c r="D14" s="28" t="s">
        <v>337</v>
      </c>
      <c r="E14" s="8">
        <v>6050</v>
      </c>
      <c r="F14" s="136"/>
      <c r="G14" s="29" t="str">
        <f t="shared" si="0"/>
        <v/>
      </c>
    </row>
    <row r="15" spans="1:7" s="30" customFormat="1" ht="12" customHeight="1" x14ac:dyDescent="0.3">
      <c r="A15" s="26"/>
      <c r="B15" s="69"/>
      <c r="C15" s="70"/>
      <c r="D15" s="28"/>
      <c r="E15" s="8"/>
      <c r="F15" s="79"/>
      <c r="G15" s="29" t="str">
        <f t="shared" si="0"/>
        <v/>
      </c>
    </row>
    <row r="16" spans="1:7" s="30" customFormat="1" ht="12" customHeight="1" x14ac:dyDescent="0.3">
      <c r="A16" s="52" t="s">
        <v>339</v>
      </c>
      <c r="B16" s="123" t="s">
        <v>537</v>
      </c>
      <c r="C16" s="124"/>
      <c r="D16" s="28"/>
      <c r="E16" s="8"/>
      <c r="F16" s="79"/>
      <c r="G16" s="29" t="str">
        <f t="shared" si="0"/>
        <v/>
      </c>
    </row>
    <row r="17" spans="1:7" s="30" customFormat="1" ht="12" customHeight="1" x14ac:dyDescent="0.3">
      <c r="A17" s="26"/>
      <c r="B17" s="69"/>
      <c r="C17" s="70"/>
      <c r="D17" s="28"/>
      <c r="E17" s="8"/>
      <c r="F17" s="29"/>
      <c r="G17" s="29" t="str">
        <f t="shared" si="0"/>
        <v/>
      </c>
    </row>
    <row r="18" spans="1:7" s="30" customFormat="1" ht="12" customHeight="1" x14ac:dyDescent="0.3">
      <c r="A18" s="26" t="s">
        <v>340</v>
      </c>
      <c r="B18" s="102" t="s">
        <v>343</v>
      </c>
      <c r="C18" s="103"/>
      <c r="D18" s="28" t="s">
        <v>15</v>
      </c>
      <c r="E18" s="8">
        <v>1050</v>
      </c>
      <c r="F18" s="136"/>
      <c r="G18" s="29" t="str">
        <f t="shared" si="0"/>
        <v/>
      </c>
    </row>
    <row r="19" spans="1:7" s="30" customFormat="1" ht="12" customHeight="1" x14ac:dyDescent="0.3">
      <c r="A19" s="26"/>
      <c r="B19" s="69"/>
      <c r="C19" s="70"/>
      <c r="D19" s="28"/>
      <c r="E19" s="8"/>
      <c r="F19" s="29"/>
      <c r="G19" s="29" t="str">
        <f t="shared" si="0"/>
        <v/>
      </c>
    </row>
    <row r="20" spans="1:7" s="30" customFormat="1" ht="24" customHeight="1" x14ac:dyDescent="0.3">
      <c r="A20" s="26" t="s">
        <v>342</v>
      </c>
      <c r="B20" s="113" t="s">
        <v>539</v>
      </c>
      <c r="C20" s="114"/>
      <c r="D20" s="28" t="s">
        <v>15</v>
      </c>
      <c r="E20" s="8">
        <v>1050</v>
      </c>
      <c r="F20" s="136"/>
      <c r="G20" s="29" t="str">
        <f t="shared" si="0"/>
        <v/>
      </c>
    </row>
    <row r="21" spans="1:7" s="30" customFormat="1" ht="12" customHeight="1" x14ac:dyDescent="0.3">
      <c r="A21" s="26"/>
      <c r="B21" s="73"/>
      <c r="C21" s="74"/>
      <c r="D21" s="28"/>
      <c r="E21" s="8"/>
      <c r="F21" s="29"/>
      <c r="G21" s="29" t="str">
        <f t="shared" si="0"/>
        <v/>
      </c>
    </row>
    <row r="22" spans="1:7" s="30" customFormat="1" ht="24" customHeight="1" x14ac:dyDescent="0.3">
      <c r="A22" s="52" t="s">
        <v>339</v>
      </c>
      <c r="B22" s="123" t="s">
        <v>538</v>
      </c>
      <c r="C22" s="124"/>
      <c r="D22" s="28"/>
      <c r="E22" s="8"/>
      <c r="F22" s="79"/>
      <c r="G22" s="29" t="str">
        <f t="shared" si="0"/>
        <v/>
      </c>
    </row>
    <row r="23" spans="1:7" s="30" customFormat="1" ht="12" customHeight="1" x14ac:dyDescent="0.3">
      <c r="A23" s="26"/>
      <c r="B23" s="69"/>
      <c r="C23" s="70"/>
      <c r="D23" s="28"/>
      <c r="E23" s="8"/>
      <c r="F23" s="29"/>
      <c r="G23" s="29" t="str">
        <f t="shared" si="0"/>
        <v/>
      </c>
    </row>
    <row r="24" spans="1:7" s="30" customFormat="1" ht="12" customHeight="1" x14ac:dyDescent="0.3">
      <c r="A24" s="26" t="s">
        <v>340</v>
      </c>
      <c r="B24" s="102" t="s">
        <v>343</v>
      </c>
      <c r="C24" s="103"/>
      <c r="D24" s="28" t="s">
        <v>15</v>
      </c>
      <c r="E24" s="8">
        <v>4500</v>
      </c>
      <c r="F24" s="136"/>
      <c r="G24" s="29" t="str">
        <f t="shared" si="0"/>
        <v/>
      </c>
    </row>
    <row r="25" spans="1:7" s="30" customFormat="1" ht="12" customHeight="1" x14ac:dyDescent="0.3">
      <c r="A25" s="26"/>
      <c r="B25" s="69"/>
      <c r="C25" s="70"/>
      <c r="D25" s="28"/>
      <c r="E25" s="8"/>
      <c r="F25" s="29"/>
      <c r="G25" s="29" t="str">
        <f t="shared" si="0"/>
        <v/>
      </c>
    </row>
    <row r="26" spans="1:7" s="30" customFormat="1" ht="12" customHeight="1" x14ac:dyDescent="0.3">
      <c r="A26" s="26" t="s">
        <v>341</v>
      </c>
      <c r="B26" s="102" t="s">
        <v>344</v>
      </c>
      <c r="C26" s="103"/>
      <c r="D26" s="28" t="s">
        <v>15</v>
      </c>
      <c r="E26" s="8">
        <v>4500</v>
      </c>
      <c r="F26" s="136"/>
      <c r="G26" s="29" t="str">
        <f t="shared" si="0"/>
        <v/>
      </c>
    </row>
    <row r="27" spans="1:7" s="30" customFormat="1" ht="12" customHeight="1" x14ac:dyDescent="0.3">
      <c r="A27" s="26"/>
      <c r="B27" s="69"/>
      <c r="C27" s="70"/>
      <c r="D27" s="28"/>
      <c r="E27" s="9"/>
      <c r="F27" s="29"/>
      <c r="G27" s="29" t="str">
        <f t="shared" si="0"/>
        <v/>
      </c>
    </row>
    <row r="28" spans="1:7" s="30" customFormat="1" ht="24" customHeight="1" x14ac:dyDescent="0.3">
      <c r="A28" s="26" t="s">
        <v>342</v>
      </c>
      <c r="B28" s="113" t="s">
        <v>539</v>
      </c>
      <c r="C28" s="114"/>
      <c r="D28" s="28" t="s">
        <v>15</v>
      </c>
      <c r="E28" s="8">
        <v>4500</v>
      </c>
      <c r="F28" s="136"/>
      <c r="G28" s="29" t="str">
        <f t="shared" si="0"/>
        <v/>
      </c>
    </row>
    <row r="29" spans="1:7" s="30" customFormat="1" ht="12" customHeight="1" x14ac:dyDescent="0.3">
      <c r="A29" s="27"/>
      <c r="B29" s="71"/>
      <c r="C29" s="72"/>
      <c r="D29" s="28"/>
      <c r="E29" s="8"/>
      <c r="F29" s="29"/>
      <c r="G29" s="29" t="str">
        <f t="shared" si="0"/>
        <v/>
      </c>
    </row>
    <row r="30" spans="1:7" s="30" customFormat="1" ht="24" customHeight="1" x14ac:dyDescent="0.3">
      <c r="A30" s="53" t="s">
        <v>345</v>
      </c>
      <c r="B30" s="123" t="s">
        <v>346</v>
      </c>
      <c r="C30" s="124"/>
      <c r="D30" s="28" t="s">
        <v>241</v>
      </c>
      <c r="E30" s="8">
        <v>27750</v>
      </c>
      <c r="F30" s="136"/>
      <c r="G30" s="29" t="str">
        <f t="shared" si="0"/>
        <v/>
      </c>
    </row>
    <row r="31" spans="1:7" s="30" customFormat="1" ht="12" customHeight="1" x14ac:dyDescent="0.3">
      <c r="A31" s="27"/>
      <c r="B31" s="71"/>
      <c r="C31" s="72"/>
      <c r="D31" s="28"/>
      <c r="E31" s="8"/>
      <c r="F31" s="29"/>
      <c r="G31" s="29" t="str">
        <f t="shared" si="0"/>
        <v/>
      </c>
    </row>
    <row r="32" spans="1:7" s="30" customFormat="1" ht="12" customHeight="1" x14ac:dyDescent="0.3">
      <c r="A32" s="53" t="s">
        <v>347</v>
      </c>
      <c r="B32" s="108" t="s">
        <v>348</v>
      </c>
      <c r="C32" s="109"/>
      <c r="D32" s="28" t="s">
        <v>13</v>
      </c>
      <c r="E32" s="8">
        <v>1000</v>
      </c>
      <c r="F32" s="136"/>
      <c r="G32" s="29" t="str">
        <f t="shared" si="0"/>
        <v/>
      </c>
    </row>
    <row r="33" spans="1:7" s="30" customFormat="1" ht="12" customHeight="1" x14ac:dyDescent="0.3">
      <c r="A33" s="27"/>
      <c r="B33" s="71"/>
      <c r="C33" s="72"/>
      <c r="D33" s="28"/>
      <c r="E33" s="8"/>
      <c r="F33" s="29"/>
      <c r="G33" s="29" t="str">
        <f t="shared" si="0"/>
        <v/>
      </c>
    </row>
    <row r="34" spans="1:7" s="30" customFormat="1" ht="12" customHeight="1" x14ac:dyDescent="0.3">
      <c r="A34" s="53" t="s">
        <v>351</v>
      </c>
      <c r="B34" s="108" t="s">
        <v>352</v>
      </c>
      <c r="C34" s="109"/>
      <c r="D34" s="28"/>
      <c r="E34" s="8"/>
      <c r="F34" s="29"/>
      <c r="G34" s="29" t="str">
        <f t="shared" si="0"/>
        <v/>
      </c>
    </row>
    <row r="35" spans="1:7" s="30" customFormat="1" ht="12" customHeight="1" x14ac:dyDescent="0.3">
      <c r="A35" s="27"/>
      <c r="B35" s="71"/>
      <c r="C35" s="72"/>
      <c r="D35" s="28"/>
      <c r="E35" s="8"/>
      <c r="F35" s="29"/>
      <c r="G35" s="29" t="str">
        <f t="shared" si="0"/>
        <v/>
      </c>
    </row>
    <row r="36" spans="1:7" s="30" customFormat="1" ht="12" customHeight="1" x14ac:dyDescent="0.3">
      <c r="A36" s="27" t="s">
        <v>353</v>
      </c>
      <c r="B36" s="106" t="s">
        <v>354</v>
      </c>
      <c r="C36" s="107"/>
      <c r="D36" s="28" t="s">
        <v>10</v>
      </c>
      <c r="E36" s="8">
        <v>1000</v>
      </c>
      <c r="F36" s="136"/>
      <c r="G36" s="29" t="str">
        <f t="shared" si="0"/>
        <v/>
      </c>
    </row>
    <row r="37" spans="1:7" s="30" customFormat="1" ht="12" customHeight="1" x14ac:dyDescent="0.3">
      <c r="A37" s="27"/>
      <c r="B37" s="71"/>
      <c r="C37" s="72"/>
      <c r="D37" s="28"/>
      <c r="E37" s="8"/>
      <c r="F37" s="29"/>
      <c r="G37" s="29" t="str">
        <f t="shared" si="0"/>
        <v/>
      </c>
    </row>
    <row r="38" spans="1:7" s="30" customFormat="1" ht="24" customHeight="1" x14ac:dyDescent="0.3">
      <c r="A38" s="53" t="s">
        <v>349</v>
      </c>
      <c r="B38" s="115" t="s">
        <v>350</v>
      </c>
      <c r="C38" s="116"/>
      <c r="D38" s="28" t="s">
        <v>13</v>
      </c>
      <c r="E38" s="8">
        <v>2500</v>
      </c>
      <c r="F38" s="136"/>
      <c r="G38" s="29" t="str">
        <f t="shared" si="0"/>
        <v/>
      </c>
    </row>
    <row r="39" spans="1:7" s="30" customFormat="1" ht="12" customHeight="1" x14ac:dyDescent="0.3">
      <c r="A39" s="27"/>
      <c r="B39" s="71"/>
      <c r="C39" s="72"/>
      <c r="D39" s="28"/>
      <c r="E39" s="8"/>
      <c r="F39" s="29"/>
      <c r="G39" s="29" t="str">
        <f t="shared" si="0"/>
        <v/>
      </c>
    </row>
    <row r="40" spans="1:7" s="30" customFormat="1" ht="12" customHeight="1" x14ac:dyDescent="0.3">
      <c r="A40" s="27"/>
      <c r="B40" s="71"/>
      <c r="C40" s="72"/>
      <c r="D40" s="28"/>
      <c r="E40" s="8"/>
      <c r="F40" s="29"/>
      <c r="G40" s="29" t="str">
        <f t="shared" si="0"/>
        <v/>
      </c>
    </row>
    <row r="41" spans="1:7" s="30" customFormat="1" ht="12" customHeight="1" x14ac:dyDescent="0.3">
      <c r="A41" s="27"/>
      <c r="B41" s="71"/>
      <c r="C41" s="72"/>
      <c r="D41" s="28"/>
      <c r="E41" s="8"/>
      <c r="F41" s="29"/>
      <c r="G41" s="29" t="str">
        <f t="shared" si="0"/>
        <v/>
      </c>
    </row>
    <row r="42" spans="1:7" s="30" customFormat="1" ht="12" customHeight="1" x14ac:dyDescent="0.3">
      <c r="A42" s="27"/>
      <c r="B42" s="71"/>
      <c r="C42" s="72"/>
      <c r="D42" s="28"/>
      <c r="E42" s="8"/>
      <c r="F42" s="29"/>
      <c r="G42" s="29" t="str">
        <f t="shared" si="0"/>
        <v/>
      </c>
    </row>
    <row r="43" spans="1:7" s="30" customFormat="1" ht="12" customHeight="1" x14ac:dyDescent="0.3">
      <c r="A43" s="27"/>
      <c r="B43" s="71"/>
      <c r="C43" s="72"/>
      <c r="D43" s="28"/>
      <c r="E43" s="8"/>
      <c r="F43" s="29"/>
      <c r="G43" s="29" t="str">
        <f t="shared" si="0"/>
        <v/>
      </c>
    </row>
    <row r="44" spans="1:7" s="30" customFormat="1" ht="12" customHeight="1" x14ac:dyDescent="0.3">
      <c r="A44" s="27"/>
      <c r="B44" s="71"/>
      <c r="C44" s="72"/>
      <c r="D44" s="28"/>
      <c r="E44" s="8"/>
      <c r="F44" s="29"/>
      <c r="G44" s="29" t="str">
        <f t="shared" si="0"/>
        <v/>
      </c>
    </row>
    <row r="45" spans="1:7" s="30" customFormat="1" ht="12" customHeight="1" x14ac:dyDescent="0.3">
      <c r="A45" s="27"/>
      <c r="B45" s="71"/>
      <c r="C45" s="72"/>
      <c r="D45" s="28"/>
      <c r="E45" s="8"/>
      <c r="F45" s="29"/>
      <c r="G45" s="29" t="str">
        <f t="shared" si="0"/>
        <v/>
      </c>
    </row>
    <row r="46" spans="1:7" s="30" customFormat="1" ht="12" customHeight="1" x14ac:dyDescent="0.3">
      <c r="A46" s="27"/>
      <c r="B46" s="71"/>
      <c r="C46" s="72"/>
      <c r="D46" s="28"/>
      <c r="E46" s="8"/>
      <c r="F46" s="29"/>
      <c r="G46" s="29" t="str">
        <f t="shared" si="0"/>
        <v/>
      </c>
    </row>
    <row r="47" spans="1:7" s="30" customFormat="1" ht="12" customHeight="1" x14ac:dyDescent="0.3">
      <c r="A47" s="27"/>
      <c r="B47" s="71"/>
      <c r="C47" s="72"/>
      <c r="D47" s="28"/>
      <c r="E47" s="8"/>
      <c r="F47" s="29"/>
      <c r="G47" s="29" t="str">
        <f t="shared" si="0"/>
        <v/>
      </c>
    </row>
    <row r="48" spans="1:7" s="30" customFormat="1" ht="12" customHeight="1" x14ac:dyDescent="0.3">
      <c r="A48" s="27"/>
      <c r="B48" s="71"/>
      <c r="C48" s="72"/>
      <c r="D48" s="28"/>
      <c r="E48" s="8"/>
      <c r="F48" s="29"/>
      <c r="G48" s="29" t="str">
        <f t="shared" si="0"/>
        <v/>
      </c>
    </row>
    <row r="49" spans="1:7" s="30" customFormat="1" ht="12" customHeight="1" x14ac:dyDescent="0.3">
      <c r="A49" s="27"/>
      <c r="B49" s="71"/>
      <c r="C49" s="72"/>
      <c r="D49" s="28"/>
      <c r="E49" s="8"/>
      <c r="F49" s="29"/>
      <c r="G49" s="29" t="str">
        <f t="shared" si="0"/>
        <v/>
      </c>
    </row>
    <row r="50" spans="1:7" s="30" customFormat="1" ht="12" customHeight="1" x14ac:dyDescent="0.3">
      <c r="A50" s="27"/>
      <c r="B50" s="71"/>
      <c r="C50" s="72"/>
      <c r="D50" s="28"/>
      <c r="E50" s="8"/>
      <c r="F50" s="29"/>
      <c r="G50" s="29" t="str">
        <f t="shared" si="0"/>
        <v/>
      </c>
    </row>
    <row r="51" spans="1:7" s="30" customFormat="1" ht="12" customHeight="1" x14ac:dyDescent="0.3">
      <c r="A51" s="27"/>
      <c r="B51" s="71"/>
      <c r="C51" s="72"/>
      <c r="D51" s="28"/>
      <c r="E51" s="8"/>
      <c r="F51" s="29"/>
      <c r="G51" s="29" t="str">
        <f t="shared" si="0"/>
        <v/>
      </c>
    </row>
    <row r="52" spans="1:7" s="30" customFormat="1" ht="12" customHeight="1" x14ac:dyDescent="0.3">
      <c r="A52" s="27"/>
      <c r="B52" s="71"/>
      <c r="C52" s="59"/>
      <c r="D52" s="28"/>
      <c r="E52" s="8"/>
      <c r="F52" s="29"/>
      <c r="G52" s="29" t="str">
        <f t="shared" si="0"/>
        <v/>
      </c>
    </row>
    <row r="53" spans="1:7" s="30" customFormat="1" ht="12" customHeight="1" x14ac:dyDescent="0.3">
      <c r="A53" s="27"/>
      <c r="B53" s="71"/>
      <c r="C53" s="72"/>
      <c r="D53" s="28"/>
      <c r="E53" s="8"/>
      <c r="F53" s="29"/>
      <c r="G53" s="29" t="str">
        <f t="shared" si="0"/>
        <v/>
      </c>
    </row>
    <row r="54" spans="1:7" ht="20.149999999999999" customHeight="1" x14ac:dyDescent="0.3">
      <c r="A54" s="99" t="s">
        <v>8</v>
      </c>
      <c r="B54" s="100"/>
      <c r="C54" s="100"/>
      <c r="D54" s="100"/>
      <c r="E54" s="100"/>
      <c r="F54" s="101"/>
      <c r="G54" s="7">
        <f>SUM(G5:G53)</f>
        <v>0</v>
      </c>
    </row>
  </sheetData>
  <sheetProtection algorithmName="SHA-512" hashValue="eXElB3pAsuN59cBpreMg59vTAZYew382XFbD/QFNtnKz/bVcKsMbXo4yxD0Qkv/3v30J243OtZOwewwoERn2JA==" saltValue="TBbUReR8ojUgcDG77eLSwQ==" spinCount="100000" sheet="1" objects="1" scenarios="1"/>
  <mergeCells count="21">
    <mergeCell ref="B14:C14"/>
    <mergeCell ref="B16:C16"/>
    <mergeCell ref="B18:C18"/>
    <mergeCell ref="B20:C20"/>
    <mergeCell ref="B22:C22"/>
    <mergeCell ref="A1:C3"/>
    <mergeCell ref="D1:G3"/>
    <mergeCell ref="B4:C4"/>
    <mergeCell ref="B6:C6"/>
    <mergeCell ref="A54:F54"/>
    <mergeCell ref="B24:C24"/>
    <mergeCell ref="B26:C26"/>
    <mergeCell ref="B28:C28"/>
    <mergeCell ref="B30:C30"/>
    <mergeCell ref="B32:C32"/>
    <mergeCell ref="B34:C34"/>
    <mergeCell ref="B36:C36"/>
    <mergeCell ref="B38:C38"/>
    <mergeCell ref="B8:C8"/>
    <mergeCell ref="B10:C10"/>
    <mergeCell ref="B12:C12"/>
  </mergeCells>
  <pageMargins left="0.98425196850393704" right="0.39370078740157483" top="0.78740157480314965" bottom="0.59055118110236227" header="0.31496062992125984" footer="0.39370078740157483"/>
  <pageSetup paperSize="9" firstPageNumber="21" fitToHeight="0" orientation="portrait" r:id="rId1"/>
  <headerFooter>
    <oddHeader xml:space="preserve">&amp;L&amp;"Arial,Regular"CONTRACT SANRAL X.003-054-2019/1
&amp;"Arial,Bold"SCHEDULE B1: SLOPE STABILISATION - CRADOCK CUTTING&amp;R&amp;"Arial,Regular"C2.2: PRICING SCHEDULE
</oddHeader>
    <oddFooter>&amp;R&amp;"Arial,Regular"C3 - &amp;P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61B34-E3D2-4481-BD13-54761B0E5C38}">
  <sheetPr>
    <tabColor theme="8" tint="-0.249977111117893"/>
    <pageSetUpPr fitToPage="1"/>
  </sheetPr>
  <dimension ref="A1:G55"/>
  <sheetViews>
    <sheetView view="pageBreakPreview" zoomScale="85" zoomScaleNormal="100" zoomScaleSheetLayoutView="85" workbookViewId="0">
      <selection sqref="A1:C3"/>
    </sheetView>
  </sheetViews>
  <sheetFormatPr defaultColWidth="9.09765625" defaultRowHeight="13.4" customHeight="1" x14ac:dyDescent="0.3"/>
  <cols>
    <col min="1" max="1" width="10.69921875" style="5" customWidth="1"/>
    <col min="2" max="2" width="3.796875" style="5" customWidth="1"/>
    <col min="3" max="3" width="34.69921875" style="5" customWidth="1"/>
    <col min="4" max="4" width="9.796875" style="3" customWidth="1"/>
    <col min="5" max="5" width="10.69921875" style="3" customWidth="1"/>
    <col min="6" max="6" width="13.69921875" style="6" customWidth="1"/>
    <col min="7" max="7" width="14.69921875" style="6" customWidth="1"/>
    <col min="8" max="16384" width="9.09765625" style="1"/>
  </cols>
  <sheetData>
    <row r="1" spans="1:7" ht="12" customHeight="1" x14ac:dyDescent="0.3">
      <c r="A1" s="117" t="s">
        <v>359</v>
      </c>
      <c r="B1" s="117"/>
      <c r="C1" s="117"/>
      <c r="D1" s="119" t="s">
        <v>357</v>
      </c>
      <c r="E1" s="119"/>
      <c r="F1" s="119"/>
      <c r="G1" s="119"/>
    </row>
    <row r="2" spans="1:7" ht="12" customHeight="1" x14ac:dyDescent="0.3">
      <c r="A2" s="117"/>
      <c r="B2" s="117"/>
      <c r="C2" s="117"/>
      <c r="D2" s="119"/>
      <c r="E2" s="119"/>
      <c r="F2" s="119"/>
      <c r="G2" s="119"/>
    </row>
    <row r="3" spans="1:7" ht="12" customHeight="1" x14ac:dyDescent="0.3">
      <c r="A3" s="118"/>
      <c r="B3" s="118"/>
      <c r="C3" s="118"/>
      <c r="D3" s="120"/>
      <c r="E3" s="120"/>
      <c r="F3" s="120"/>
      <c r="G3" s="120"/>
    </row>
    <row r="4" spans="1:7" ht="20.149999999999999" customHeight="1" x14ac:dyDescent="0.3">
      <c r="A4" s="2" t="s">
        <v>1</v>
      </c>
      <c r="B4" s="121" t="s">
        <v>2</v>
      </c>
      <c r="C4" s="122"/>
      <c r="D4" s="2" t="s">
        <v>3</v>
      </c>
      <c r="E4" s="4" t="s">
        <v>373</v>
      </c>
      <c r="F4" s="2" t="s">
        <v>4</v>
      </c>
      <c r="G4" s="2" t="s">
        <v>5</v>
      </c>
    </row>
    <row r="5" spans="1:7" s="30" customFormat="1" ht="12" customHeight="1" x14ac:dyDescent="0.3">
      <c r="A5" s="26"/>
      <c r="B5" s="76"/>
      <c r="C5" s="70"/>
      <c r="D5" s="28"/>
      <c r="E5" s="8"/>
      <c r="F5" s="29"/>
      <c r="G5" s="29" t="str">
        <f t="shared" ref="G5:G54" si="0">IF(OR(D5="%",D5=" &amp;"),IF(F5="","",ROUND(ROUND(F5,3)*E5,2)),IF(F5="","",ROUND(ROUND(F5,2)*E5,2)))</f>
        <v/>
      </c>
    </row>
    <row r="6" spans="1:7" s="30" customFormat="1" ht="12" customHeight="1" x14ac:dyDescent="0.3">
      <c r="A6" s="52" t="s">
        <v>358</v>
      </c>
      <c r="B6" s="123" t="str">
        <f>D1</f>
        <v>GROUND DRAINAGE</v>
      </c>
      <c r="C6" s="124"/>
      <c r="D6" s="28"/>
      <c r="E6" s="8"/>
      <c r="F6" s="29"/>
      <c r="G6" s="29" t="str">
        <f t="shared" si="0"/>
        <v/>
      </c>
    </row>
    <row r="7" spans="1:7" s="30" customFormat="1" ht="12" customHeight="1" x14ac:dyDescent="0.3">
      <c r="A7" s="26"/>
      <c r="B7" s="69"/>
      <c r="C7" s="70"/>
      <c r="D7" s="28"/>
      <c r="E7" s="8"/>
      <c r="F7" s="29"/>
      <c r="G7" s="29" t="str">
        <f t="shared" si="0"/>
        <v/>
      </c>
    </row>
    <row r="8" spans="1:7" s="30" customFormat="1" ht="12" customHeight="1" x14ac:dyDescent="0.3">
      <c r="A8" s="52" t="s">
        <v>361</v>
      </c>
      <c r="B8" s="104" t="s">
        <v>360</v>
      </c>
      <c r="C8" s="105"/>
      <c r="D8" s="28"/>
      <c r="E8" s="8"/>
      <c r="F8" s="29"/>
      <c r="G8" s="29" t="str">
        <f t="shared" si="0"/>
        <v/>
      </c>
    </row>
    <row r="9" spans="1:7" s="30" customFormat="1" ht="12" customHeight="1" x14ac:dyDescent="0.3">
      <c r="A9" s="26"/>
      <c r="B9" s="69"/>
      <c r="C9" s="70"/>
      <c r="D9" s="28"/>
      <c r="E9" s="8"/>
      <c r="F9" s="29"/>
      <c r="G9" s="29" t="str">
        <f t="shared" si="0"/>
        <v/>
      </c>
    </row>
    <row r="10" spans="1:7" s="30" customFormat="1" ht="12" customHeight="1" x14ac:dyDescent="0.3">
      <c r="A10" s="26" t="s">
        <v>362</v>
      </c>
      <c r="B10" s="102" t="s">
        <v>363</v>
      </c>
      <c r="C10" s="103"/>
      <c r="D10" s="28" t="s">
        <v>16</v>
      </c>
      <c r="E10" s="8">
        <v>1</v>
      </c>
      <c r="F10" s="136"/>
      <c r="G10" s="29" t="str">
        <f t="shared" si="0"/>
        <v/>
      </c>
    </row>
    <row r="11" spans="1:7" s="30" customFormat="1" ht="12" customHeight="1" x14ac:dyDescent="0.3">
      <c r="A11" s="26"/>
      <c r="B11" s="69"/>
      <c r="C11" s="70"/>
      <c r="D11" s="28"/>
      <c r="E11" s="8"/>
      <c r="F11" s="29"/>
      <c r="G11" s="29" t="str">
        <f t="shared" si="0"/>
        <v/>
      </c>
    </row>
    <row r="12" spans="1:7" s="30" customFormat="1" ht="12" customHeight="1" x14ac:dyDescent="0.3">
      <c r="A12" s="52" t="s">
        <v>364</v>
      </c>
      <c r="B12" s="104" t="s">
        <v>365</v>
      </c>
      <c r="C12" s="105"/>
      <c r="D12" s="28"/>
      <c r="E12" s="8"/>
      <c r="F12" s="29"/>
      <c r="G12" s="29" t="str">
        <f t="shared" si="0"/>
        <v/>
      </c>
    </row>
    <row r="13" spans="1:7" s="30" customFormat="1" ht="12" customHeight="1" x14ac:dyDescent="0.3">
      <c r="A13" s="26"/>
      <c r="B13" s="69"/>
      <c r="C13" s="70"/>
      <c r="D13" s="28"/>
      <c r="E13" s="8"/>
      <c r="F13" s="29"/>
      <c r="G13" s="29" t="str">
        <f t="shared" si="0"/>
        <v/>
      </c>
    </row>
    <row r="14" spans="1:7" s="30" customFormat="1" ht="12" customHeight="1" x14ac:dyDescent="0.3">
      <c r="A14" s="26" t="s">
        <v>366</v>
      </c>
      <c r="B14" s="102" t="s">
        <v>363</v>
      </c>
      <c r="C14" s="103"/>
      <c r="D14" s="28" t="s">
        <v>16</v>
      </c>
      <c r="E14" s="8">
        <v>1</v>
      </c>
      <c r="F14" s="136"/>
      <c r="G14" s="29" t="str">
        <f t="shared" si="0"/>
        <v/>
      </c>
    </row>
    <row r="15" spans="1:7" s="30" customFormat="1" ht="12" customHeight="1" x14ac:dyDescent="0.3">
      <c r="A15" s="26"/>
      <c r="B15" s="69"/>
      <c r="C15" s="70"/>
      <c r="D15" s="28"/>
      <c r="E15" s="8"/>
      <c r="F15" s="29"/>
      <c r="G15" s="29" t="str">
        <f t="shared" si="0"/>
        <v/>
      </c>
    </row>
    <row r="16" spans="1:7" s="30" customFormat="1" ht="36" customHeight="1" x14ac:dyDescent="0.3">
      <c r="A16" s="52" t="s">
        <v>367</v>
      </c>
      <c r="B16" s="123" t="s">
        <v>368</v>
      </c>
      <c r="C16" s="124"/>
      <c r="D16" s="28"/>
      <c r="E16" s="8"/>
      <c r="F16" s="29"/>
      <c r="G16" s="29" t="str">
        <f t="shared" si="0"/>
        <v/>
      </c>
    </row>
    <row r="17" spans="1:7" s="30" customFormat="1" ht="12" customHeight="1" x14ac:dyDescent="0.3">
      <c r="A17" s="26"/>
      <c r="B17" s="69"/>
      <c r="C17" s="70"/>
      <c r="D17" s="28"/>
      <c r="E17" s="8"/>
      <c r="F17" s="29"/>
      <c r="G17" s="29" t="str">
        <f t="shared" si="0"/>
        <v/>
      </c>
    </row>
    <row r="18" spans="1:7" s="30" customFormat="1" ht="12" customHeight="1" x14ac:dyDescent="0.3">
      <c r="A18" s="26" t="s">
        <v>369</v>
      </c>
      <c r="B18" s="102" t="s">
        <v>363</v>
      </c>
      <c r="C18" s="103"/>
      <c r="D18" s="28" t="s">
        <v>10</v>
      </c>
      <c r="E18" s="8">
        <v>195</v>
      </c>
      <c r="F18" s="136"/>
      <c r="G18" s="29" t="str">
        <f t="shared" si="0"/>
        <v/>
      </c>
    </row>
    <row r="19" spans="1:7" s="30" customFormat="1" ht="12" customHeight="1" x14ac:dyDescent="0.3">
      <c r="A19" s="26"/>
      <c r="B19" s="69"/>
      <c r="C19" s="70"/>
      <c r="D19" s="28"/>
      <c r="E19" s="8"/>
      <c r="F19" s="29"/>
      <c r="G19" s="29" t="str">
        <f t="shared" si="0"/>
        <v/>
      </c>
    </row>
    <row r="20" spans="1:7" s="30" customFormat="1" ht="36" customHeight="1" x14ac:dyDescent="0.3">
      <c r="A20" s="52" t="s">
        <v>370</v>
      </c>
      <c r="B20" s="123" t="s">
        <v>530</v>
      </c>
      <c r="C20" s="124"/>
      <c r="D20" s="28" t="s">
        <v>13</v>
      </c>
      <c r="E20" s="8">
        <v>3900</v>
      </c>
      <c r="F20" s="136"/>
      <c r="G20" s="29" t="str">
        <f t="shared" si="0"/>
        <v/>
      </c>
    </row>
    <row r="21" spans="1:7" s="30" customFormat="1" ht="12" customHeight="1" x14ac:dyDescent="0.3">
      <c r="A21" s="26"/>
      <c r="B21" s="54"/>
      <c r="C21" s="55"/>
      <c r="D21" s="28"/>
      <c r="E21" s="8"/>
      <c r="F21" s="29"/>
      <c r="G21" s="29" t="str">
        <f t="shared" si="0"/>
        <v/>
      </c>
    </row>
    <row r="22" spans="1:7" s="30" customFormat="1" ht="12" customHeight="1" x14ac:dyDescent="0.3">
      <c r="A22" s="26"/>
      <c r="B22" s="69"/>
      <c r="C22" s="70"/>
      <c r="D22" s="28"/>
      <c r="E22" s="8"/>
      <c r="F22" s="29"/>
      <c r="G22" s="29" t="str">
        <f t="shared" si="0"/>
        <v/>
      </c>
    </row>
    <row r="23" spans="1:7" s="30" customFormat="1" ht="12" customHeight="1" x14ac:dyDescent="0.3">
      <c r="A23" s="26"/>
      <c r="B23" s="73"/>
      <c r="C23" s="74"/>
      <c r="D23" s="28"/>
      <c r="E23" s="8"/>
      <c r="F23" s="29"/>
      <c r="G23" s="29" t="str">
        <f t="shared" si="0"/>
        <v/>
      </c>
    </row>
    <row r="24" spans="1:7" s="30" customFormat="1" ht="12" customHeight="1" x14ac:dyDescent="0.3">
      <c r="A24" s="26"/>
      <c r="B24" s="69"/>
      <c r="C24" s="70"/>
      <c r="D24" s="28"/>
      <c r="E24" s="8"/>
      <c r="F24" s="29"/>
      <c r="G24" s="29" t="str">
        <f t="shared" si="0"/>
        <v/>
      </c>
    </row>
    <row r="25" spans="1:7" s="30" customFormat="1" ht="12" customHeight="1" x14ac:dyDescent="0.3">
      <c r="A25" s="26"/>
      <c r="B25" s="73"/>
      <c r="C25" s="74"/>
      <c r="D25" s="28"/>
      <c r="E25" s="8"/>
      <c r="F25" s="29"/>
      <c r="G25" s="29" t="str">
        <f t="shared" si="0"/>
        <v/>
      </c>
    </row>
    <row r="26" spans="1:7" s="30" customFormat="1" ht="12" customHeight="1" x14ac:dyDescent="0.3">
      <c r="A26" s="26"/>
      <c r="B26" s="73"/>
      <c r="C26" s="74"/>
      <c r="D26" s="28"/>
      <c r="E26" s="8"/>
      <c r="F26" s="29"/>
      <c r="G26" s="29" t="str">
        <f t="shared" si="0"/>
        <v/>
      </c>
    </row>
    <row r="27" spans="1:7" s="30" customFormat="1" ht="12" customHeight="1" x14ac:dyDescent="0.3">
      <c r="A27" s="26"/>
      <c r="B27" s="73"/>
      <c r="C27" s="74"/>
      <c r="D27" s="28"/>
      <c r="E27" s="8"/>
      <c r="F27" s="29"/>
      <c r="G27" s="29" t="str">
        <f t="shared" si="0"/>
        <v/>
      </c>
    </row>
    <row r="28" spans="1:7" s="30" customFormat="1" ht="12" customHeight="1" x14ac:dyDescent="0.3">
      <c r="A28" s="26"/>
      <c r="B28" s="69"/>
      <c r="C28" s="70"/>
      <c r="D28" s="28"/>
      <c r="E28" s="8"/>
      <c r="F28" s="29"/>
      <c r="G28" s="29" t="str">
        <f t="shared" si="0"/>
        <v/>
      </c>
    </row>
    <row r="29" spans="1:7" s="30" customFormat="1" ht="12" customHeight="1" x14ac:dyDescent="0.3">
      <c r="A29" s="27"/>
      <c r="B29" s="69"/>
      <c r="C29" s="70"/>
      <c r="D29" s="28"/>
      <c r="E29" s="8"/>
      <c r="F29" s="29"/>
      <c r="G29" s="29" t="str">
        <f t="shared" si="0"/>
        <v/>
      </c>
    </row>
    <row r="30" spans="1:7" s="30" customFormat="1" ht="12" customHeight="1" x14ac:dyDescent="0.3">
      <c r="A30" s="27"/>
      <c r="B30" s="69"/>
      <c r="C30" s="70"/>
      <c r="D30" s="28"/>
      <c r="E30" s="8"/>
      <c r="F30" s="29"/>
      <c r="G30" s="29" t="str">
        <f t="shared" si="0"/>
        <v/>
      </c>
    </row>
    <row r="31" spans="1:7" s="30" customFormat="1" ht="12" customHeight="1" x14ac:dyDescent="0.3">
      <c r="A31" s="27"/>
      <c r="B31" s="71"/>
      <c r="C31" s="72"/>
      <c r="D31" s="28"/>
      <c r="E31" s="8"/>
      <c r="F31" s="29"/>
      <c r="G31" s="29" t="str">
        <f t="shared" si="0"/>
        <v/>
      </c>
    </row>
    <row r="32" spans="1:7" s="30" customFormat="1" ht="12" customHeight="1" x14ac:dyDescent="0.3">
      <c r="A32" s="27"/>
      <c r="B32" s="71"/>
      <c r="C32" s="72"/>
      <c r="D32" s="28"/>
      <c r="E32" s="8"/>
      <c r="F32" s="29"/>
      <c r="G32" s="29" t="str">
        <f t="shared" si="0"/>
        <v/>
      </c>
    </row>
    <row r="33" spans="1:7" s="30" customFormat="1" ht="12" customHeight="1" x14ac:dyDescent="0.3">
      <c r="A33" s="27"/>
      <c r="B33" s="71"/>
      <c r="C33" s="72"/>
      <c r="D33" s="28"/>
      <c r="E33" s="8"/>
      <c r="F33" s="29"/>
      <c r="G33" s="29" t="str">
        <f t="shared" si="0"/>
        <v/>
      </c>
    </row>
    <row r="34" spans="1:7" s="30" customFormat="1" ht="12" customHeight="1" x14ac:dyDescent="0.3">
      <c r="A34" s="27"/>
      <c r="B34" s="71"/>
      <c r="C34" s="72"/>
      <c r="D34" s="28"/>
      <c r="E34" s="8"/>
      <c r="F34" s="29"/>
      <c r="G34" s="29" t="str">
        <f t="shared" si="0"/>
        <v/>
      </c>
    </row>
    <row r="35" spans="1:7" s="30" customFormat="1" ht="12" customHeight="1" x14ac:dyDescent="0.3">
      <c r="A35" s="27"/>
      <c r="B35" s="71"/>
      <c r="C35" s="72"/>
      <c r="D35" s="28"/>
      <c r="E35" s="8"/>
      <c r="F35" s="29"/>
      <c r="G35" s="29" t="str">
        <f t="shared" si="0"/>
        <v/>
      </c>
    </row>
    <row r="36" spans="1:7" s="30" customFormat="1" ht="12" customHeight="1" x14ac:dyDescent="0.3">
      <c r="A36" s="27"/>
      <c r="B36" s="71"/>
      <c r="C36" s="72"/>
      <c r="D36" s="28"/>
      <c r="E36" s="8"/>
      <c r="F36" s="29"/>
      <c r="G36" s="29" t="str">
        <f t="shared" si="0"/>
        <v/>
      </c>
    </row>
    <row r="37" spans="1:7" s="30" customFormat="1" ht="12" customHeight="1" x14ac:dyDescent="0.3">
      <c r="A37" s="27"/>
      <c r="B37" s="71"/>
      <c r="C37" s="72"/>
      <c r="D37" s="28"/>
      <c r="E37" s="8"/>
      <c r="F37" s="29"/>
      <c r="G37" s="29" t="str">
        <f t="shared" si="0"/>
        <v/>
      </c>
    </row>
    <row r="38" spans="1:7" s="30" customFormat="1" ht="12" customHeight="1" x14ac:dyDescent="0.3">
      <c r="A38" s="27"/>
      <c r="B38" s="71"/>
      <c r="C38" s="72"/>
      <c r="D38" s="28"/>
      <c r="E38" s="8"/>
      <c r="F38" s="29"/>
      <c r="G38" s="29" t="str">
        <f t="shared" si="0"/>
        <v/>
      </c>
    </row>
    <row r="39" spans="1:7" s="30" customFormat="1" ht="12" customHeight="1" x14ac:dyDescent="0.3">
      <c r="A39" s="27"/>
      <c r="B39" s="71"/>
      <c r="C39" s="72"/>
      <c r="D39" s="28"/>
      <c r="E39" s="8"/>
      <c r="F39" s="29"/>
      <c r="G39" s="29" t="str">
        <f t="shared" si="0"/>
        <v/>
      </c>
    </row>
    <row r="40" spans="1:7" s="30" customFormat="1" ht="12" customHeight="1" x14ac:dyDescent="0.3">
      <c r="A40" s="27"/>
      <c r="B40" s="71"/>
      <c r="C40" s="72"/>
      <c r="D40" s="28"/>
      <c r="E40" s="8"/>
      <c r="F40" s="29"/>
      <c r="G40" s="29" t="str">
        <f t="shared" si="0"/>
        <v/>
      </c>
    </row>
    <row r="41" spans="1:7" s="30" customFormat="1" ht="12" customHeight="1" x14ac:dyDescent="0.3">
      <c r="A41" s="27"/>
      <c r="B41" s="71"/>
      <c r="C41" s="72"/>
      <c r="D41" s="28"/>
      <c r="E41" s="8"/>
      <c r="F41" s="29"/>
      <c r="G41" s="29" t="str">
        <f t="shared" si="0"/>
        <v/>
      </c>
    </row>
    <row r="42" spans="1:7" s="30" customFormat="1" ht="12" customHeight="1" x14ac:dyDescent="0.3">
      <c r="A42" s="27"/>
      <c r="B42" s="71"/>
      <c r="C42" s="72"/>
      <c r="D42" s="28"/>
      <c r="E42" s="8"/>
      <c r="F42" s="29"/>
      <c r="G42" s="29" t="str">
        <f t="shared" si="0"/>
        <v/>
      </c>
    </row>
    <row r="43" spans="1:7" s="30" customFormat="1" ht="12" customHeight="1" x14ac:dyDescent="0.3">
      <c r="A43" s="27"/>
      <c r="B43" s="71"/>
      <c r="C43" s="72"/>
      <c r="D43" s="28"/>
      <c r="E43" s="8"/>
      <c r="F43" s="29"/>
      <c r="G43" s="29" t="str">
        <f t="shared" si="0"/>
        <v/>
      </c>
    </row>
    <row r="44" spans="1:7" s="30" customFormat="1" ht="12" customHeight="1" x14ac:dyDescent="0.3">
      <c r="A44" s="27"/>
      <c r="B44" s="71"/>
      <c r="C44" s="72"/>
      <c r="D44" s="28"/>
      <c r="E44" s="8"/>
      <c r="F44" s="29"/>
      <c r="G44" s="29" t="str">
        <f t="shared" si="0"/>
        <v/>
      </c>
    </row>
    <row r="45" spans="1:7" s="30" customFormat="1" ht="12" customHeight="1" x14ac:dyDescent="0.3">
      <c r="A45" s="27"/>
      <c r="B45" s="71"/>
      <c r="C45" s="72"/>
      <c r="D45" s="28"/>
      <c r="E45" s="8"/>
      <c r="F45" s="29"/>
      <c r="G45" s="29" t="str">
        <f t="shared" si="0"/>
        <v/>
      </c>
    </row>
    <row r="46" spans="1:7" s="30" customFormat="1" ht="12" customHeight="1" x14ac:dyDescent="0.3">
      <c r="A46" s="27"/>
      <c r="B46" s="71"/>
      <c r="C46" s="72"/>
      <c r="D46" s="28"/>
      <c r="E46" s="8"/>
      <c r="F46" s="29"/>
      <c r="G46" s="29" t="str">
        <f t="shared" si="0"/>
        <v/>
      </c>
    </row>
    <row r="47" spans="1:7" s="30" customFormat="1" ht="12" customHeight="1" x14ac:dyDescent="0.3">
      <c r="A47" s="27"/>
      <c r="B47" s="71"/>
      <c r="C47" s="72"/>
      <c r="D47" s="28"/>
      <c r="E47" s="8"/>
      <c r="F47" s="29"/>
      <c r="G47" s="29" t="str">
        <f t="shared" si="0"/>
        <v/>
      </c>
    </row>
    <row r="48" spans="1:7" s="30" customFormat="1" ht="12" customHeight="1" x14ac:dyDescent="0.3">
      <c r="A48" s="27"/>
      <c r="B48" s="71"/>
      <c r="C48" s="72"/>
      <c r="D48" s="28"/>
      <c r="E48" s="8"/>
      <c r="F48" s="29"/>
      <c r="G48" s="29" t="str">
        <f t="shared" si="0"/>
        <v/>
      </c>
    </row>
    <row r="49" spans="1:7" s="30" customFormat="1" ht="12" customHeight="1" x14ac:dyDescent="0.3">
      <c r="A49" s="27"/>
      <c r="B49" s="71"/>
      <c r="C49" s="72"/>
      <c r="D49" s="28"/>
      <c r="E49" s="8"/>
      <c r="F49" s="29"/>
      <c r="G49" s="29" t="str">
        <f t="shared" si="0"/>
        <v/>
      </c>
    </row>
    <row r="50" spans="1:7" s="30" customFormat="1" ht="12" customHeight="1" x14ac:dyDescent="0.3">
      <c r="A50" s="27"/>
      <c r="B50" s="71"/>
      <c r="C50" s="72"/>
      <c r="D50" s="28"/>
      <c r="E50" s="8"/>
      <c r="F50" s="29"/>
      <c r="G50" s="29" t="str">
        <f t="shared" si="0"/>
        <v/>
      </c>
    </row>
    <row r="51" spans="1:7" s="30" customFormat="1" ht="12" customHeight="1" x14ac:dyDescent="0.3">
      <c r="A51" s="27"/>
      <c r="B51" s="71"/>
      <c r="C51" s="72"/>
      <c r="D51" s="28"/>
      <c r="E51" s="8"/>
      <c r="F51" s="29"/>
      <c r="G51" s="29" t="str">
        <f t="shared" si="0"/>
        <v/>
      </c>
    </row>
    <row r="52" spans="1:7" s="30" customFormat="1" ht="12" customHeight="1" x14ac:dyDescent="0.3">
      <c r="A52" s="27"/>
      <c r="B52" s="71"/>
      <c r="C52" s="72"/>
      <c r="D52" s="28"/>
      <c r="E52" s="8"/>
      <c r="F52" s="29"/>
      <c r="G52" s="29" t="str">
        <f t="shared" si="0"/>
        <v/>
      </c>
    </row>
    <row r="53" spans="1:7" s="30" customFormat="1" ht="12" customHeight="1" x14ac:dyDescent="0.3">
      <c r="A53" s="27"/>
      <c r="B53" s="71"/>
      <c r="C53" s="59"/>
      <c r="D53" s="28"/>
      <c r="E53" s="8"/>
      <c r="F53" s="29"/>
      <c r="G53" s="29" t="str">
        <f t="shared" si="0"/>
        <v/>
      </c>
    </row>
    <row r="54" spans="1:7" s="30" customFormat="1" ht="12" customHeight="1" x14ac:dyDescent="0.3">
      <c r="A54" s="27"/>
      <c r="B54" s="71"/>
      <c r="C54" s="72"/>
      <c r="D54" s="28"/>
      <c r="E54" s="8"/>
      <c r="F54" s="29"/>
      <c r="G54" s="29" t="str">
        <f t="shared" si="0"/>
        <v/>
      </c>
    </row>
    <row r="55" spans="1:7" ht="20.149999999999999" customHeight="1" x14ac:dyDescent="0.3">
      <c r="A55" s="99" t="s">
        <v>8</v>
      </c>
      <c r="B55" s="100"/>
      <c r="C55" s="100"/>
      <c r="D55" s="100"/>
      <c r="E55" s="100"/>
      <c r="F55" s="101"/>
      <c r="G55" s="7">
        <f>SUM(G5:G54)</f>
        <v>0</v>
      </c>
    </row>
  </sheetData>
  <sheetProtection algorithmName="SHA-512" hashValue="DlI0eBmZnFs6QuxdcKn3x6q/0IJb2/w34Y+szXB1DKvT/wrRVzIKMfaARSDVf8Z5R6d2CvlKiO9mZhsPLrG4HA==" saltValue="+A+H+0D19N3wNYqFLcgLdg==" spinCount="100000" sheet="1" objects="1" scenarios="1"/>
  <mergeCells count="12">
    <mergeCell ref="A55:F55"/>
    <mergeCell ref="B18:C18"/>
    <mergeCell ref="B20:C20"/>
    <mergeCell ref="A1:C3"/>
    <mergeCell ref="D1:G3"/>
    <mergeCell ref="B4:C4"/>
    <mergeCell ref="B6:C6"/>
    <mergeCell ref="B8:C8"/>
    <mergeCell ref="B10:C10"/>
    <mergeCell ref="B12:C12"/>
    <mergeCell ref="B14:C14"/>
    <mergeCell ref="B16:C16"/>
  </mergeCells>
  <pageMargins left="0.98425196850393704" right="0.39370078740157483" top="0.78740157480314965" bottom="0.59055118110236227" header="0.31496062992125984" footer="0.39370078740157483"/>
  <pageSetup paperSize="9" firstPageNumber="21" fitToHeight="0" orientation="portrait" r:id="rId1"/>
  <headerFooter>
    <oddHeader xml:space="preserve">&amp;L&amp;"Arial,Regular"CONTRACT SANRAL X.003-054-2019/1
&amp;"Arial,Bold"SCHEDULE B1: SLOPE STABILISATION - CRADOCK CUTTING&amp;R&amp;"Arial,Regular"C2.2: PRICING SCHEDULE
</oddHeader>
    <oddFooter>&amp;R&amp;"Arial,Regular"C3 - &amp;P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50C0E3-0C95-49A1-9FD5-5DF84E9C632E}">
  <sheetPr>
    <tabColor theme="8" tint="-0.249977111117893"/>
    <pageSetUpPr fitToPage="1"/>
  </sheetPr>
  <dimension ref="A1:G93"/>
  <sheetViews>
    <sheetView view="pageBreakPreview" zoomScale="85" zoomScaleNormal="100" zoomScaleSheetLayoutView="85" workbookViewId="0">
      <selection sqref="A1:C3"/>
    </sheetView>
  </sheetViews>
  <sheetFormatPr defaultColWidth="9.09765625" defaultRowHeight="13.4" customHeight="1" x14ac:dyDescent="0.3"/>
  <cols>
    <col min="1" max="1" width="10.69921875" style="5" customWidth="1"/>
    <col min="2" max="2" width="3.796875" style="5" customWidth="1"/>
    <col min="3" max="3" width="34.69921875" style="5" customWidth="1"/>
    <col min="4" max="4" width="9.796875" style="3" customWidth="1"/>
    <col min="5" max="5" width="10.69921875" style="3" customWidth="1"/>
    <col min="6" max="6" width="13.69921875" style="6" customWidth="1"/>
    <col min="7" max="7" width="14.69921875" style="6" customWidth="1"/>
    <col min="8" max="16384" width="9.09765625" style="1"/>
  </cols>
  <sheetData>
    <row r="1" spans="1:7" ht="12" customHeight="1" x14ac:dyDescent="0.3">
      <c r="A1" s="117" t="s">
        <v>240</v>
      </c>
      <c r="B1" s="117"/>
      <c r="C1" s="117"/>
      <c r="D1" s="119" t="s">
        <v>17</v>
      </c>
      <c r="E1" s="119"/>
      <c r="F1" s="119"/>
      <c r="G1" s="119"/>
    </row>
    <row r="2" spans="1:7" ht="12" customHeight="1" x14ac:dyDescent="0.3">
      <c r="A2" s="117"/>
      <c r="B2" s="117"/>
      <c r="C2" s="117"/>
      <c r="D2" s="119"/>
      <c r="E2" s="119"/>
      <c r="F2" s="119"/>
      <c r="G2" s="119"/>
    </row>
    <row r="3" spans="1:7" ht="12" customHeight="1" x14ac:dyDescent="0.3">
      <c r="A3" s="118"/>
      <c r="B3" s="118"/>
      <c r="C3" s="118"/>
      <c r="D3" s="120"/>
      <c r="E3" s="120"/>
      <c r="F3" s="120"/>
      <c r="G3" s="120"/>
    </row>
    <row r="4" spans="1:7" ht="20.149999999999999" customHeight="1" x14ac:dyDescent="0.3">
      <c r="A4" s="2" t="s">
        <v>1</v>
      </c>
      <c r="B4" s="121" t="s">
        <v>2</v>
      </c>
      <c r="C4" s="122"/>
      <c r="D4" s="2" t="s">
        <v>3</v>
      </c>
      <c r="E4" s="4" t="s">
        <v>373</v>
      </c>
      <c r="F4" s="2" t="s">
        <v>4</v>
      </c>
      <c r="G4" s="2" t="s">
        <v>5</v>
      </c>
    </row>
    <row r="5" spans="1:7" s="30" customFormat="1" ht="12" customHeight="1" x14ac:dyDescent="0.3">
      <c r="A5" s="26"/>
      <c r="B5" s="76"/>
      <c r="C5" s="70"/>
      <c r="D5" s="28"/>
      <c r="E5" s="8"/>
      <c r="F5" s="29"/>
      <c r="G5" s="29" t="str">
        <f t="shared" ref="G5:G41" si="0">IF(OR(D5="%",D5=" &amp;"),IF(F5="","",ROUND(ROUND(F5,3)*E5,2)),IF(F5="","",ROUND(ROUND(F5,2)*E5,2)))</f>
        <v/>
      </c>
    </row>
    <row r="6" spans="1:7" s="30" customFormat="1" ht="12" customHeight="1" x14ac:dyDescent="0.3">
      <c r="A6" s="52" t="s">
        <v>230</v>
      </c>
      <c r="B6" s="123" t="str">
        <f>D1</f>
        <v>SLOPE PROTECTION MEASURES</v>
      </c>
      <c r="C6" s="124"/>
      <c r="D6" s="28"/>
      <c r="E6" s="8"/>
      <c r="F6" s="29"/>
      <c r="G6" s="29" t="str">
        <f t="shared" si="0"/>
        <v/>
      </c>
    </row>
    <row r="7" spans="1:7" s="30" customFormat="1" ht="12" customHeight="1" x14ac:dyDescent="0.3">
      <c r="A7" s="26"/>
      <c r="B7" s="69"/>
      <c r="C7" s="70"/>
      <c r="D7" s="28"/>
      <c r="E7" s="8"/>
      <c r="F7" s="29"/>
      <c r="G7" s="29" t="str">
        <f t="shared" si="0"/>
        <v/>
      </c>
    </row>
    <row r="8" spans="1:7" s="30" customFormat="1" ht="24" customHeight="1" x14ac:dyDescent="0.3">
      <c r="A8" s="52" t="s">
        <v>289</v>
      </c>
      <c r="B8" s="123" t="s">
        <v>288</v>
      </c>
      <c r="C8" s="124"/>
      <c r="D8" s="28"/>
      <c r="E8" s="8"/>
      <c r="F8" s="29"/>
      <c r="G8" s="29" t="str">
        <f t="shared" si="0"/>
        <v/>
      </c>
    </row>
    <row r="9" spans="1:7" s="30" customFormat="1" ht="12" customHeight="1" x14ac:dyDescent="0.3">
      <c r="A9" s="26"/>
      <c r="B9" s="69"/>
      <c r="C9" s="70"/>
      <c r="D9" s="28"/>
      <c r="E9" s="8"/>
      <c r="F9" s="29"/>
      <c r="G9" s="29" t="str">
        <f t="shared" si="0"/>
        <v/>
      </c>
    </row>
    <row r="10" spans="1:7" s="30" customFormat="1" ht="12" customHeight="1" x14ac:dyDescent="0.3">
      <c r="A10" s="26"/>
      <c r="B10" s="69" t="s">
        <v>0</v>
      </c>
      <c r="C10" s="70" t="s">
        <v>290</v>
      </c>
      <c r="D10" s="28" t="s">
        <v>15</v>
      </c>
      <c r="E10" s="8">
        <v>3000</v>
      </c>
      <c r="F10" s="136"/>
      <c r="G10" s="29" t="str">
        <f t="shared" si="0"/>
        <v/>
      </c>
    </row>
    <row r="11" spans="1:7" s="30" customFormat="1" ht="12" customHeight="1" x14ac:dyDescent="0.3">
      <c r="A11" s="26"/>
      <c r="B11" s="69"/>
      <c r="C11" s="70"/>
      <c r="D11" s="28"/>
      <c r="E11" s="8"/>
      <c r="F11" s="29"/>
      <c r="G11" s="29" t="str">
        <f t="shared" si="0"/>
        <v/>
      </c>
    </row>
    <row r="12" spans="1:7" s="30" customFormat="1" ht="12" customHeight="1" x14ac:dyDescent="0.3">
      <c r="A12" s="26"/>
      <c r="B12" s="69" t="s">
        <v>6</v>
      </c>
      <c r="C12" s="83" t="s">
        <v>291</v>
      </c>
      <c r="D12" s="28" t="s">
        <v>15</v>
      </c>
      <c r="E12" s="8">
        <v>5500</v>
      </c>
      <c r="F12" s="136"/>
      <c r="G12" s="29" t="str">
        <f t="shared" si="0"/>
        <v/>
      </c>
    </row>
    <row r="13" spans="1:7" s="30" customFormat="1" ht="12" customHeight="1" x14ac:dyDescent="0.3">
      <c r="A13" s="26"/>
      <c r="B13" s="69"/>
      <c r="C13" s="70"/>
      <c r="D13" s="28"/>
      <c r="E13" s="8"/>
      <c r="F13" s="79"/>
      <c r="G13" s="29" t="str">
        <f t="shared" si="0"/>
        <v/>
      </c>
    </row>
    <row r="14" spans="1:7" s="30" customFormat="1" ht="12" customHeight="1" x14ac:dyDescent="0.3">
      <c r="A14" s="26"/>
      <c r="B14" s="69" t="s">
        <v>7</v>
      </c>
      <c r="C14" s="70" t="s">
        <v>292</v>
      </c>
      <c r="D14" s="28" t="s">
        <v>15</v>
      </c>
      <c r="E14" s="8">
        <v>19500</v>
      </c>
      <c r="F14" s="136"/>
      <c r="G14" s="29" t="str">
        <f t="shared" si="0"/>
        <v/>
      </c>
    </row>
    <row r="15" spans="1:7" s="30" customFormat="1" ht="12" customHeight="1" x14ac:dyDescent="0.3">
      <c r="A15" s="26"/>
      <c r="B15" s="69"/>
      <c r="C15" s="70"/>
      <c r="D15" s="28"/>
      <c r="E15" s="8"/>
      <c r="F15" s="29"/>
      <c r="G15" s="29" t="str">
        <f t="shared" si="0"/>
        <v/>
      </c>
    </row>
    <row r="16" spans="1:7" s="30" customFormat="1" ht="24" customHeight="1" x14ac:dyDescent="0.3">
      <c r="A16" s="52" t="s">
        <v>325</v>
      </c>
      <c r="B16" s="123" t="s">
        <v>326</v>
      </c>
      <c r="C16" s="124"/>
      <c r="D16" s="28"/>
      <c r="E16" s="8"/>
      <c r="F16" s="29"/>
      <c r="G16" s="29" t="str">
        <f t="shared" si="0"/>
        <v/>
      </c>
    </row>
    <row r="17" spans="1:7" s="30" customFormat="1" ht="12" customHeight="1" x14ac:dyDescent="0.3">
      <c r="A17" s="26"/>
      <c r="B17" s="69"/>
      <c r="C17" s="70"/>
      <c r="D17" s="28"/>
      <c r="E17" s="8"/>
      <c r="F17" s="29"/>
      <c r="G17" s="29" t="str">
        <f t="shared" si="0"/>
        <v/>
      </c>
    </row>
    <row r="18" spans="1:7" s="30" customFormat="1" ht="12" customHeight="1" x14ac:dyDescent="0.3">
      <c r="A18" s="26"/>
      <c r="B18" s="69" t="s">
        <v>0</v>
      </c>
      <c r="C18" s="70" t="s">
        <v>290</v>
      </c>
      <c r="D18" s="28" t="s">
        <v>15</v>
      </c>
      <c r="E18" s="8">
        <v>3000</v>
      </c>
      <c r="F18" s="136"/>
      <c r="G18" s="29" t="str">
        <f t="shared" si="0"/>
        <v/>
      </c>
    </row>
    <row r="19" spans="1:7" s="30" customFormat="1" ht="12" customHeight="1" x14ac:dyDescent="0.3">
      <c r="A19" s="26"/>
      <c r="B19" s="69"/>
      <c r="C19" s="70"/>
      <c r="D19" s="28"/>
      <c r="E19" s="8"/>
      <c r="F19" s="29"/>
      <c r="G19" s="29" t="str">
        <f t="shared" si="0"/>
        <v/>
      </c>
    </row>
    <row r="20" spans="1:7" s="30" customFormat="1" ht="12" customHeight="1" x14ac:dyDescent="0.3">
      <c r="A20" s="26"/>
      <c r="B20" s="69" t="s">
        <v>6</v>
      </c>
      <c r="C20" s="83" t="s">
        <v>291</v>
      </c>
      <c r="D20" s="28" t="s">
        <v>15</v>
      </c>
      <c r="E20" s="8">
        <v>5500</v>
      </c>
      <c r="F20" s="136"/>
      <c r="G20" s="29" t="str">
        <f t="shared" si="0"/>
        <v/>
      </c>
    </row>
    <row r="21" spans="1:7" s="30" customFormat="1" ht="12" customHeight="1" x14ac:dyDescent="0.3">
      <c r="A21" s="26"/>
      <c r="B21" s="69"/>
      <c r="C21" s="70"/>
      <c r="D21" s="28"/>
      <c r="E21" s="8"/>
      <c r="F21" s="29"/>
      <c r="G21" s="29" t="str">
        <f t="shared" si="0"/>
        <v/>
      </c>
    </row>
    <row r="22" spans="1:7" s="30" customFormat="1" ht="12" customHeight="1" x14ac:dyDescent="0.3">
      <c r="A22" s="26"/>
      <c r="B22" s="69" t="s">
        <v>7</v>
      </c>
      <c r="C22" s="70" t="s">
        <v>292</v>
      </c>
      <c r="D22" s="28" t="s">
        <v>15</v>
      </c>
      <c r="E22" s="8">
        <v>19500</v>
      </c>
      <c r="F22" s="136"/>
      <c r="G22" s="29" t="str">
        <f t="shared" si="0"/>
        <v/>
      </c>
    </row>
    <row r="23" spans="1:7" s="30" customFormat="1" ht="12" customHeight="1" x14ac:dyDescent="0.3">
      <c r="A23" s="26"/>
      <c r="B23" s="69"/>
      <c r="C23" s="70"/>
      <c r="D23" s="28"/>
      <c r="E23" s="8"/>
      <c r="F23" s="29"/>
      <c r="G23" s="29" t="str">
        <f t="shared" si="0"/>
        <v/>
      </c>
    </row>
    <row r="24" spans="1:7" s="30" customFormat="1" ht="12" customHeight="1" x14ac:dyDescent="0.3">
      <c r="A24" s="53" t="s">
        <v>293</v>
      </c>
      <c r="B24" s="115" t="s">
        <v>294</v>
      </c>
      <c r="C24" s="116"/>
      <c r="D24" s="28" t="s">
        <v>18</v>
      </c>
      <c r="E24" s="8">
        <v>20</v>
      </c>
      <c r="F24" s="136"/>
      <c r="G24" s="29" t="str">
        <f t="shared" si="0"/>
        <v/>
      </c>
    </row>
    <row r="25" spans="1:7" s="30" customFormat="1" ht="12" customHeight="1" x14ac:dyDescent="0.3">
      <c r="A25" s="26"/>
      <c r="B25" s="69"/>
      <c r="C25" s="70"/>
      <c r="D25" s="28"/>
      <c r="E25" s="8"/>
      <c r="F25" s="29"/>
      <c r="G25" s="29" t="str">
        <f t="shared" si="0"/>
        <v/>
      </c>
    </row>
    <row r="26" spans="1:7" s="30" customFormat="1" ht="12" customHeight="1" x14ac:dyDescent="0.3">
      <c r="A26" s="53" t="s">
        <v>295</v>
      </c>
      <c r="B26" s="115" t="s">
        <v>296</v>
      </c>
      <c r="C26" s="116"/>
      <c r="D26" s="28" t="s">
        <v>241</v>
      </c>
      <c r="E26" s="8">
        <v>350500</v>
      </c>
      <c r="F26" s="136"/>
      <c r="G26" s="29" t="str">
        <f t="shared" si="0"/>
        <v/>
      </c>
    </row>
    <row r="27" spans="1:7" s="30" customFormat="1" ht="12" customHeight="1" x14ac:dyDescent="0.3">
      <c r="A27" s="26"/>
      <c r="B27" s="69"/>
      <c r="C27" s="70"/>
      <c r="D27" s="28"/>
      <c r="E27" s="8"/>
      <c r="F27" s="29"/>
      <c r="G27" s="29" t="str">
        <f t="shared" si="0"/>
        <v/>
      </c>
    </row>
    <row r="28" spans="1:7" s="30" customFormat="1" ht="12" customHeight="1" x14ac:dyDescent="0.3">
      <c r="A28" s="52" t="s">
        <v>298</v>
      </c>
      <c r="B28" s="104" t="s">
        <v>297</v>
      </c>
      <c r="C28" s="105"/>
      <c r="D28" s="28"/>
      <c r="E28" s="8"/>
      <c r="F28" s="29"/>
      <c r="G28" s="29" t="str">
        <f t="shared" si="0"/>
        <v/>
      </c>
    </row>
    <row r="29" spans="1:7" s="30" customFormat="1" ht="12" customHeight="1" x14ac:dyDescent="0.3">
      <c r="A29" s="27"/>
      <c r="B29" s="71"/>
      <c r="C29" s="72"/>
      <c r="D29" s="28"/>
      <c r="E29" s="8"/>
      <c r="F29" s="29"/>
      <c r="G29" s="29" t="str">
        <f t="shared" si="0"/>
        <v/>
      </c>
    </row>
    <row r="30" spans="1:7" s="30" customFormat="1" ht="96" customHeight="1" x14ac:dyDescent="0.3">
      <c r="A30" s="27" t="s">
        <v>299</v>
      </c>
      <c r="B30" s="106" t="s">
        <v>531</v>
      </c>
      <c r="C30" s="107"/>
      <c r="D30" s="28"/>
      <c r="E30" s="8"/>
      <c r="F30" s="29"/>
      <c r="G30" s="29" t="str">
        <f t="shared" si="0"/>
        <v/>
      </c>
    </row>
    <row r="31" spans="1:7" s="30" customFormat="1" ht="12" customHeight="1" x14ac:dyDescent="0.3">
      <c r="A31" s="27"/>
      <c r="B31" s="71"/>
      <c r="C31" s="72"/>
      <c r="D31" s="28"/>
      <c r="E31" s="8"/>
      <c r="F31" s="29"/>
      <c r="G31" s="29" t="str">
        <f t="shared" si="0"/>
        <v/>
      </c>
    </row>
    <row r="32" spans="1:7" s="30" customFormat="1" ht="12" customHeight="1" x14ac:dyDescent="0.3">
      <c r="A32" s="27"/>
      <c r="B32" s="69" t="s">
        <v>7</v>
      </c>
      <c r="C32" s="70" t="s">
        <v>292</v>
      </c>
      <c r="D32" s="28" t="s">
        <v>15</v>
      </c>
      <c r="E32" s="8">
        <v>11150</v>
      </c>
      <c r="F32" s="136"/>
      <c r="G32" s="29" t="str">
        <f t="shared" si="0"/>
        <v/>
      </c>
    </row>
    <row r="33" spans="1:7" s="30" customFormat="1" ht="12" customHeight="1" x14ac:dyDescent="0.3">
      <c r="A33" s="27"/>
      <c r="B33" s="71"/>
      <c r="C33" s="72"/>
      <c r="D33" s="28"/>
      <c r="E33" s="8"/>
      <c r="F33" s="29"/>
      <c r="G33" s="29" t="str">
        <f t="shared" si="0"/>
        <v/>
      </c>
    </row>
    <row r="34" spans="1:7" s="30" customFormat="1" ht="12" customHeight="1" x14ac:dyDescent="0.3">
      <c r="A34" s="53" t="s">
        <v>300</v>
      </c>
      <c r="B34" s="115" t="s">
        <v>301</v>
      </c>
      <c r="C34" s="116"/>
      <c r="D34" s="28"/>
      <c r="E34" s="8"/>
      <c r="F34" s="29"/>
      <c r="G34" s="29" t="str">
        <f t="shared" si="0"/>
        <v/>
      </c>
    </row>
    <row r="35" spans="1:7" s="30" customFormat="1" ht="12" customHeight="1" x14ac:dyDescent="0.3">
      <c r="A35" s="26"/>
      <c r="B35" s="80"/>
      <c r="C35" s="70"/>
      <c r="D35" s="28"/>
      <c r="E35" s="8"/>
      <c r="F35" s="29"/>
      <c r="G35" s="29" t="str">
        <f t="shared" si="0"/>
        <v/>
      </c>
    </row>
    <row r="36" spans="1:7" ht="60" customHeight="1" x14ac:dyDescent="0.3">
      <c r="A36" s="26"/>
      <c r="B36" s="71" t="s">
        <v>0</v>
      </c>
      <c r="C36" s="68" t="s">
        <v>532</v>
      </c>
      <c r="D36" s="28" t="s">
        <v>13</v>
      </c>
      <c r="E36" s="8">
        <v>390</v>
      </c>
      <c r="F36" s="136"/>
      <c r="G36" s="29" t="str">
        <f t="shared" si="0"/>
        <v/>
      </c>
    </row>
    <row r="37" spans="1:7" s="30" customFormat="1" ht="12" customHeight="1" x14ac:dyDescent="0.3">
      <c r="A37" s="27"/>
      <c r="B37" s="71"/>
      <c r="C37" s="72"/>
      <c r="D37" s="28"/>
      <c r="E37" s="8"/>
      <c r="F37" s="29"/>
      <c r="G37" s="29" t="str">
        <f t="shared" si="0"/>
        <v/>
      </c>
    </row>
    <row r="38" spans="1:7" ht="60" customHeight="1" x14ac:dyDescent="0.3">
      <c r="A38" s="26"/>
      <c r="B38" s="71" t="s">
        <v>6</v>
      </c>
      <c r="C38" s="68" t="s">
        <v>533</v>
      </c>
      <c r="D38" s="28" t="s">
        <v>13</v>
      </c>
      <c r="E38" s="8">
        <v>390</v>
      </c>
      <c r="F38" s="136"/>
      <c r="G38" s="29" t="str">
        <f t="shared" si="0"/>
        <v/>
      </c>
    </row>
    <row r="39" spans="1:7" s="30" customFormat="1" ht="12" customHeight="1" x14ac:dyDescent="0.3">
      <c r="A39" s="27"/>
      <c r="B39" s="71"/>
      <c r="C39" s="59"/>
      <c r="D39" s="28"/>
      <c r="E39" s="8"/>
      <c r="F39" s="29"/>
      <c r="G39" s="29" t="str">
        <f t="shared" si="0"/>
        <v/>
      </c>
    </row>
    <row r="40" spans="1:7" s="30" customFormat="1" ht="12" customHeight="1" x14ac:dyDescent="0.3">
      <c r="A40" s="27"/>
      <c r="B40" s="71"/>
      <c r="C40" s="59"/>
      <c r="D40" s="28"/>
      <c r="E40" s="8"/>
      <c r="F40" s="29"/>
      <c r="G40" s="29" t="str">
        <f t="shared" si="0"/>
        <v/>
      </c>
    </row>
    <row r="41" spans="1:7" s="30" customFormat="1" ht="12" customHeight="1" x14ac:dyDescent="0.3">
      <c r="A41" s="27"/>
      <c r="B41" s="71"/>
      <c r="C41" s="72"/>
      <c r="D41" s="28"/>
      <c r="E41" s="8"/>
      <c r="F41" s="29"/>
      <c r="G41" s="29" t="str">
        <f t="shared" si="0"/>
        <v/>
      </c>
    </row>
    <row r="42" spans="1:7" ht="20.149999999999999" customHeight="1" x14ac:dyDescent="0.3">
      <c r="A42" s="110" t="s">
        <v>12</v>
      </c>
      <c r="B42" s="111"/>
      <c r="C42" s="111"/>
      <c r="D42" s="111"/>
      <c r="E42" s="111"/>
      <c r="F42" s="112"/>
      <c r="G42" s="45">
        <f>SUM(G5:G41)</f>
        <v>0</v>
      </c>
    </row>
    <row r="43" spans="1:7" ht="12" customHeight="1" x14ac:dyDescent="0.3">
      <c r="A43" s="26"/>
      <c r="B43" s="76"/>
      <c r="C43" s="70"/>
      <c r="D43" s="28"/>
      <c r="E43" s="8"/>
      <c r="F43" s="29"/>
      <c r="G43" s="29" t="str">
        <f t="shared" ref="G43:G92" si="1">IF(OR(D43="%",D43=" &amp;"),IF(F43="","",ROUND(ROUND(F43,3)*E43,2)),IF(F43="","",ROUND(ROUND(F43,2)*E43,2)))</f>
        <v/>
      </c>
    </row>
    <row r="44" spans="1:7" ht="12" customHeight="1" x14ac:dyDescent="0.3">
      <c r="A44" s="26"/>
      <c r="B44" s="113" t="s">
        <v>14</v>
      </c>
      <c r="C44" s="114"/>
      <c r="D44" s="28"/>
      <c r="E44" s="8"/>
      <c r="F44" s="29"/>
      <c r="G44" s="29">
        <f>G42</f>
        <v>0</v>
      </c>
    </row>
    <row r="45" spans="1:7" ht="12" customHeight="1" x14ac:dyDescent="0.3">
      <c r="A45" s="26"/>
      <c r="B45" s="69"/>
      <c r="C45" s="70"/>
      <c r="D45" s="28"/>
      <c r="E45" s="8"/>
      <c r="F45" s="29"/>
      <c r="G45" s="29" t="str">
        <f t="shared" si="1"/>
        <v/>
      </c>
    </row>
    <row r="46" spans="1:7" ht="48" customHeight="1" x14ac:dyDescent="0.3">
      <c r="A46" s="26"/>
      <c r="B46" s="71" t="s">
        <v>7</v>
      </c>
      <c r="C46" s="68" t="s">
        <v>536</v>
      </c>
      <c r="D46" s="28" t="s">
        <v>13</v>
      </c>
      <c r="E46" s="8">
        <v>7500</v>
      </c>
      <c r="F46" s="136"/>
      <c r="G46" s="29" t="str">
        <f t="shared" si="1"/>
        <v/>
      </c>
    </row>
    <row r="47" spans="1:7" ht="12" customHeight="1" x14ac:dyDescent="0.3">
      <c r="A47" s="26"/>
      <c r="B47" s="69"/>
      <c r="C47" s="70"/>
      <c r="D47" s="28"/>
      <c r="E47" s="8"/>
      <c r="F47" s="29"/>
      <c r="G47" s="29" t="str">
        <f t="shared" si="1"/>
        <v/>
      </c>
    </row>
    <row r="48" spans="1:7" ht="24" customHeight="1" x14ac:dyDescent="0.3">
      <c r="A48" s="52" t="s">
        <v>371</v>
      </c>
      <c r="B48" s="123" t="s">
        <v>372</v>
      </c>
      <c r="C48" s="124"/>
      <c r="D48" s="28" t="s">
        <v>13</v>
      </c>
      <c r="E48" s="8">
        <v>800</v>
      </c>
      <c r="F48" s="136"/>
      <c r="G48" s="29" t="str">
        <f t="shared" si="1"/>
        <v/>
      </c>
    </row>
    <row r="49" spans="1:7" ht="12" customHeight="1" x14ac:dyDescent="0.3">
      <c r="A49" s="26"/>
      <c r="B49" s="69"/>
      <c r="C49" s="70"/>
      <c r="D49" s="28"/>
      <c r="E49" s="8"/>
      <c r="F49" s="29"/>
      <c r="G49" s="29" t="str">
        <f t="shared" si="1"/>
        <v/>
      </c>
    </row>
    <row r="50" spans="1:7" ht="12" customHeight="1" x14ac:dyDescent="0.3">
      <c r="A50" s="26"/>
      <c r="B50" s="54"/>
      <c r="C50" s="55"/>
      <c r="D50" s="28"/>
      <c r="E50" s="8"/>
      <c r="F50" s="29"/>
      <c r="G50" s="29" t="str">
        <f t="shared" si="1"/>
        <v/>
      </c>
    </row>
    <row r="51" spans="1:7" ht="12" customHeight="1" x14ac:dyDescent="0.3">
      <c r="A51" s="26"/>
      <c r="B51" s="69"/>
      <c r="C51" s="70"/>
      <c r="D51" s="28"/>
      <c r="E51" s="8"/>
      <c r="F51" s="29"/>
      <c r="G51" s="29" t="str">
        <f t="shared" si="1"/>
        <v/>
      </c>
    </row>
    <row r="52" spans="1:7" ht="12" customHeight="1" x14ac:dyDescent="0.3">
      <c r="A52" s="27"/>
      <c r="B52" s="71"/>
      <c r="C52" s="72"/>
      <c r="D52" s="28"/>
      <c r="E52" s="8"/>
      <c r="F52" s="29"/>
      <c r="G52" s="29" t="str">
        <f t="shared" si="1"/>
        <v/>
      </c>
    </row>
    <row r="53" spans="1:7" ht="12" customHeight="1" x14ac:dyDescent="0.3">
      <c r="A53" s="27"/>
      <c r="B53" s="84"/>
      <c r="C53" s="89"/>
      <c r="D53" s="32"/>
      <c r="E53" s="8"/>
      <c r="F53" s="29"/>
      <c r="G53" s="29" t="str">
        <f t="shared" si="1"/>
        <v/>
      </c>
    </row>
    <row r="54" spans="1:7" ht="12" customHeight="1" x14ac:dyDescent="0.3">
      <c r="A54" s="27"/>
      <c r="B54" s="71"/>
      <c r="C54" s="72"/>
      <c r="D54" s="28"/>
      <c r="E54" s="8"/>
      <c r="F54" s="29"/>
      <c r="G54" s="29" t="str">
        <f t="shared" si="1"/>
        <v/>
      </c>
    </row>
    <row r="55" spans="1:7" ht="12" customHeight="1" x14ac:dyDescent="0.3">
      <c r="A55" s="27"/>
      <c r="B55" s="71"/>
      <c r="C55" s="72"/>
      <c r="D55" s="28"/>
      <c r="E55" s="8"/>
      <c r="F55" s="29"/>
      <c r="G55" s="29" t="str">
        <f t="shared" si="1"/>
        <v/>
      </c>
    </row>
    <row r="56" spans="1:7" ht="12" customHeight="1" x14ac:dyDescent="0.3">
      <c r="A56" s="27"/>
      <c r="B56" s="71"/>
      <c r="C56" s="72"/>
      <c r="D56" s="28"/>
      <c r="E56" s="8"/>
      <c r="F56" s="29"/>
      <c r="G56" s="29" t="str">
        <f t="shared" si="1"/>
        <v/>
      </c>
    </row>
    <row r="57" spans="1:7" ht="12" customHeight="1" x14ac:dyDescent="0.3">
      <c r="A57" s="27"/>
      <c r="B57" s="71"/>
      <c r="C57" s="72"/>
      <c r="D57" s="28"/>
      <c r="E57" s="8"/>
      <c r="F57" s="29"/>
      <c r="G57" s="29" t="str">
        <f t="shared" si="1"/>
        <v/>
      </c>
    </row>
    <row r="58" spans="1:7" ht="12" customHeight="1" x14ac:dyDescent="0.3">
      <c r="A58" s="27"/>
      <c r="B58" s="71"/>
      <c r="C58" s="72"/>
      <c r="D58" s="28"/>
      <c r="E58" s="8"/>
      <c r="F58" s="29"/>
      <c r="G58" s="29" t="str">
        <f t="shared" si="1"/>
        <v/>
      </c>
    </row>
    <row r="59" spans="1:7" ht="12" customHeight="1" x14ac:dyDescent="0.3">
      <c r="A59" s="27"/>
      <c r="B59" s="71"/>
      <c r="C59" s="72"/>
      <c r="D59" s="28"/>
      <c r="E59" s="8"/>
      <c r="F59" s="29"/>
      <c r="G59" s="29" t="str">
        <f t="shared" si="1"/>
        <v/>
      </c>
    </row>
    <row r="60" spans="1:7" ht="12" customHeight="1" x14ac:dyDescent="0.3">
      <c r="A60" s="27"/>
      <c r="B60" s="71"/>
      <c r="C60" s="72"/>
      <c r="D60" s="28"/>
      <c r="E60" s="8"/>
      <c r="F60" s="29"/>
      <c r="G60" s="29" t="str">
        <f t="shared" si="1"/>
        <v/>
      </c>
    </row>
    <row r="61" spans="1:7" ht="12" customHeight="1" x14ac:dyDescent="0.3">
      <c r="A61" s="27"/>
      <c r="B61" s="71"/>
      <c r="C61" s="72"/>
      <c r="D61" s="28"/>
      <c r="E61" s="8"/>
      <c r="F61" s="29"/>
      <c r="G61" s="29" t="str">
        <f t="shared" si="1"/>
        <v/>
      </c>
    </row>
    <row r="62" spans="1:7" ht="12" customHeight="1" x14ac:dyDescent="0.3">
      <c r="A62" s="27"/>
      <c r="B62" s="71"/>
      <c r="C62" s="72"/>
      <c r="D62" s="28"/>
      <c r="E62" s="8"/>
      <c r="F62" s="29"/>
      <c r="G62" s="29" t="str">
        <f t="shared" si="1"/>
        <v/>
      </c>
    </row>
    <row r="63" spans="1:7" ht="12" customHeight="1" x14ac:dyDescent="0.3">
      <c r="A63" s="27"/>
      <c r="B63" s="71"/>
      <c r="C63" s="72"/>
      <c r="D63" s="28"/>
      <c r="E63" s="8"/>
      <c r="F63" s="29"/>
      <c r="G63" s="29" t="str">
        <f t="shared" si="1"/>
        <v/>
      </c>
    </row>
    <row r="64" spans="1:7" ht="12" customHeight="1" x14ac:dyDescent="0.3">
      <c r="A64" s="27"/>
      <c r="B64" s="71"/>
      <c r="C64" s="72"/>
      <c r="D64" s="28"/>
      <c r="E64" s="8"/>
      <c r="F64" s="29"/>
      <c r="G64" s="29" t="str">
        <f t="shared" si="1"/>
        <v/>
      </c>
    </row>
    <row r="65" spans="1:7" ht="12" customHeight="1" x14ac:dyDescent="0.3">
      <c r="A65" s="27"/>
      <c r="B65" s="71"/>
      <c r="C65" s="72"/>
      <c r="D65" s="28"/>
      <c r="E65" s="8"/>
      <c r="F65" s="29"/>
      <c r="G65" s="29" t="str">
        <f t="shared" si="1"/>
        <v/>
      </c>
    </row>
    <row r="66" spans="1:7" ht="12" customHeight="1" x14ac:dyDescent="0.3">
      <c r="A66" s="27"/>
      <c r="B66" s="71"/>
      <c r="C66" s="72"/>
      <c r="D66" s="28"/>
      <c r="E66" s="8"/>
      <c r="F66" s="29"/>
      <c r="G66" s="29" t="str">
        <f t="shared" si="1"/>
        <v/>
      </c>
    </row>
    <row r="67" spans="1:7" ht="12" customHeight="1" x14ac:dyDescent="0.3">
      <c r="A67" s="27"/>
      <c r="B67" s="71"/>
      <c r="C67" s="72"/>
      <c r="D67" s="28"/>
      <c r="E67" s="8"/>
      <c r="F67" s="29"/>
      <c r="G67" s="29" t="str">
        <f t="shared" si="1"/>
        <v/>
      </c>
    </row>
    <row r="68" spans="1:7" ht="12" customHeight="1" x14ac:dyDescent="0.3">
      <c r="A68" s="27"/>
      <c r="B68" s="71"/>
      <c r="C68" s="72"/>
      <c r="D68" s="28"/>
      <c r="E68" s="8"/>
      <c r="F68" s="29"/>
      <c r="G68" s="29" t="str">
        <f t="shared" si="1"/>
        <v/>
      </c>
    </row>
    <row r="69" spans="1:7" ht="12" customHeight="1" x14ac:dyDescent="0.3">
      <c r="A69" s="27"/>
      <c r="B69" s="71"/>
      <c r="C69" s="72"/>
      <c r="D69" s="28"/>
      <c r="E69" s="8"/>
      <c r="F69" s="29"/>
      <c r="G69" s="29" t="str">
        <f t="shared" si="1"/>
        <v/>
      </c>
    </row>
    <row r="70" spans="1:7" ht="12" customHeight="1" x14ac:dyDescent="0.3">
      <c r="A70" s="27"/>
      <c r="B70" s="71"/>
      <c r="C70" s="72"/>
      <c r="D70" s="28"/>
      <c r="E70" s="8"/>
      <c r="F70" s="29"/>
      <c r="G70" s="29" t="str">
        <f t="shared" si="1"/>
        <v/>
      </c>
    </row>
    <row r="71" spans="1:7" ht="12" customHeight="1" x14ac:dyDescent="0.3">
      <c r="A71" s="27"/>
      <c r="B71" s="71"/>
      <c r="C71" s="72"/>
      <c r="D71" s="28"/>
      <c r="E71" s="8"/>
      <c r="F71" s="29"/>
      <c r="G71" s="29" t="str">
        <f t="shared" si="1"/>
        <v/>
      </c>
    </row>
    <row r="72" spans="1:7" ht="12" customHeight="1" x14ac:dyDescent="0.3">
      <c r="A72" s="27"/>
      <c r="B72" s="71"/>
      <c r="C72" s="72"/>
      <c r="D72" s="28"/>
      <c r="E72" s="8"/>
      <c r="F72" s="29"/>
      <c r="G72" s="29" t="str">
        <f t="shared" si="1"/>
        <v/>
      </c>
    </row>
    <row r="73" spans="1:7" ht="12" customHeight="1" x14ac:dyDescent="0.3">
      <c r="A73" s="27"/>
      <c r="B73" s="71"/>
      <c r="C73" s="72"/>
      <c r="D73" s="28"/>
      <c r="E73" s="8"/>
      <c r="F73" s="29"/>
      <c r="G73" s="29" t="str">
        <f t="shared" si="1"/>
        <v/>
      </c>
    </row>
    <row r="74" spans="1:7" ht="12" customHeight="1" x14ac:dyDescent="0.3">
      <c r="A74" s="27"/>
      <c r="B74" s="71"/>
      <c r="C74" s="72"/>
      <c r="D74" s="28"/>
      <c r="E74" s="8"/>
      <c r="F74" s="29"/>
      <c r="G74" s="29" t="str">
        <f t="shared" si="1"/>
        <v/>
      </c>
    </row>
    <row r="75" spans="1:7" ht="12" customHeight="1" x14ac:dyDescent="0.3">
      <c r="A75" s="27"/>
      <c r="B75" s="71"/>
      <c r="C75" s="72"/>
      <c r="D75" s="28"/>
      <c r="E75" s="8"/>
      <c r="F75" s="29"/>
      <c r="G75" s="29" t="str">
        <f t="shared" si="1"/>
        <v/>
      </c>
    </row>
    <row r="76" spans="1:7" ht="12" customHeight="1" x14ac:dyDescent="0.3">
      <c r="A76" s="27"/>
      <c r="B76" s="71"/>
      <c r="C76" s="72"/>
      <c r="D76" s="28"/>
      <c r="E76" s="8"/>
      <c r="F76" s="29"/>
      <c r="G76" s="29" t="str">
        <f t="shared" si="1"/>
        <v/>
      </c>
    </row>
    <row r="77" spans="1:7" ht="12" customHeight="1" x14ac:dyDescent="0.3">
      <c r="A77" s="27"/>
      <c r="B77" s="71"/>
      <c r="C77" s="72"/>
      <c r="D77" s="28"/>
      <c r="E77" s="8"/>
      <c r="F77" s="29"/>
      <c r="G77" s="29" t="str">
        <f t="shared" si="1"/>
        <v/>
      </c>
    </row>
    <row r="78" spans="1:7" ht="12" customHeight="1" x14ac:dyDescent="0.3">
      <c r="A78" s="27"/>
      <c r="B78" s="71"/>
      <c r="C78" s="72"/>
      <c r="D78" s="28"/>
      <c r="E78" s="8"/>
      <c r="F78" s="29"/>
      <c r="G78" s="29" t="str">
        <f t="shared" si="1"/>
        <v/>
      </c>
    </row>
    <row r="79" spans="1:7" ht="12" customHeight="1" x14ac:dyDescent="0.3">
      <c r="A79" s="27"/>
      <c r="B79" s="71"/>
      <c r="C79" s="72"/>
      <c r="D79" s="28"/>
      <c r="E79" s="8"/>
      <c r="F79" s="29"/>
      <c r="G79" s="29" t="str">
        <f t="shared" si="1"/>
        <v/>
      </c>
    </row>
    <row r="80" spans="1:7" ht="12" customHeight="1" x14ac:dyDescent="0.3">
      <c r="A80" s="27"/>
      <c r="B80" s="71"/>
      <c r="C80" s="72"/>
      <c r="D80" s="28"/>
      <c r="E80" s="8"/>
      <c r="F80" s="29"/>
      <c r="G80" s="29" t="str">
        <f t="shared" si="1"/>
        <v/>
      </c>
    </row>
    <row r="81" spans="1:7" ht="12" customHeight="1" x14ac:dyDescent="0.3">
      <c r="A81" s="27"/>
      <c r="B81" s="71"/>
      <c r="C81" s="72"/>
      <c r="D81" s="28"/>
      <c r="E81" s="8"/>
      <c r="F81" s="29"/>
      <c r="G81" s="29" t="str">
        <f t="shared" si="1"/>
        <v/>
      </c>
    </row>
    <row r="82" spans="1:7" ht="12" customHeight="1" x14ac:dyDescent="0.3">
      <c r="A82" s="27"/>
      <c r="B82" s="71"/>
      <c r="C82" s="72"/>
      <c r="D82" s="28"/>
      <c r="E82" s="8"/>
      <c r="F82" s="29"/>
      <c r="G82" s="29" t="str">
        <f t="shared" si="1"/>
        <v/>
      </c>
    </row>
    <row r="83" spans="1:7" ht="12" customHeight="1" x14ac:dyDescent="0.3">
      <c r="A83" s="27"/>
      <c r="B83" s="71"/>
      <c r="C83" s="72"/>
      <c r="D83" s="28"/>
      <c r="E83" s="8"/>
      <c r="F83" s="29"/>
      <c r="G83" s="29" t="str">
        <f t="shared" si="1"/>
        <v/>
      </c>
    </row>
    <row r="84" spans="1:7" ht="12" customHeight="1" x14ac:dyDescent="0.3">
      <c r="A84" s="27"/>
      <c r="B84" s="71"/>
      <c r="C84" s="72"/>
      <c r="D84" s="28"/>
      <c r="E84" s="8"/>
      <c r="F84" s="29"/>
      <c r="G84" s="29" t="str">
        <f t="shared" si="1"/>
        <v/>
      </c>
    </row>
    <row r="85" spans="1:7" ht="12" customHeight="1" x14ac:dyDescent="0.3">
      <c r="A85" s="27"/>
      <c r="B85" s="71"/>
      <c r="C85" s="72"/>
      <c r="D85" s="28"/>
      <c r="E85" s="8"/>
      <c r="F85" s="29"/>
      <c r="G85" s="29" t="str">
        <f t="shared" si="1"/>
        <v/>
      </c>
    </row>
    <row r="86" spans="1:7" ht="12" customHeight="1" x14ac:dyDescent="0.3">
      <c r="A86" s="27"/>
      <c r="B86" s="71"/>
      <c r="C86" s="72"/>
      <c r="D86" s="28"/>
      <c r="E86" s="8"/>
      <c r="F86" s="29"/>
      <c r="G86" s="29" t="str">
        <f t="shared" si="1"/>
        <v/>
      </c>
    </row>
    <row r="87" spans="1:7" ht="12" customHeight="1" x14ac:dyDescent="0.3">
      <c r="A87" s="27"/>
      <c r="B87" s="71"/>
      <c r="C87" s="72"/>
      <c r="D87" s="28"/>
      <c r="E87" s="8"/>
      <c r="F87" s="29"/>
      <c r="G87" s="29" t="str">
        <f t="shared" si="1"/>
        <v/>
      </c>
    </row>
    <row r="88" spans="1:7" ht="12" customHeight="1" x14ac:dyDescent="0.3">
      <c r="A88" s="27"/>
      <c r="B88" s="71"/>
      <c r="C88" s="72"/>
      <c r="D88" s="28"/>
      <c r="E88" s="8"/>
      <c r="F88" s="29"/>
      <c r="G88" s="29" t="str">
        <f t="shared" si="1"/>
        <v/>
      </c>
    </row>
    <row r="89" spans="1:7" ht="12" customHeight="1" x14ac:dyDescent="0.3">
      <c r="A89" s="27"/>
      <c r="B89" s="71"/>
      <c r="C89" s="72"/>
      <c r="D89" s="28"/>
      <c r="E89" s="8"/>
      <c r="F89" s="29"/>
      <c r="G89" s="29" t="str">
        <f t="shared" si="1"/>
        <v/>
      </c>
    </row>
    <row r="90" spans="1:7" ht="12" customHeight="1" x14ac:dyDescent="0.3">
      <c r="A90" s="27"/>
      <c r="B90" s="71"/>
      <c r="C90" s="72"/>
      <c r="D90" s="28"/>
      <c r="E90" s="8"/>
      <c r="F90" s="29"/>
      <c r="G90" s="29" t="str">
        <f t="shared" si="1"/>
        <v/>
      </c>
    </row>
    <row r="91" spans="1:7" ht="12" customHeight="1" x14ac:dyDescent="0.3">
      <c r="A91" s="27"/>
      <c r="B91" s="71"/>
      <c r="C91" s="59"/>
      <c r="D91" s="28"/>
      <c r="E91" s="8"/>
      <c r="F91" s="29"/>
      <c r="G91" s="29" t="str">
        <f t="shared" si="1"/>
        <v/>
      </c>
    </row>
    <row r="92" spans="1:7" ht="12" customHeight="1" x14ac:dyDescent="0.3">
      <c r="A92" s="27"/>
      <c r="B92" s="71"/>
      <c r="C92" s="72"/>
      <c r="D92" s="28"/>
      <c r="E92" s="8"/>
      <c r="F92" s="29"/>
      <c r="G92" s="29" t="str">
        <f t="shared" si="1"/>
        <v/>
      </c>
    </row>
    <row r="93" spans="1:7" ht="20.149999999999999" customHeight="1" x14ac:dyDescent="0.3">
      <c r="A93" s="99" t="s">
        <v>8</v>
      </c>
      <c r="B93" s="100"/>
      <c r="C93" s="100"/>
      <c r="D93" s="100"/>
      <c r="E93" s="100"/>
      <c r="F93" s="101"/>
      <c r="G93" s="7">
        <f>SUM(G43:G92)</f>
        <v>0</v>
      </c>
    </row>
  </sheetData>
  <sheetProtection algorithmName="SHA-512" hashValue="DaRlmreB0Xhn+FyMqFxoGqKBmy4xc1b9/KZ1o/qbW5aRaeWvbVKptXTdVwvwzrAwo4kd/n3LrmLFbY6bfJBWVQ==" saltValue="PIM1mM33qpHd0TjLYTZzVQ==" spinCount="100000" sheet="1" objects="1" scenarios="1"/>
  <mergeCells count="15">
    <mergeCell ref="A1:C3"/>
    <mergeCell ref="D1:G3"/>
    <mergeCell ref="B4:C4"/>
    <mergeCell ref="B6:C6"/>
    <mergeCell ref="A42:F42"/>
    <mergeCell ref="B34:C34"/>
    <mergeCell ref="A93:F93"/>
    <mergeCell ref="B8:C8"/>
    <mergeCell ref="B16:C16"/>
    <mergeCell ref="B24:C24"/>
    <mergeCell ref="B26:C26"/>
    <mergeCell ref="B28:C28"/>
    <mergeCell ref="B30:C30"/>
    <mergeCell ref="B48:C48"/>
    <mergeCell ref="B44:C44"/>
  </mergeCells>
  <pageMargins left="0.98425196850393704" right="0.39370078740157483" top="0.78740157480314965" bottom="0.59055118110236227" header="0.31496062992125984" footer="0.39370078740157483"/>
  <pageSetup paperSize="9" firstPageNumber="21" fitToHeight="0" orientation="portrait" r:id="rId1"/>
  <headerFooter>
    <oddHeader xml:space="preserve">&amp;L&amp;"Arial,Regular"CONTRACT SANRAL X.003-054-2019/1
&amp;"Arial,Bold"SCHEDULE B1: SLOPE STABILISATION - CRADOCK CUTTING&amp;R&amp;"Arial,Regular"C2.2: PRICING SCHEDULE
</oddHeader>
    <oddFooter>&amp;R&amp;"Arial,Regular"C3 - &amp;P</oddFooter>
  </headerFooter>
  <rowBreaks count="1" manualBreakCount="1">
    <brk id="42" max="6"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1CD12-18B1-4B33-890F-DBB5B2EF8DB5}">
  <sheetPr>
    <tabColor theme="8" tint="0.79998168889431442"/>
    <pageSetUpPr fitToPage="1"/>
  </sheetPr>
  <dimension ref="A1:G180"/>
  <sheetViews>
    <sheetView view="pageBreakPreview" zoomScale="85" zoomScaleNormal="100" zoomScaleSheetLayoutView="85" workbookViewId="0">
      <selection sqref="A1:C3"/>
    </sheetView>
  </sheetViews>
  <sheetFormatPr defaultColWidth="9.09765625" defaultRowHeight="13.4" customHeight="1" x14ac:dyDescent="0.3"/>
  <cols>
    <col min="1" max="1" width="10.69921875" style="5" customWidth="1"/>
    <col min="2" max="2" width="3.796875" style="5" customWidth="1"/>
    <col min="3" max="3" width="34.69921875" style="5" customWidth="1"/>
    <col min="4" max="4" width="9.796875" style="3" customWidth="1"/>
    <col min="5" max="5" width="10.69921875" style="3" customWidth="1"/>
    <col min="6" max="6" width="13.69921875" style="6" customWidth="1"/>
    <col min="7" max="7" width="14.69921875" style="6" customWidth="1"/>
    <col min="8" max="16384" width="9.09765625" style="1"/>
  </cols>
  <sheetData>
    <row r="1" spans="1:7" ht="12" customHeight="1" x14ac:dyDescent="0.3">
      <c r="A1" s="117" t="s">
        <v>188</v>
      </c>
      <c r="B1" s="117"/>
      <c r="C1" s="117"/>
      <c r="D1" s="119" t="s">
        <v>49</v>
      </c>
      <c r="E1" s="119"/>
      <c r="F1" s="119"/>
      <c r="G1" s="119"/>
    </row>
    <row r="2" spans="1:7" ht="12" customHeight="1" x14ac:dyDescent="0.3">
      <c r="A2" s="117"/>
      <c r="B2" s="117"/>
      <c r="C2" s="117"/>
      <c r="D2" s="119"/>
      <c r="E2" s="119"/>
      <c r="F2" s="119"/>
      <c r="G2" s="119"/>
    </row>
    <row r="3" spans="1:7" ht="12" customHeight="1" x14ac:dyDescent="0.3">
      <c r="A3" s="118"/>
      <c r="B3" s="118"/>
      <c r="C3" s="118"/>
      <c r="D3" s="120"/>
      <c r="E3" s="120"/>
      <c r="F3" s="120"/>
      <c r="G3" s="120"/>
    </row>
    <row r="4" spans="1:7" ht="20.149999999999999" customHeight="1" x14ac:dyDescent="0.3">
      <c r="A4" s="2" t="s">
        <v>1</v>
      </c>
      <c r="B4" s="121" t="s">
        <v>2</v>
      </c>
      <c r="C4" s="122"/>
      <c r="D4" s="2" t="s">
        <v>3</v>
      </c>
      <c r="E4" s="4" t="s">
        <v>373</v>
      </c>
      <c r="F4" s="2" t="s">
        <v>4</v>
      </c>
      <c r="G4" s="2" t="s">
        <v>5</v>
      </c>
    </row>
    <row r="5" spans="1:7" s="30" customFormat="1" ht="12" customHeight="1" x14ac:dyDescent="0.3">
      <c r="A5" s="26"/>
      <c r="B5" s="76"/>
      <c r="C5" s="70"/>
      <c r="D5" s="28"/>
      <c r="E5" s="8"/>
      <c r="F5" s="29"/>
      <c r="G5" s="29" t="str">
        <f t="shared" ref="G5:G51" si="0">IF(OR(D5="%",D5=" &amp;"),IF(F5="","",ROUND(ROUND(F5,3)*E5,2)),IF(F5="","",ROUND(ROUND(F5,2)*E5,2)))</f>
        <v/>
      </c>
    </row>
    <row r="6" spans="1:7" s="30" customFormat="1" ht="12" customHeight="1" x14ac:dyDescent="0.3">
      <c r="A6" s="52" t="s">
        <v>189</v>
      </c>
      <c r="B6" s="123" t="str">
        <f>D1</f>
        <v>ACCOMMODATION OF TRAFFIC</v>
      </c>
      <c r="C6" s="124"/>
      <c r="D6" s="28"/>
      <c r="E6" s="8"/>
      <c r="F6" s="29"/>
      <c r="G6" s="29" t="str">
        <f t="shared" si="0"/>
        <v/>
      </c>
    </row>
    <row r="7" spans="1:7" s="30" customFormat="1" ht="12" customHeight="1" x14ac:dyDescent="0.3">
      <c r="A7" s="26"/>
      <c r="B7" s="69"/>
      <c r="C7" s="70"/>
      <c r="D7" s="28"/>
      <c r="E7" s="8"/>
      <c r="F7" s="29"/>
      <c r="G7" s="29" t="str">
        <f t="shared" si="0"/>
        <v/>
      </c>
    </row>
    <row r="8" spans="1:7" s="30" customFormat="1" ht="12" customHeight="1" x14ac:dyDescent="0.3">
      <c r="A8" s="52" t="s">
        <v>190</v>
      </c>
      <c r="B8" s="104" t="s">
        <v>191</v>
      </c>
      <c r="C8" s="105"/>
      <c r="D8" s="28" t="s">
        <v>27</v>
      </c>
      <c r="E8" s="8">
        <v>7</v>
      </c>
      <c r="F8" s="136"/>
      <c r="G8" s="29" t="str">
        <f t="shared" si="0"/>
        <v/>
      </c>
    </row>
    <row r="9" spans="1:7" s="30" customFormat="1" ht="12" customHeight="1" x14ac:dyDescent="0.3">
      <c r="A9" s="26"/>
      <c r="B9" s="69"/>
      <c r="C9" s="70"/>
      <c r="D9" s="28"/>
      <c r="E9" s="8"/>
      <c r="F9" s="29"/>
      <c r="G9" s="29" t="str">
        <f t="shared" si="0"/>
        <v/>
      </c>
    </row>
    <row r="10" spans="1:7" s="30" customFormat="1" ht="12" customHeight="1" x14ac:dyDescent="0.3">
      <c r="A10" s="52" t="s">
        <v>192</v>
      </c>
      <c r="B10" s="104" t="s">
        <v>193</v>
      </c>
      <c r="C10" s="105"/>
      <c r="D10" s="28" t="s">
        <v>27</v>
      </c>
      <c r="E10" s="8">
        <v>7</v>
      </c>
      <c r="F10" s="136"/>
      <c r="G10" s="29" t="str">
        <f t="shared" si="0"/>
        <v/>
      </c>
    </row>
    <row r="11" spans="1:7" s="30" customFormat="1" ht="12" customHeight="1" x14ac:dyDescent="0.3">
      <c r="A11" s="26"/>
      <c r="B11" s="69"/>
      <c r="C11" s="70"/>
      <c r="D11" s="28"/>
      <c r="E11" s="8"/>
      <c r="F11" s="29"/>
      <c r="G11" s="29" t="str">
        <f t="shared" si="0"/>
        <v/>
      </c>
    </row>
    <row r="12" spans="1:7" s="30" customFormat="1" ht="12" customHeight="1" x14ac:dyDescent="0.3">
      <c r="A12" s="52" t="s">
        <v>194</v>
      </c>
      <c r="B12" s="104" t="s">
        <v>195</v>
      </c>
      <c r="C12" s="105"/>
      <c r="D12" s="28"/>
      <c r="E12" s="8"/>
      <c r="F12" s="79"/>
      <c r="G12" s="29" t="str">
        <f t="shared" si="0"/>
        <v/>
      </c>
    </row>
    <row r="13" spans="1:7" s="30" customFormat="1" ht="12" customHeight="1" x14ac:dyDescent="0.3">
      <c r="A13" s="26"/>
      <c r="B13" s="69"/>
      <c r="C13" s="70"/>
      <c r="D13" s="28"/>
      <c r="E13" s="8"/>
      <c r="F13" s="29"/>
      <c r="G13" s="29" t="str">
        <f t="shared" si="0"/>
        <v/>
      </c>
    </row>
    <row r="14" spans="1:7" s="30" customFormat="1" ht="24" customHeight="1" x14ac:dyDescent="0.3">
      <c r="A14" s="26" t="s">
        <v>196</v>
      </c>
      <c r="B14" s="113" t="s">
        <v>448</v>
      </c>
      <c r="C14" s="114"/>
      <c r="D14" s="28"/>
      <c r="E14" s="8"/>
      <c r="F14" s="29"/>
      <c r="G14" s="29" t="str">
        <f t="shared" si="0"/>
        <v/>
      </c>
    </row>
    <row r="15" spans="1:7" s="30" customFormat="1" ht="12" customHeight="1" x14ac:dyDescent="0.3">
      <c r="A15" s="26"/>
      <c r="B15" s="69"/>
      <c r="C15" s="70"/>
      <c r="D15" s="28"/>
      <c r="E15" s="8"/>
      <c r="F15" s="79"/>
      <c r="G15" s="29" t="str">
        <f t="shared" si="0"/>
        <v/>
      </c>
    </row>
    <row r="16" spans="1:7" s="30" customFormat="1" ht="24" customHeight="1" x14ac:dyDescent="0.3">
      <c r="A16" s="26"/>
      <c r="B16" s="69" t="s">
        <v>7</v>
      </c>
      <c r="C16" s="83" t="s">
        <v>589</v>
      </c>
      <c r="D16" s="28" t="s">
        <v>10</v>
      </c>
      <c r="E16" s="8">
        <v>100</v>
      </c>
      <c r="F16" s="136"/>
      <c r="G16" s="29" t="str">
        <f t="shared" si="0"/>
        <v/>
      </c>
    </row>
    <row r="17" spans="1:7" s="30" customFormat="1" ht="12" customHeight="1" x14ac:dyDescent="0.3">
      <c r="A17" s="26"/>
      <c r="B17" s="69"/>
      <c r="C17" s="70"/>
      <c r="D17" s="28"/>
      <c r="E17" s="8"/>
      <c r="F17" s="29"/>
      <c r="G17" s="29" t="str">
        <f t="shared" si="0"/>
        <v/>
      </c>
    </row>
    <row r="18" spans="1:7" s="30" customFormat="1" ht="24" customHeight="1" x14ac:dyDescent="0.3">
      <c r="A18" s="26"/>
      <c r="B18" s="69" t="s">
        <v>9</v>
      </c>
      <c r="C18" s="83" t="s">
        <v>590</v>
      </c>
      <c r="D18" s="28" t="s">
        <v>10</v>
      </c>
      <c r="E18" s="8">
        <v>200</v>
      </c>
      <c r="F18" s="136"/>
      <c r="G18" s="29" t="str">
        <f t="shared" si="0"/>
        <v/>
      </c>
    </row>
    <row r="19" spans="1:7" s="30" customFormat="1" ht="12" customHeight="1" x14ac:dyDescent="0.3">
      <c r="A19" s="26"/>
      <c r="B19" s="54"/>
      <c r="C19" s="55"/>
      <c r="D19" s="28"/>
      <c r="E19" s="8"/>
      <c r="F19" s="29"/>
      <c r="G19" s="29" t="str">
        <f t="shared" si="0"/>
        <v/>
      </c>
    </row>
    <row r="20" spans="1:7" s="30" customFormat="1" ht="12" customHeight="1" x14ac:dyDescent="0.3">
      <c r="A20" s="26" t="s">
        <v>197</v>
      </c>
      <c r="B20" s="102" t="s">
        <v>199</v>
      </c>
      <c r="C20" s="103"/>
      <c r="D20" s="28" t="s">
        <v>10</v>
      </c>
      <c r="E20" s="8">
        <v>50</v>
      </c>
      <c r="F20" s="136"/>
      <c r="G20" s="29" t="str">
        <f t="shared" si="0"/>
        <v/>
      </c>
    </row>
    <row r="21" spans="1:7" s="30" customFormat="1" ht="12" customHeight="1" x14ac:dyDescent="0.3">
      <c r="A21" s="26"/>
      <c r="B21" s="73"/>
      <c r="C21" s="74"/>
      <c r="D21" s="28"/>
      <c r="E21" s="8"/>
      <c r="F21" s="29"/>
      <c r="G21" s="29" t="str">
        <f t="shared" si="0"/>
        <v/>
      </c>
    </row>
    <row r="22" spans="1:7" s="30" customFormat="1" ht="12" customHeight="1" x14ac:dyDescent="0.3">
      <c r="A22" s="26" t="s">
        <v>198</v>
      </c>
      <c r="B22" s="102" t="s">
        <v>200</v>
      </c>
      <c r="C22" s="103"/>
      <c r="D22" s="28" t="s">
        <v>201</v>
      </c>
      <c r="E22" s="8">
        <v>1500</v>
      </c>
      <c r="F22" s="136"/>
      <c r="G22" s="29" t="str">
        <f t="shared" si="0"/>
        <v/>
      </c>
    </row>
    <row r="23" spans="1:7" s="30" customFormat="1" ht="12" customHeight="1" x14ac:dyDescent="0.3">
      <c r="A23" s="26"/>
      <c r="B23" s="73"/>
      <c r="C23" s="74"/>
      <c r="D23" s="28"/>
      <c r="E23" s="8"/>
      <c r="F23" s="29"/>
      <c r="G23" s="29" t="str">
        <f t="shared" si="0"/>
        <v/>
      </c>
    </row>
    <row r="24" spans="1:7" s="30" customFormat="1" ht="12" customHeight="1" x14ac:dyDescent="0.3">
      <c r="A24" s="27" t="s">
        <v>202</v>
      </c>
      <c r="B24" s="102" t="s">
        <v>451</v>
      </c>
      <c r="C24" s="103"/>
      <c r="D24" s="28"/>
      <c r="E24" s="8"/>
      <c r="F24" s="29"/>
      <c r="G24" s="29" t="str">
        <f t="shared" si="0"/>
        <v/>
      </c>
    </row>
    <row r="25" spans="1:7" s="30" customFormat="1" ht="12" customHeight="1" x14ac:dyDescent="0.3">
      <c r="A25" s="27"/>
      <c r="B25" s="71"/>
      <c r="C25" s="72"/>
      <c r="D25" s="28"/>
      <c r="E25" s="8"/>
      <c r="F25" s="29"/>
      <c r="G25" s="29" t="str">
        <f t="shared" si="0"/>
        <v/>
      </c>
    </row>
    <row r="26" spans="1:7" s="30" customFormat="1" ht="36" customHeight="1" x14ac:dyDescent="0.3">
      <c r="A26" s="27"/>
      <c r="B26" s="71" t="s">
        <v>0</v>
      </c>
      <c r="C26" s="68" t="s">
        <v>452</v>
      </c>
      <c r="D26" s="28"/>
      <c r="E26" s="8"/>
      <c r="F26" s="29"/>
      <c r="G26" s="29" t="str">
        <f t="shared" si="0"/>
        <v/>
      </c>
    </row>
    <row r="27" spans="1:7" s="30" customFormat="1" ht="12" customHeight="1" x14ac:dyDescent="0.3">
      <c r="A27" s="27"/>
      <c r="B27" s="71"/>
      <c r="C27" s="72"/>
      <c r="D27" s="28"/>
      <c r="E27" s="8"/>
      <c r="F27" s="29"/>
      <c r="G27" s="29" t="str">
        <f t="shared" si="0"/>
        <v/>
      </c>
    </row>
    <row r="28" spans="1:7" s="30" customFormat="1" ht="12" customHeight="1" x14ac:dyDescent="0.3">
      <c r="A28" s="27"/>
      <c r="B28" s="71"/>
      <c r="C28" s="72" t="s">
        <v>453</v>
      </c>
      <c r="D28" s="28" t="s">
        <v>10</v>
      </c>
      <c r="E28" s="8">
        <v>8</v>
      </c>
      <c r="F28" s="136"/>
      <c r="G28" s="29" t="str">
        <f t="shared" si="0"/>
        <v/>
      </c>
    </row>
    <row r="29" spans="1:7" s="30" customFormat="1" ht="12" customHeight="1" x14ac:dyDescent="0.3">
      <c r="A29" s="27"/>
      <c r="B29" s="71"/>
      <c r="C29" s="72"/>
      <c r="D29" s="28"/>
      <c r="E29" s="8"/>
      <c r="F29" s="29"/>
      <c r="G29" s="29" t="str">
        <f t="shared" si="0"/>
        <v/>
      </c>
    </row>
    <row r="30" spans="1:7" s="30" customFormat="1" ht="12" customHeight="1" x14ac:dyDescent="0.3">
      <c r="A30" s="27"/>
      <c r="B30" s="84" t="s">
        <v>36</v>
      </c>
      <c r="C30" s="89" t="s">
        <v>203</v>
      </c>
      <c r="D30" s="32" t="s">
        <v>10</v>
      </c>
      <c r="E30" s="8">
        <v>2</v>
      </c>
      <c r="F30" s="136"/>
      <c r="G30" s="29" t="str">
        <f t="shared" si="0"/>
        <v/>
      </c>
    </row>
    <row r="31" spans="1:7" s="30" customFormat="1" ht="12" customHeight="1" x14ac:dyDescent="0.3">
      <c r="A31" s="27"/>
      <c r="B31" s="71"/>
      <c r="C31" s="72"/>
      <c r="D31" s="28"/>
      <c r="E31" s="8"/>
      <c r="F31" s="29"/>
      <c r="G31" s="29" t="str">
        <f t="shared" si="0"/>
        <v/>
      </c>
    </row>
    <row r="32" spans="1:7" s="30" customFormat="1" ht="12" customHeight="1" x14ac:dyDescent="0.3">
      <c r="A32" s="27" t="s">
        <v>454</v>
      </c>
      <c r="B32" s="102" t="s">
        <v>455</v>
      </c>
      <c r="C32" s="103"/>
      <c r="D32" s="28"/>
      <c r="E32" s="8"/>
      <c r="F32" s="29"/>
      <c r="G32" s="29" t="str">
        <f t="shared" si="0"/>
        <v/>
      </c>
    </row>
    <row r="33" spans="1:7" s="30" customFormat="1" ht="12" customHeight="1" x14ac:dyDescent="0.3">
      <c r="A33" s="27"/>
      <c r="B33" s="71"/>
      <c r="C33" s="72"/>
      <c r="D33" s="28"/>
      <c r="E33" s="8"/>
      <c r="F33" s="29"/>
      <c r="G33" s="29" t="str">
        <f t="shared" si="0"/>
        <v/>
      </c>
    </row>
    <row r="34" spans="1:7" s="30" customFormat="1" ht="36" customHeight="1" x14ac:dyDescent="0.3">
      <c r="A34" s="27"/>
      <c r="B34" s="71" t="s">
        <v>0</v>
      </c>
      <c r="C34" s="68" t="s">
        <v>456</v>
      </c>
      <c r="D34" s="28" t="s">
        <v>27</v>
      </c>
      <c r="E34" s="8">
        <v>7</v>
      </c>
      <c r="F34" s="136"/>
      <c r="G34" s="29" t="str">
        <f t="shared" si="0"/>
        <v/>
      </c>
    </row>
    <row r="35" spans="1:7" s="30" customFormat="1" ht="12" customHeight="1" x14ac:dyDescent="0.3">
      <c r="A35" s="27"/>
      <c r="B35" s="71"/>
      <c r="C35" s="72"/>
      <c r="D35" s="28"/>
      <c r="E35" s="8"/>
      <c r="F35" s="29"/>
      <c r="G35" s="29" t="str">
        <f t="shared" si="0"/>
        <v/>
      </c>
    </row>
    <row r="36" spans="1:7" s="30" customFormat="1" ht="12" customHeight="1" x14ac:dyDescent="0.3">
      <c r="A36" s="27"/>
      <c r="B36" s="84" t="s">
        <v>36</v>
      </c>
      <c r="C36" s="89" t="s">
        <v>203</v>
      </c>
      <c r="D36" s="32" t="s">
        <v>27</v>
      </c>
      <c r="E36" s="8">
        <v>7</v>
      </c>
      <c r="F36" s="136"/>
      <c r="G36" s="29" t="str">
        <f t="shared" si="0"/>
        <v/>
      </c>
    </row>
    <row r="37" spans="1:7" s="30" customFormat="1" ht="12" customHeight="1" x14ac:dyDescent="0.3">
      <c r="A37" s="27"/>
      <c r="B37" s="84"/>
      <c r="C37" s="89"/>
      <c r="D37" s="32"/>
      <c r="E37" s="8"/>
      <c r="F37" s="29"/>
      <c r="G37" s="29" t="str">
        <f t="shared" si="0"/>
        <v/>
      </c>
    </row>
    <row r="38" spans="1:7" s="30" customFormat="1" ht="12" customHeight="1" x14ac:dyDescent="0.3">
      <c r="A38" s="26" t="s">
        <v>457</v>
      </c>
      <c r="B38" s="102" t="s">
        <v>458</v>
      </c>
      <c r="C38" s="103"/>
      <c r="D38" s="28" t="s">
        <v>27</v>
      </c>
      <c r="E38" s="8">
        <v>7</v>
      </c>
      <c r="F38" s="136"/>
      <c r="G38" s="29" t="str">
        <f t="shared" si="0"/>
        <v/>
      </c>
    </row>
    <row r="39" spans="1:7" s="30" customFormat="1" ht="12" customHeight="1" x14ac:dyDescent="0.3">
      <c r="A39" s="26"/>
      <c r="B39" s="69"/>
      <c r="C39" s="70"/>
      <c r="D39" s="28"/>
      <c r="E39" s="8"/>
      <c r="F39" s="29"/>
      <c r="G39" s="29" t="str">
        <f t="shared" si="0"/>
        <v/>
      </c>
    </row>
    <row r="40" spans="1:7" s="30" customFormat="1" ht="12" customHeight="1" x14ac:dyDescent="0.3">
      <c r="A40" s="26" t="s">
        <v>459</v>
      </c>
      <c r="B40" s="102" t="s">
        <v>460</v>
      </c>
      <c r="C40" s="103"/>
      <c r="D40" s="28" t="s">
        <v>27</v>
      </c>
      <c r="E40" s="8">
        <v>7</v>
      </c>
      <c r="F40" s="136"/>
      <c r="G40" s="29" t="str">
        <f t="shared" si="0"/>
        <v/>
      </c>
    </row>
    <row r="41" spans="1:7" s="30" customFormat="1" ht="12" customHeight="1" x14ac:dyDescent="0.3">
      <c r="A41" s="26"/>
      <c r="B41" s="69"/>
      <c r="C41" s="70"/>
      <c r="D41" s="28"/>
      <c r="E41" s="8"/>
      <c r="F41" s="29"/>
      <c r="G41" s="29" t="str">
        <f t="shared" si="0"/>
        <v/>
      </c>
    </row>
    <row r="42" spans="1:7" s="30" customFormat="1" ht="12" customHeight="1" x14ac:dyDescent="0.3">
      <c r="A42" s="52" t="s">
        <v>204</v>
      </c>
      <c r="B42" s="104" t="s">
        <v>50</v>
      </c>
      <c r="C42" s="105"/>
      <c r="D42" s="28" t="s">
        <v>461</v>
      </c>
      <c r="E42" s="8">
        <v>7</v>
      </c>
      <c r="F42" s="136"/>
      <c r="G42" s="29" t="str">
        <f t="shared" si="0"/>
        <v/>
      </c>
    </row>
    <row r="43" spans="1:7" s="30" customFormat="1" ht="12" customHeight="1" x14ac:dyDescent="0.3">
      <c r="A43" s="26"/>
      <c r="B43" s="69"/>
      <c r="C43" s="70"/>
      <c r="D43" s="28"/>
      <c r="E43" s="8"/>
      <c r="F43" s="29"/>
      <c r="G43" s="29" t="str">
        <f t="shared" si="0"/>
        <v/>
      </c>
    </row>
    <row r="44" spans="1:7" s="30" customFormat="1" ht="12" customHeight="1" x14ac:dyDescent="0.3">
      <c r="A44" s="52" t="s">
        <v>205</v>
      </c>
      <c r="B44" s="104" t="s">
        <v>51</v>
      </c>
      <c r="C44" s="105"/>
      <c r="D44" s="28" t="s">
        <v>27</v>
      </c>
      <c r="E44" s="8">
        <v>7</v>
      </c>
      <c r="F44" s="136"/>
      <c r="G44" s="29" t="str">
        <f t="shared" si="0"/>
        <v/>
      </c>
    </row>
    <row r="45" spans="1:7" s="30" customFormat="1" ht="12" customHeight="1" x14ac:dyDescent="0.3">
      <c r="A45" s="27"/>
      <c r="B45" s="71"/>
      <c r="C45" s="72"/>
      <c r="D45" s="28"/>
      <c r="E45" s="8"/>
      <c r="F45" s="29"/>
      <c r="G45" s="29" t="str">
        <f t="shared" si="0"/>
        <v/>
      </c>
    </row>
    <row r="46" spans="1:7" s="30" customFormat="1" ht="12" customHeight="1" x14ac:dyDescent="0.3">
      <c r="A46" s="27"/>
      <c r="B46" s="71"/>
      <c r="C46" s="59"/>
      <c r="D46" s="28"/>
      <c r="E46" s="8"/>
      <c r="F46" s="29"/>
      <c r="G46" s="29" t="str">
        <f t="shared" si="0"/>
        <v/>
      </c>
    </row>
    <row r="47" spans="1:7" s="30" customFormat="1" ht="12" customHeight="1" x14ac:dyDescent="0.3">
      <c r="A47" s="27"/>
      <c r="B47" s="71"/>
      <c r="C47" s="59"/>
      <c r="D47" s="28"/>
      <c r="E47" s="8"/>
      <c r="F47" s="29"/>
      <c r="G47" s="29" t="str">
        <f t="shared" si="0"/>
        <v/>
      </c>
    </row>
    <row r="48" spans="1:7" s="30" customFormat="1" ht="12" customHeight="1" x14ac:dyDescent="0.3">
      <c r="A48" s="27"/>
      <c r="B48" s="71"/>
      <c r="C48" s="59"/>
      <c r="D48" s="28"/>
      <c r="E48" s="8"/>
      <c r="F48" s="29"/>
      <c r="G48" s="29" t="str">
        <f t="shared" si="0"/>
        <v/>
      </c>
    </row>
    <row r="49" spans="1:7" s="30" customFormat="1" ht="12" customHeight="1" x14ac:dyDescent="0.3">
      <c r="A49" s="27"/>
      <c r="B49" s="71"/>
      <c r="C49" s="59"/>
      <c r="D49" s="28"/>
      <c r="E49" s="8"/>
      <c r="F49" s="29"/>
      <c r="G49" s="29" t="str">
        <f t="shared" si="0"/>
        <v/>
      </c>
    </row>
    <row r="50" spans="1:7" s="30" customFormat="1" ht="12" customHeight="1" x14ac:dyDescent="0.3">
      <c r="A50" s="27"/>
      <c r="B50" s="71"/>
      <c r="C50" s="59"/>
      <c r="D50" s="28"/>
      <c r="E50" s="8"/>
      <c r="F50" s="29"/>
      <c r="G50" s="29" t="str">
        <f t="shared" si="0"/>
        <v/>
      </c>
    </row>
    <row r="51" spans="1:7" s="30" customFormat="1" ht="12" customHeight="1" x14ac:dyDescent="0.3">
      <c r="A51" s="27"/>
      <c r="B51" s="71"/>
      <c r="C51" s="72"/>
      <c r="D51" s="28"/>
      <c r="E51" s="8"/>
      <c r="F51" s="29"/>
      <c r="G51" s="29" t="str">
        <f t="shared" si="0"/>
        <v/>
      </c>
    </row>
    <row r="52" spans="1:7" ht="20.149999999999999" customHeight="1" x14ac:dyDescent="0.3">
      <c r="A52" s="110" t="s">
        <v>12</v>
      </c>
      <c r="B52" s="111"/>
      <c r="C52" s="111"/>
      <c r="D52" s="111"/>
      <c r="E52" s="111"/>
      <c r="F52" s="112"/>
      <c r="G52" s="45">
        <f>SUM(G5:G51)</f>
        <v>0</v>
      </c>
    </row>
    <row r="53" spans="1:7" ht="12" customHeight="1" x14ac:dyDescent="0.3">
      <c r="A53" s="26"/>
      <c r="B53" s="76"/>
      <c r="C53" s="70"/>
      <c r="D53" s="28"/>
      <c r="E53" s="8"/>
      <c r="F53" s="29"/>
      <c r="G53" s="29" t="str">
        <f t="shared" ref="G53" si="1">IF(OR(D53="%",D53=" &amp;"),IF(F53="","",ROUND(ROUND(F53,3)*E53,2)),IF(F53="","",ROUND(ROUND(F53,2)*E53,2)))</f>
        <v/>
      </c>
    </row>
    <row r="54" spans="1:7" ht="12" customHeight="1" x14ac:dyDescent="0.3">
      <c r="A54" s="26"/>
      <c r="B54" s="113" t="s">
        <v>14</v>
      </c>
      <c r="C54" s="114"/>
      <c r="D54" s="28"/>
      <c r="E54" s="8"/>
      <c r="F54" s="29"/>
      <c r="G54" s="29">
        <f>G52</f>
        <v>0</v>
      </c>
    </row>
    <row r="55" spans="1:7" ht="12" customHeight="1" x14ac:dyDescent="0.3">
      <c r="A55" s="26"/>
      <c r="B55" s="69"/>
      <c r="C55" s="70"/>
      <c r="D55" s="28"/>
      <c r="E55" s="8"/>
      <c r="F55" s="29"/>
      <c r="G55" s="29" t="str">
        <f t="shared" ref="G55:G90" si="2">IF(OR(D55="%",D55=" &amp;"),IF(F55="","",ROUND(ROUND(F55,3)*E55,2)),IF(F55="","",ROUND(ROUND(F55,2)*E55,2)))</f>
        <v/>
      </c>
    </row>
    <row r="56" spans="1:7" ht="12" customHeight="1" x14ac:dyDescent="0.3">
      <c r="A56" s="52" t="s">
        <v>206</v>
      </c>
      <c r="B56" s="104" t="s">
        <v>207</v>
      </c>
      <c r="C56" s="105"/>
      <c r="D56" s="28"/>
      <c r="E56" s="8"/>
      <c r="F56" s="29"/>
      <c r="G56" s="29" t="str">
        <f t="shared" si="2"/>
        <v/>
      </c>
    </row>
    <row r="57" spans="1:7" ht="12" customHeight="1" x14ac:dyDescent="0.3">
      <c r="A57" s="26"/>
      <c r="B57" s="69"/>
      <c r="C57" s="70"/>
      <c r="D57" s="28"/>
      <c r="E57" s="8"/>
      <c r="F57" s="29"/>
      <c r="G57" s="29" t="str">
        <f t="shared" si="2"/>
        <v/>
      </c>
    </row>
    <row r="58" spans="1:7" ht="12" customHeight="1" x14ac:dyDescent="0.3">
      <c r="A58" s="26" t="s">
        <v>208</v>
      </c>
      <c r="B58" s="102" t="s">
        <v>210</v>
      </c>
      <c r="C58" s="103"/>
      <c r="D58" s="28" t="s">
        <v>10</v>
      </c>
      <c r="E58" s="8">
        <v>5</v>
      </c>
      <c r="F58" s="136"/>
      <c r="G58" s="29" t="str">
        <f t="shared" si="2"/>
        <v/>
      </c>
    </row>
    <row r="59" spans="1:7" ht="12" customHeight="1" x14ac:dyDescent="0.3">
      <c r="A59" s="26"/>
      <c r="B59" s="73"/>
      <c r="C59" s="74"/>
      <c r="D59" s="28"/>
      <c r="E59" s="8"/>
      <c r="F59" s="29"/>
      <c r="G59" s="29" t="str">
        <f t="shared" si="2"/>
        <v/>
      </c>
    </row>
    <row r="60" spans="1:7" ht="12" customHeight="1" x14ac:dyDescent="0.3">
      <c r="A60" s="26" t="s">
        <v>209</v>
      </c>
      <c r="B60" s="102" t="s">
        <v>211</v>
      </c>
      <c r="C60" s="103"/>
      <c r="D60" s="28" t="s">
        <v>10</v>
      </c>
      <c r="E60" s="8">
        <v>5</v>
      </c>
      <c r="F60" s="136"/>
      <c r="G60" s="29" t="str">
        <f t="shared" si="2"/>
        <v/>
      </c>
    </row>
    <row r="61" spans="1:7" ht="12" customHeight="1" x14ac:dyDescent="0.3">
      <c r="A61" s="26"/>
      <c r="B61" s="54"/>
      <c r="C61" s="55"/>
      <c r="D61" s="28"/>
      <c r="E61" s="8"/>
      <c r="F61" s="29"/>
      <c r="G61" s="29" t="str">
        <f t="shared" si="2"/>
        <v/>
      </c>
    </row>
    <row r="62" spans="1:7" ht="24" customHeight="1" x14ac:dyDescent="0.3">
      <c r="A62" s="52" t="s">
        <v>212</v>
      </c>
      <c r="B62" s="123" t="s">
        <v>462</v>
      </c>
      <c r="C62" s="124"/>
      <c r="D62" s="28"/>
      <c r="E62" s="8"/>
      <c r="F62" s="29"/>
      <c r="G62" s="29" t="str">
        <f t="shared" si="2"/>
        <v/>
      </c>
    </row>
    <row r="63" spans="1:7" ht="12" customHeight="1" x14ac:dyDescent="0.3">
      <c r="A63" s="26"/>
      <c r="B63" s="73"/>
      <c r="C63" s="74"/>
      <c r="D63" s="28"/>
      <c r="E63" s="8"/>
      <c r="F63" s="29"/>
      <c r="G63" s="29" t="str">
        <f t="shared" si="2"/>
        <v/>
      </c>
    </row>
    <row r="64" spans="1:7" ht="24" customHeight="1" x14ac:dyDescent="0.3">
      <c r="A64" s="26" t="s">
        <v>213</v>
      </c>
      <c r="B64" s="113" t="s">
        <v>215</v>
      </c>
      <c r="C64" s="114"/>
      <c r="D64" s="28" t="s">
        <v>46</v>
      </c>
      <c r="E64" s="8">
        <v>1</v>
      </c>
      <c r="F64" s="29">
        <v>50000</v>
      </c>
      <c r="G64" s="29">
        <f t="shared" si="2"/>
        <v>50000</v>
      </c>
    </row>
    <row r="65" spans="1:7" ht="12" customHeight="1" x14ac:dyDescent="0.3">
      <c r="A65" s="26"/>
      <c r="B65" s="69"/>
      <c r="C65" s="70"/>
      <c r="D65" s="28"/>
      <c r="E65" s="8"/>
      <c r="F65" s="29"/>
      <c r="G65" s="29" t="str">
        <f t="shared" si="2"/>
        <v/>
      </c>
    </row>
    <row r="66" spans="1:7" ht="24" customHeight="1" x14ac:dyDescent="0.3">
      <c r="A66" s="27" t="s">
        <v>214</v>
      </c>
      <c r="B66" s="113" t="s">
        <v>216</v>
      </c>
      <c r="C66" s="114"/>
      <c r="D66" s="28" t="s">
        <v>37</v>
      </c>
      <c r="E66" s="43">
        <v>50000</v>
      </c>
      <c r="F66" s="137"/>
      <c r="G66" s="29" t="str">
        <f t="shared" si="2"/>
        <v/>
      </c>
    </row>
    <row r="67" spans="1:7" ht="12" customHeight="1" x14ac:dyDescent="0.3">
      <c r="A67" s="27"/>
      <c r="B67" s="71"/>
      <c r="C67" s="72"/>
      <c r="D67" s="28"/>
      <c r="E67" s="8"/>
      <c r="F67" s="29"/>
      <c r="G67" s="29" t="str">
        <f t="shared" si="2"/>
        <v/>
      </c>
    </row>
    <row r="68" spans="1:7" ht="12" customHeight="1" x14ac:dyDescent="0.3">
      <c r="A68" s="27"/>
      <c r="B68" s="71"/>
      <c r="C68" s="72"/>
      <c r="D68" s="28"/>
      <c r="E68" s="8"/>
      <c r="F68" s="29"/>
      <c r="G68" s="29" t="str">
        <f t="shared" si="2"/>
        <v/>
      </c>
    </row>
    <row r="69" spans="1:7" ht="12" customHeight="1" x14ac:dyDescent="0.3">
      <c r="A69" s="53" t="s">
        <v>463</v>
      </c>
      <c r="B69" s="108" t="s">
        <v>464</v>
      </c>
      <c r="C69" s="109"/>
      <c r="D69" s="28"/>
      <c r="E69" s="8"/>
      <c r="F69" s="29"/>
      <c r="G69" s="29" t="str">
        <f t="shared" si="2"/>
        <v/>
      </c>
    </row>
    <row r="70" spans="1:7" ht="12" customHeight="1" x14ac:dyDescent="0.3">
      <c r="A70" s="27"/>
      <c r="B70" s="71"/>
      <c r="C70" s="72"/>
      <c r="D70" s="28"/>
      <c r="E70" s="8"/>
      <c r="F70" s="29"/>
      <c r="G70" s="29" t="str">
        <f t="shared" si="2"/>
        <v/>
      </c>
    </row>
    <row r="71" spans="1:7" ht="60" customHeight="1" x14ac:dyDescent="0.3">
      <c r="A71" s="53" t="s">
        <v>465</v>
      </c>
      <c r="B71" s="115" t="s">
        <v>231</v>
      </c>
      <c r="C71" s="116"/>
      <c r="D71" s="32"/>
      <c r="E71" s="8"/>
      <c r="F71" s="29"/>
      <c r="G71" s="29" t="str">
        <f t="shared" si="2"/>
        <v/>
      </c>
    </row>
    <row r="72" spans="1:7" ht="12" customHeight="1" x14ac:dyDescent="0.3">
      <c r="A72" s="27"/>
      <c r="B72" s="71"/>
      <c r="C72" s="72"/>
      <c r="D72" s="28"/>
      <c r="E72" s="8"/>
      <c r="F72" s="29"/>
      <c r="G72" s="29" t="str">
        <f t="shared" si="2"/>
        <v/>
      </c>
    </row>
    <row r="73" spans="1:7" ht="12" customHeight="1" x14ac:dyDescent="0.3">
      <c r="A73" s="27" t="s">
        <v>467</v>
      </c>
      <c r="B73" s="97" t="s">
        <v>232</v>
      </c>
      <c r="C73" s="98"/>
      <c r="D73" s="28"/>
      <c r="E73" s="8"/>
      <c r="F73" s="29"/>
      <c r="G73" s="29" t="str">
        <f t="shared" si="2"/>
        <v/>
      </c>
    </row>
    <row r="74" spans="1:7" ht="12" customHeight="1" x14ac:dyDescent="0.3">
      <c r="A74" s="27"/>
      <c r="B74" s="71"/>
      <c r="C74" s="72"/>
      <c r="D74" s="28"/>
      <c r="E74" s="8"/>
      <c r="F74" s="29"/>
      <c r="G74" s="29" t="str">
        <f t="shared" si="2"/>
        <v/>
      </c>
    </row>
    <row r="75" spans="1:7" ht="36" customHeight="1" x14ac:dyDescent="0.3">
      <c r="A75" s="27"/>
      <c r="B75" s="71" t="s">
        <v>7</v>
      </c>
      <c r="C75" s="68" t="s">
        <v>466</v>
      </c>
      <c r="D75" s="28" t="s">
        <v>10</v>
      </c>
      <c r="E75" s="8">
        <v>40</v>
      </c>
      <c r="F75" s="136"/>
      <c r="G75" s="29" t="str">
        <f t="shared" si="2"/>
        <v/>
      </c>
    </row>
    <row r="76" spans="1:7" ht="12" customHeight="1" x14ac:dyDescent="0.3">
      <c r="A76" s="27"/>
      <c r="B76" s="71"/>
      <c r="C76" s="72"/>
      <c r="D76" s="28"/>
      <c r="E76" s="8"/>
      <c r="F76" s="29"/>
      <c r="G76" s="29" t="str">
        <f t="shared" si="2"/>
        <v/>
      </c>
    </row>
    <row r="77" spans="1:7" ht="12" customHeight="1" x14ac:dyDescent="0.3">
      <c r="A77" s="27" t="s">
        <v>468</v>
      </c>
      <c r="B77" s="97" t="s">
        <v>233</v>
      </c>
      <c r="C77" s="98"/>
      <c r="D77" s="28"/>
      <c r="E77" s="8"/>
      <c r="F77" s="29"/>
      <c r="G77" s="29" t="str">
        <f t="shared" si="2"/>
        <v/>
      </c>
    </row>
    <row r="78" spans="1:7" ht="12" customHeight="1" x14ac:dyDescent="0.3">
      <c r="A78" s="26"/>
      <c r="B78" s="69"/>
      <c r="C78" s="70"/>
      <c r="D78" s="28"/>
      <c r="E78" s="8"/>
      <c r="F78" s="29"/>
      <c r="G78" s="29" t="str">
        <f t="shared" si="2"/>
        <v/>
      </c>
    </row>
    <row r="79" spans="1:7" ht="36" customHeight="1" x14ac:dyDescent="0.3">
      <c r="A79" s="26"/>
      <c r="B79" s="69" t="s">
        <v>9</v>
      </c>
      <c r="C79" s="83" t="s">
        <v>469</v>
      </c>
      <c r="D79" s="28" t="s">
        <v>10</v>
      </c>
      <c r="E79" s="8">
        <v>10</v>
      </c>
      <c r="F79" s="136"/>
      <c r="G79" s="29" t="str">
        <f t="shared" si="2"/>
        <v/>
      </c>
    </row>
    <row r="80" spans="1:7" ht="12" customHeight="1" x14ac:dyDescent="0.3">
      <c r="A80" s="27"/>
      <c r="B80" s="71"/>
      <c r="C80" s="72"/>
      <c r="D80" s="28"/>
      <c r="E80" s="8"/>
      <c r="F80" s="29"/>
      <c r="G80" s="29" t="str">
        <f t="shared" si="2"/>
        <v/>
      </c>
    </row>
    <row r="81" spans="1:7" ht="36" customHeight="1" x14ac:dyDescent="0.3">
      <c r="A81" s="27"/>
      <c r="B81" s="71" t="s">
        <v>36</v>
      </c>
      <c r="C81" s="68" t="s">
        <v>470</v>
      </c>
      <c r="D81" s="28" t="s">
        <v>10</v>
      </c>
      <c r="E81" s="8">
        <v>10</v>
      </c>
      <c r="F81" s="136"/>
      <c r="G81" s="29" t="str">
        <f t="shared" si="2"/>
        <v/>
      </c>
    </row>
    <row r="82" spans="1:7" ht="12" customHeight="1" x14ac:dyDescent="0.3">
      <c r="A82" s="27"/>
      <c r="B82" s="71"/>
      <c r="C82" s="72"/>
      <c r="D82" s="28"/>
      <c r="E82" s="8"/>
      <c r="F82" s="29"/>
      <c r="G82" s="29" t="str">
        <f t="shared" si="2"/>
        <v/>
      </c>
    </row>
    <row r="83" spans="1:7" ht="48" customHeight="1" x14ac:dyDescent="0.3">
      <c r="A83" s="27" t="s">
        <v>471</v>
      </c>
      <c r="B83" s="106" t="s">
        <v>472</v>
      </c>
      <c r="C83" s="107"/>
      <c r="D83" s="28" t="s">
        <v>15</v>
      </c>
      <c r="E83" s="8">
        <v>20</v>
      </c>
      <c r="F83" s="136"/>
      <c r="G83" s="29" t="str">
        <f t="shared" si="2"/>
        <v/>
      </c>
    </row>
    <row r="84" spans="1:7" ht="12" customHeight="1" x14ac:dyDescent="0.3">
      <c r="A84" s="27"/>
      <c r="B84" s="93"/>
      <c r="C84" s="68"/>
      <c r="D84" s="28"/>
      <c r="E84" s="8"/>
      <c r="F84" s="29"/>
      <c r="G84" s="29" t="str">
        <f t="shared" si="2"/>
        <v/>
      </c>
    </row>
    <row r="85" spans="1:7" ht="12" customHeight="1" x14ac:dyDescent="0.3">
      <c r="A85" s="27"/>
      <c r="B85" s="93"/>
      <c r="C85" s="68"/>
      <c r="D85" s="28"/>
      <c r="E85" s="8"/>
      <c r="F85" s="29"/>
      <c r="G85" s="29" t="str">
        <f t="shared" si="2"/>
        <v/>
      </c>
    </row>
    <row r="86" spans="1:7" ht="12" customHeight="1" x14ac:dyDescent="0.3">
      <c r="A86" s="27"/>
      <c r="B86" s="93"/>
      <c r="C86" s="68"/>
      <c r="D86" s="28"/>
      <c r="E86" s="8"/>
      <c r="F86" s="29"/>
      <c r="G86" s="29" t="str">
        <f t="shared" si="2"/>
        <v/>
      </c>
    </row>
    <row r="87" spans="1:7" ht="12" customHeight="1" x14ac:dyDescent="0.3">
      <c r="A87" s="27"/>
      <c r="B87" s="93"/>
      <c r="C87" s="68"/>
      <c r="D87" s="28"/>
      <c r="E87" s="8"/>
      <c r="F87" s="29"/>
      <c r="G87" s="29" t="str">
        <f t="shared" si="2"/>
        <v/>
      </c>
    </row>
    <row r="88" spans="1:7" ht="12" customHeight="1" x14ac:dyDescent="0.3">
      <c r="A88" s="27"/>
      <c r="B88" s="93"/>
      <c r="C88" s="68"/>
      <c r="D88" s="28"/>
      <c r="E88" s="8"/>
      <c r="F88" s="29"/>
      <c r="G88" s="29" t="str">
        <f t="shared" si="2"/>
        <v/>
      </c>
    </row>
    <row r="89" spans="1:7" ht="12" customHeight="1" x14ac:dyDescent="0.3">
      <c r="A89" s="27"/>
      <c r="B89" s="93"/>
      <c r="C89" s="68"/>
      <c r="D89" s="28"/>
      <c r="E89" s="8"/>
      <c r="F89" s="29"/>
      <c r="G89" s="29" t="str">
        <f t="shared" si="2"/>
        <v/>
      </c>
    </row>
    <row r="90" spans="1:7" ht="12" customHeight="1" x14ac:dyDescent="0.3">
      <c r="A90" s="27"/>
      <c r="B90" s="71"/>
      <c r="C90" s="72"/>
      <c r="D90" s="28"/>
      <c r="E90" s="8"/>
      <c r="F90" s="29"/>
      <c r="G90" s="29" t="str">
        <f t="shared" si="2"/>
        <v/>
      </c>
    </row>
    <row r="91" spans="1:7" ht="20.149999999999999" customHeight="1" x14ac:dyDescent="0.3">
      <c r="A91" s="110" t="s">
        <v>12</v>
      </c>
      <c r="B91" s="111"/>
      <c r="C91" s="111"/>
      <c r="D91" s="111"/>
      <c r="E91" s="111"/>
      <c r="F91" s="112"/>
      <c r="G91" s="45">
        <f>SUM(G53:G90)</f>
        <v>50000</v>
      </c>
    </row>
    <row r="92" spans="1:7" ht="12" customHeight="1" x14ac:dyDescent="0.3">
      <c r="A92" s="26"/>
      <c r="B92" s="76"/>
      <c r="C92" s="70"/>
      <c r="D92" s="28"/>
      <c r="E92" s="8"/>
      <c r="F92" s="29"/>
      <c r="G92" s="29" t="str">
        <f t="shared" ref="G92" si="3">IF(OR(D92="%",D92=" &amp;"),IF(F92="","",ROUND(ROUND(F92,3)*E92,2)),IF(F92="","",ROUND(ROUND(F92,2)*E92,2)))</f>
        <v/>
      </c>
    </row>
    <row r="93" spans="1:7" ht="12" customHeight="1" x14ac:dyDescent="0.3">
      <c r="A93" s="26"/>
      <c r="B93" s="113" t="s">
        <v>14</v>
      </c>
      <c r="C93" s="114"/>
      <c r="D93" s="28"/>
      <c r="E93" s="8"/>
      <c r="F93" s="29"/>
      <c r="G93" s="29">
        <f>G91</f>
        <v>50000</v>
      </c>
    </row>
    <row r="94" spans="1:7" ht="12" customHeight="1" x14ac:dyDescent="0.3">
      <c r="A94" s="26"/>
      <c r="B94" s="69"/>
      <c r="C94" s="70"/>
      <c r="D94" s="28"/>
      <c r="E94" s="8"/>
      <c r="F94" s="29"/>
      <c r="G94" s="29" t="str">
        <f t="shared" ref="G94:G136" si="4">IF(OR(D94="%",D94=" &amp;"),IF(F94="","",ROUND(ROUND(F94,3)*E94,2)),IF(F94="","",ROUND(ROUND(F94,2)*E94,2)))</f>
        <v/>
      </c>
    </row>
    <row r="95" spans="1:7" ht="60" customHeight="1" x14ac:dyDescent="0.3">
      <c r="A95" s="26" t="s">
        <v>473</v>
      </c>
      <c r="B95" s="113" t="s">
        <v>520</v>
      </c>
      <c r="C95" s="114"/>
      <c r="D95" s="28" t="s">
        <v>10</v>
      </c>
      <c r="E95" s="8">
        <v>5</v>
      </c>
      <c r="F95" s="136"/>
      <c r="G95" s="29" t="str">
        <f t="shared" si="4"/>
        <v/>
      </c>
    </row>
    <row r="96" spans="1:7" ht="12" customHeight="1" x14ac:dyDescent="0.3">
      <c r="A96" s="26"/>
      <c r="B96" s="69"/>
      <c r="C96" s="70"/>
      <c r="D96" s="28"/>
      <c r="E96" s="8"/>
      <c r="F96" s="29"/>
      <c r="G96" s="29" t="str">
        <f t="shared" si="4"/>
        <v/>
      </c>
    </row>
    <row r="97" spans="1:7" ht="12" customHeight="1" x14ac:dyDescent="0.3">
      <c r="A97" s="26" t="s">
        <v>584</v>
      </c>
      <c r="B97" s="102" t="s">
        <v>474</v>
      </c>
      <c r="C97" s="103"/>
      <c r="D97" s="28"/>
      <c r="E97" s="8"/>
      <c r="F97" s="29"/>
      <c r="G97" s="29" t="str">
        <f t="shared" si="4"/>
        <v/>
      </c>
    </row>
    <row r="98" spans="1:7" ht="12" customHeight="1" x14ac:dyDescent="0.3">
      <c r="A98" s="26"/>
      <c r="B98" s="69"/>
      <c r="C98" s="70"/>
      <c r="D98" s="28"/>
      <c r="E98" s="8"/>
      <c r="F98" s="29"/>
      <c r="G98" s="29" t="str">
        <f t="shared" si="4"/>
        <v/>
      </c>
    </row>
    <row r="99" spans="1:7" ht="36" customHeight="1" x14ac:dyDescent="0.3">
      <c r="A99" s="26"/>
      <c r="B99" s="73" t="s">
        <v>0</v>
      </c>
      <c r="C99" s="68" t="s">
        <v>470</v>
      </c>
      <c r="D99" s="28" t="s">
        <v>10</v>
      </c>
      <c r="E99" s="8">
        <v>10</v>
      </c>
      <c r="F99" s="136"/>
      <c r="G99" s="29" t="str">
        <f t="shared" si="4"/>
        <v/>
      </c>
    </row>
    <row r="100" spans="1:7" ht="12" customHeight="1" x14ac:dyDescent="0.3">
      <c r="A100" s="27"/>
      <c r="B100" s="69"/>
      <c r="C100" s="70"/>
      <c r="D100" s="28"/>
      <c r="E100" s="8"/>
      <c r="F100" s="29"/>
      <c r="G100" s="29" t="str">
        <f t="shared" si="4"/>
        <v/>
      </c>
    </row>
    <row r="101" spans="1:7" ht="12" customHeight="1" x14ac:dyDescent="0.3">
      <c r="A101" s="53" t="s">
        <v>475</v>
      </c>
      <c r="B101" s="108" t="s">
        <v>476</v>
      </c>
      <c r="C101" s="109"/>
      <c r="D101" s="28"/>
      <c r="E101" s="8"/>
      <c r="F101" s="29"/>
      <c r="G101" s="29" t="str">
        <f t="shared" si="4"/>
        <v/>
      </c>
    </row>
    <row r="102" spans="1:7" ht="12" customHeight="1" x14ac:dyDescent="0.3">
      <c r="A102" s="27"/>
      <c r="B102" s="71"/>
      <c r="C102" s="72"/>
      <c r="D102" s="28"/>
      <c r="E102" s="8"/>
      <c r="F102" s="29"/>
      <c r="G102" s="29" t="str">
        <f t="shared" si="4"/>
        <v/>
      </c>
    </row>
    <row r="103" spans="1:7" ht="12" customHeight="1" x14ac:dyDescent="0.3">
      <c r="A103" s="27" t="s">
        <v>477</v>
      </c>
      <c r="B103" s="97" t="s">
        <v>478</v>
      </c>
      <c r="C103" s="98"/>
      <c r="D103" s="28"/>
      <c r="E103" s="8"/>
      <c r="F103" s="29"/>
      <c r="G103" s="29" t="str">
        <f t="shared" si="4"/>
        <v/>
      </c>
    </row>
    <row r="104" spans="1:7" ht="12" customHeight="1" x14ac:dyDescent="0.3">
      <c r="A104" s="27"/>
      <c r="B104" s="71"/>
      <c r="C104" s="72"/>
      <c r="D104" s="28"/>
      <c r="E104" s="8"/>
      <c r="F104" s="29"/>
      <c r="G104" s="29" t="str">
        <f t="shared" si="4"/>
        <v/>
      </c>
    </row>
    <row r="105" spans="1:7" ht="12" customHeight="1" x14ac:dyDescent="0.3">
      <c r="A105" s="27"/>
      <c r="B105" s="71" t="s">
        <v>7</v>
      </c>
      <c r="C105" s="72" t="s">
        <v>479</v>
      </c>
      <c r="D105" s="28" t="s">
        <v>15</v>
      </c>
      <c r="E105" s="8">
        <v>50</v>
      </c>
      <c r="F105" s="136"/>
      <c r="G105" s="29" t="str">
        <f t="shared" si="4"/>
        <v/>
      </c>
    </row>
    <row r="106" spans="1:7" ht="12" customHeight="1" x14ac:dyDescent="0.3">
      <c r="A106" s="27"/>
      <c r="B106" s="71"/>
      <c r="C106" s="72"/>
      <c r="D106" s="28"/>
      <c r="E106" s="8"/>
      <c r="F106" s="29"/>
      <c r="G106" s="29" t="str">
        <f t="shared" si="4"/>
        <v/>
      </c>
    </row>
    <row r="107" spans="1:7" ht="24" customHeight="1" x14ac:dyDescent="0.3">
      <c r="A107" s="26" t="s">
        <v>480</v>
      </c>
      <c r="B107" s="113" t="s">
        <v>481</v>
      </c>
      <c r="C107" s="114"/>
      <c r="D107" s="28"/>
      <c r="E107" s="8"/>
      <c r="F107" s="29"/>
      <c r="G107" s="29" t="str">
        <f t="shared" si="4"/>
        <v/>
      </c>
    </row>
    <row r="108" spans="1:7" ht="12" customHeight="1" x14ac:dyDescent="0.3">
      <c r="A108" s="26"/>
      <c r="B108" s="69"/>
      <c r="C108" s="70"/>
      <c r="D108" s="28"/>
      <c r="E108" s="8"/>
      <c r="F108" s="29"/>
      <c r="G108" s="29" t="str">
        <f t="shared" si="4"/>
        <v/>
      </c>
    </row>
    <row r="109" spans="1:7" ht="12" customHeight="1" x14ac:dyDescent="0.3">
      <c r="A109" s="26"/>
      <c r="B109" s="71" t="s">
        <v>6</v>
      </c>
      <c r="C109" s="72" t="s">
        <v>479</v>
      </c>
      <c r="D109" s="28" t="s">
        <v>15</v>
      </c>
      <c r="E109" s="8">
        <v>50</v>
      </c>
      <c r="F109" s="136"/>
      <c r="G109" s="29" t="str">
        <f t="shared" si="4"/>
        <v/>
      </c>
    </row>
    <row r="110" spans="1:7" ht="12" customHeight="1" x14ac:dyDescent="0.3">
      <c r="A110" s="27"/>
      <c r="B110" s="71"/>
      <c r="C110" s="72"/>
      <c r="D110" s="28"/>
      <c r="E110" s="8"/>
      <c r="F110" s="29"/>
      <c r="G110" s="29" t="str">
        <f t="shared" si="4"/>
        <v/>
      </c>
    </row>
    <row r="111" spans="1:7" ht="12" customHeight="1" x14ac:dyDescent="0.3">
      <c r="A111" s="53" t="s">
        <v>482</v>
      </c>
      <c r="B111" s="108" t="s">
        <v>483</v>
      </c>
      <c r="C111" s="109"/>
      <c r="D111" s="28"/>
      <c r="E111" s="8"/>
      <c r="F111" s="29"/>
      <c r="G111" s="29" t="str">
        <f t="shared" si="4"/>
        <v/>
      </c>
    </row>
    <row r="112" spans="1:7" ht="12" customHeight="1" x14ac:dyDescent="0.3">
      <c r="A112" s="26"/>
      <c r="B112" s="69"/>
      <c r="C112" s="70"/>
      <c r="D112" s="28"/>
      <c r="E112" s="8"/>
      <c r="F112" s="79"/>
      <c r="G112" s="29" t="str">
        <f t="shared" si="4"/>
        <v/>
      </c>
    </row>
    <row r="113" spans="1:7" ht="12" customHeight="1" x14ac:dyDescent="0.3">
      <c r="A113" s="52" t="s">
        <v>484</v>
      </c>
      <c r="B113" s="104" t="s">
        <v>485</v>
      </c>
      <c r="C113" s="105"/>
      <c r="D113" s="28"/>
      <c r="E113" s="8"/>
      <c r="F113" s="29"/>
      <c r="G113" s="29" t="str">
        <f t="shared" si="4"/>
        <v/>
      </c>
    </row>
    <row r="114" spans="1:7" ht="12" customHeight="1" x14ac:dyDescent="0.3">
      <c r="A114" s="26"/>
      <c r="B114" s="69"/>
      <c r="C114" s="70"/>
      <c r="D114" s="28"/>
      <c r="E114" s="8"/>
      <c r="F114" s="29"/>
      <c r="G114" s="29" t="str">
        <f t="shared" si="4"/>
        <v/>
      </c>
    </row>
    <row r="115" spans="1:7" ht="12" customHeight="1" x14ac:dyDescent="0.3">
      <c r="A115" s="26" t="s">
        <v>486</v>
      </c>
      <c r="B115" s="113" t="s">
        <v>487</v>
      </c>
      <c r="C115" s="114"/>
      <c r="D115" s="28"/>
      <c r="E115" s="8"/>
      <c r="F115" s="29"/>
      <c r="G115" s="29" t="str">
        <f t="shared" si="4"/>
        <v/>
      </c>
    </row>
    <row r="116" spans="1:7" ht="12" customHeight="1" x14ac:dyDescent="0.3">
      <c r="A116" s="26"/>
      <c r="B116" s="69"/>
      <c r="C116" s="70"/>
      <c r="D116" s="28"/>
      <c r="E116" s="8"/>
      <c r="F116" s="79"/>
      <c r="G116" s="29" t="str">
        <f t="shared" si="4"/>
        <v/>
      </c>
    </row>
    <row r="117" spans="1:7" ht="12" customHeight="1" x14ac:dyDescent="0.3">
      <c r="A117" s="26"/>
      <c r="B117" s="69" t="s">
        <v>0</v>
      </c>
      <c r="C117" s="70" t="s">
        <v>488</v>
      </c>
      <c r="D117" s="28" t="s">
        <v>48</v>
      </c>
      <c r="E117" s="8">
        <v>1</v>
      </c>
      <c r="F117" s="136"/>
      <c r="G117" s="29" t="str">
        <f t="shared" si="4"/>
        <v/>
      </c>
    </row>
    <row r="118" spans="1:7" ht="12" customHeight="1" x14ac:dyDescent="0.3">
      <c r="A118" s="26"/>
      <c r="B118" s="69"/>
      <c r="C118" s="70"/>
      <c r="D118" s="28"/>
      <c r="E118" s="8"/>
      <c r="F118" s="29"/>
      <c r="G118" s="29" t="str">
        <f t="shared" si="4"/>
        <v/>
      </c>
    </row>
    <row r="119" spans="1:7" ht="12" customHeight="1" x14ac:dyDescent="0.3">
      <c r="A119" s="26"/>
      <c r="B119" s="69" t="s">
        <v>6</v>
      </c>
      <c r="C119" s="70" t="s">
        <v>489</v>
      </c>
      <c r="D119" s="28" t="s">
        <v>48</v>
      </c>
      <c r="E119" s="90">
        <v>0.5</v>
      </c>
      <c r="F119" s="136"/>
      <c r="G119" s="29" t="str">
        <f t="shared" si="4"/>
        <v/>
      </c>
    </row>
    <row r="120" spans="1:7" ht="12" customHeight="1" x14ac:dyDescent="0.3">
      <c r="A120" s="26"/>
      <c r="B120" s="69"/>
      <c r="C120" s="70"/>
      <c r="D120" s="28"/>
      <c r="E120" s="8"/>
      <c r="F120" s="29"/>
      <c r="G120" s="29" t="str">
        <f t="shared" si="4"/>
        <v/>
      </c>
    </row>
    <row r="121" spans="1:7" ht="12" customHeight="1" x14ac:dyDescent="0.3">
      <c r="A121" s="26" t="s">
        <v>490</v>
      </c>
      <c r="B121" s="113" t="s">
        <v>491</v>
      </c>
      <c r="C121" s="114"/>
      <c r="D121" s="28"/>
      <c r="E121" s="8"/>
      <c r="F121" s="79"/>
      <c r="G121" s="29" t="str">
        <f t="shared" si="4"/>
        <v/>
      </c>
    </row>
    <row r="122" spans="1:7" ht="12" customHeight="1" x14ac:dyDescent="0.3">
      <c r="A122" s="26"/>
      <c r="B122" s="69"/>
      <c r="C122" s="70"/>
      <c r="D122" s="28"/>
      <c r="E122" s="8"/>
      <c r="F122" s="29"/>
      <c r="G122" s="29" t="str">
        <f t="shared" si="4"/>
        <v/>
      </c>
    </row>
    <row r="123" spans="1:7" ht="12" customHeight="1" x14ac:dyDescent="0.3">
      <c r="A123" s="26"/>
      <c r="B123" s="69" t="s">
        <v>0</v>
      </c>
      <c r="C123" s="70" t="s">
        <v>492</v>
      </c>
      <c r="D123" s="28" t="s">
        <v>48</v>
      </c>
      <c r="E123" s="8">
        <v>1</v>
      </c>
      <c r="F123" s="136"/>
      <c r="G123" s="29" t="str">
        <f t="shared" si="4"/>
        <v/>
      </c>
    </row>
    <row r="124" spans="1:7" ht="12" customHeight="1" x14ac:dyDescent="0.3">
      <c r="A124" s="27"/>
      <c r="B124" s="71"/>
      <c r="C124" s="72"/>
      <c r="D124" s="28"/>
      <c r="E124" s="8"/>
      <c r="F124" s="29"/>
      <c r="G124" s="29" t="str">
        <f t="shared" si="4"/>
        <v/>
      </c>
    </row>
    <row r="125" spans="1:7" ht="12" customHeight="1" x14ac:dyDescent="0.3">
      <c r="A125" s="26" t="s">
        <v>493</v>
      </c>
      <c r="B125" s="102" t="s">
        <v>494</v>
      </c>
      <c r="C125" s="103"/>
      <c r="D125" s="28" t="s">
        <v>15</v>
      </c>
      <c r="E125" s="8">
        <v>50</v>
      </c>
      <c r="F125" s="136"/>
      <c r="G125" s="29" t="str">
        <f t="shared" si="4"/>
        <v/>
      </c>
    </row>
    <row r="126" spans="1:7" ht="12" customHeight="1" x14ac:dyDescent="0.3">
      <c r="A126" s="26"/>
      <c r="B126" s="69"/>
      <c r="C126" s="70"/>
      <c r="D126" s="28"/>
      <c r="E126" s="8"/>
      <c r="F126" s="29"/>
      <c r="G126" s="29" t="str">
        <f t="shared" si="4"/>
        <v/>
      </c>
    </row>
    <row r="127" spans="1:7" ht="12" customHeight="1" x14ac:dyDescent="0.3">
      <c r="A127" s="27" t="s">
        <v>495</v>
      </c>
      <c r="B127" s="102" t="s">
        <v>496</v>
      </c>
      <c r="C127" s="103"/>
      <c r="D127" s="28" t="s">
        <v>15</v>
      </c>
      <c r="E127" s="8">
        <v>50</v>
      </c>
      <c r="F127" s="136"/>
      <c r="G127" s="29" t="str">
        <f t="shared" si="4"/>
        <v/>
      </c>
    </row>
    <row r="128" spans="1:7" ht="12" customHeight="1" x14ac:dyDescent="0.3">
      <c r="A128" s="27"/>
      <c r="B128" s="71"/>
      <c r="C128" s="72"/>
      <c r="D128" s="28"/>
      <c r="E128" s="8"/>
      <c r="F128" s="29"/>
      <c r="G128" s="29" t="str">
        <f t="shared" si="4"/>
        <v/>
      </c>
    </row>
    <row r="129" spans="1:7" ht="24" customHeight="1" x14ac:dyDescent="0.3">
      <c r="A129" s="27" t="s">
        <v>497</v>
      </c>
      <c r="B129" s="106" t="s">
        <v>498</v>
      </c>
      <c r="C129" s="107"/>
      <c r="D129" s="28" t="s">
        <v>15</v>
      </c>
      <c r="E129" s="8">
        <v>50</v>
      </c>
      <c r="F129" s="136"/>
      <c r="G129" s="29" t="str">
        <f t="shared" si="4"/>
        <v/>
      </c>
    </row>
    <row r="130" spans="1:7" ht="12" customHeight="1" x14ac:dyDescent="0.3">
      <c r="A130" s="27"/>
      <c r="B130" s="71"/>
      <c r="C130" s="72"/>
      <c r="D130" s="28"/>
      <c r="E130" s="8"/>
      <c r="F130" s="29"/>
      <c r="G130" s="29" t="str">
        <f t="shared" si="4"/>
        <v/>
      </c>
    </row>
    <row r="131" spans="1:7" ht="12" customHeight="1" x14ac:dyDescent="0.3">
      <c r="A131" s="52" t="s">
        <v>499</v>
      </c>
      <c r="B131" s="104" t="s">
        <v>500</v>
      </c>
      <c r="C131" s="105"/>
      <c r="D131" s="28"/>
      <c r="E131" s="8"/>
      <c r="F131" s="29"/>
      <c r="G131" s="29" t="str">
        <f t="shared" si="4"/>
        <v/>
      </c>
    </row>
    <row r="132" spans="1:7" ht="12" customHeight="1" x14ac:dyDescent="0.3">
      <c r="A132" s="26"/>
      <c r="B132" s="73"/>
      <c r="C132" s="74"/>
      <c r="D132" s="28"/>
      <c r="E132" s="8"/>
      <c r="F132" s="29"/>
      <c r="G132" s="29" t="str">
        <f t="shared" si="4"/>
        <v/>
      </c>
    </row>
    <row r="133" spans="1:7" ht="24" customHeight="1" x14ac:dyDescent="0.3">
      <c r="A133" s="26" t="s">
        <v>501</v>
      </c>
      <c r="B133" s="113" t="s">
        <v>502</v>
      </c>
      <c r="C133" s="114"/>
      <c r="D133" s="28"/>
      <c r="E133" s="8"/>
      <c r="F133" s="29"/>
      <c r="G133" s="29" t="str">
        <f t="shared" si="4"/>
        <v/>
      </c>
    </row>
    <row r="134" spans="1:7" ht="12" customHeight="1" x14ac:dyDescent="0.3">
      <c r="A134" s="27"/>
      <c r="B134" s="71"/>
      <c r="C134" s="72"/>
      <c r="D134" s="28"/>
      <c r="E134" s="8"/>
      <c r="F134" s="29"/>
      <c r="G134" s="29" t="str">
        <f t="shared" si="4"/>
        <v/>
      </c>
    </row>
    <row r="135" spans="1:7" ht="12" customHeight="1" x14ac:dyDescent="0.3">
      <c r="A135" s="27"/>
      <c r="B135" s="71"/>
      <c r="C135" s="72"/>
      <c r="D135" s="28"/>
      <c r="E135" s="8"/>
      <c r="F135" s="29"/>
      <c r="G135" s="29"/>
    </row>
    <row r="136" spans="1:7" ht="12" customHeight="1" x14ac:dyDescent="0.3">
      <c r="A136" s="27"/>
      <c r="B136" s="71"/>
      <c r="C136" s="72"/>
      <c r="D136" s="28"/>
      <c r="E136" s="8"/>
      <c r="F136" s="29"/>
      <c r="G136" s="29" t="str">
        <f t="shared" si="4"/>
        <v/>
      </c>
    </row>
    <row r="137" spans="1:7" ht="20.149999999999999" customHeight="1" x14ac:dyDescent="0.3">
      <c r="A137" s="110" t="s">
        <v>12</v>
      </c>
      <c r="B137" s="111"/>
      <c r="C137" s="111"/>
      <c r="D137" s="111"/>
      <c r="E137" s="111"/>
      <c r="F137" s="112"/>
      <c r="G137" s="45">
        <f>SUM(G92:G136)</f>
        <v>50000</v>
      </c>
    </row>
    <row r="138" spans="1:7" ht="12" customHeight="1" x14ac:dyDescent="0.3">
      <c r="A138" s="26"/>
      <c r="B138" s="76"/>
      <c r="C138" s="70"/>
      <c r="D138" s="28"/>
      <c r="E138" s="8"/>
      <c r="F138" s="29"/>
      <c r="G138" s="29" t="str">
        <f t="shared" ref="G138" si="5">IF(OR(D138="%",D138=" &amp;"),IF(F138="","",ROUND(ROUND(F138,3)*E138,2)),IF(F138="","",ROUND(ROUND(F138,2)*E138,2)))</f>
        <v/>
      </c>
    </row>
    <row r="139" spans="1:7" ht="12" customHeight="1" x14ac:dyDescent="0.3">
      <c r="A139" s="26"/>
      <c r="B139" s="113" t="s">
        <v>14</v>
      </c>
      <c r="C139" s="114"/>
      <c r="D139" s="28"/>
      <c r="E139" s="8"/>
      <c r="F139" s="29"/>
      <c r="G139" s="29">
        <f>G137</f>
        <v>50000</v>
      </c>
    </row>
    <row r="140" spans="1:7" ht="12" customHeight="1" x14ac:dyDescent="0.3">
      <c r="A140" s="26"/>
      <c r="B140" s="69"/>
      <c r="C140" s="70"/>
      <c r="D140" s="28"/>
      <c r="E140" s="8"/>
      <c r="F140" s="29"/>
      <c r="G140" s="29" t="str">
        <f t="shared" ref="G140:G179" si="6">IF(OR(D140="%",D140=" &amp;"),IF(F140="","",ROUND(ROUND(F140,3)*E140,2)),IF(F140="","",ROUND(ROUND(F140,2)*E140,2)))</f>
        <v/>
      </c>
    </row>
    <row r="141" spans="1:7" ht="12" customHeight="1" x14ac:dyDescent="0.3">
      <c r="A141" s="26"/>
      <c r="B141" s="73" t="s">
        <v>0</v>
      </c>
      <c r="C141" s="74" t="s">
        <v>503</v>
      </c>
      <c r="D141" s="28" t="s">
        <v>10</v>
      </c>
      <c r="E141" s="8">
        <v>50</v>
      </c>
      <c r="F141" s="136"/>
      <c r="G141" s="29" t="str">
        <f t="shared" si="6"/>
        <v/>
      </c>
    </row>
    <row r="142" spans="1:7" ht="12" customHeight="1" x14ac:dyDescent="0.3">
      <c r="A142" s="27"/>
      <c r="B142" s="71"/>
      <c r="C142" s="72"/>
      <c r="D142" s="28"/>
      <c r="E142" s="8"/>
      <c r="F142" s="29"/>
      <c r="G142" s="29" t="str">
        <f t="shared" si="6"/>
        <v/>
      </c>
    </row>
    <row r="143" spans="1:7" ht="36" customHeight="1" x14ac:dyDescent="0.3">
      <c r="A143" s="53" t="s">
        <v>504</v>
      </c>
      <c r="B143" s="115" t="s">
        <v>505</v>
      </c>
      <c r="C143" s="116"/>
      <c r="D143" s="28" t="s">
        <v>48</v>
      </c>
      <c r="E143" s="8">
        <v>2</v>
      </c>
      <c r="F143" s="136"/>
      <c r="G143" s="29" t="str">
        <f t="shared" si="6"/>
        <v/>
      </c>
    </row>
    <row r="144" spans="1:7" ht="12" customHeight="1" x14ac:dyDescent="0.3">
      <c r="A144" s="27"/>
      <c r="B144" s="71"/>
      <c r="C144" s="72"/>
      <c r="D144" s="28"/>
      <c r="E144" s="8"/>
      <c r="F144" s="29"/>
      <c r="G144" s="29" t="str">
        <f t="shared" si="6"/>
        <v/>
      </c>
    </row>
    <row r="145" spans="1:7" ht="24" customHeight="1" x14ac:dyDescent="0.3">
      <c r="A145" s="53" t="s">
        <v>506</v>
      </c>
      <c r="B145" s="115" t="s">
        <v>507</v>
      </c>
      <c r="C145" s="116"/>
      <c r="D145" s="28"/>
      <c r="E145" s="8"/>
      <c r="F145" s="29"/>
      <c r="G145" s="29" t="str">
        <f t="shared" si="6"/>
        <v/>
      </c>
    </row>
    <row r="146" spans="1:7" ht="12" customHeight="1" x14ac:dyDescent="0.3">
      <c r="A146" s="27"/>
      <c r="B146" s="71"/>
      <c r="C146" s="72"/>
      <c r="D146" s="28"/>
      <c r="E146" s="8"/>
      <c r="F146" s="29"/>
      <c r="G146" s="29" t="str">
        <f t="shared" si="6"/>
        <v/>
      </c>
    </row>
    <row r="147" spans="1:7" ht="12" customHeight="1" x14ac:dyDescent="0.3">
      <c r="A147" s="27" t="s">
        <v>508</v>
      </c>
      <c r="B147" s="97" t="s">
        <v>509</v>
      </c>
      <c r="C147" s="98"/>
      <c r="D147" s="28" t="s">
        <v>15</v>
      </c>
      <c r="E147" s="8">
        <v>100</v>
      </c>
      <c r="F147" s="136"/>
      <c r="G147" s="29" t="str">
        <f t="shared" si="6"/>
        <v/>
      </c>
    </row>
    <row r="148" spans="1:7" ht="12" customHeight="1" x14ac:dyDescent="0.3">
      <c r="A148" s="27"/>
      <c r="B148" s="71"/>
      <c r="C148" s="72"/>
      <c r="D148" s="28"/>
      <c r="E148" s="8"/>
      <c r="F148" s="29"/>
      <c r="G148" s="29" t="str">
        <f t="shared" si="6"/>
        <v/>
      </c>
    </row>
    <row r="149" spans="1:7" ht="12" customHeight="1" x14ac:dyDescent="0.3">
      <c r="A149" s="27" t="s">
        <v>510</v>
      </c>
      <c r="B149" s="97" t="s">
        <v>511</v>
      </c>
      <c r="C149" s="98"/>
      <c r="D149" s="28" t="s">
        <v>15</v>
      </c>
      <c r="E149" s="8">
        <v>100</v>
      </c>
      <c r="F149" s="136"/>
      <c r="G149" s="29" t="str">
        <f t="shared" si="6"/>
        <v/>
      </c>
    </row>
    <row r="150" spans="1:7" ht="12" customHeight="1" x14ac:dyDescent="0.3">
      <c r="A150" s="27"/>
      <c r="B150" s="71"/>
      <c r="C150" s="72"/>
      <c r="D150" s="28"/>
      <c r="E150" s="8"/>
      <c r="F150" s="29"/>
      <c r="G150" s="29" t="str">
        <f t="shared" si="6"/>
        <v/>
      </c>
    </row>
    <row r="151" spans="1:7" ht="12" customHeight="1" x14ac:dyDescent="0.3">
      <c r="A151" s="53" t="s">
        <v>512</v>
      </c>
      <c r="B151" s="108" t="s">
        <v>513</v>
      </c>
      <c r="C151" s="109"/>
      <c r="D151" s="28" t="s">
        <v>10</v>
      </c>
      <c r="E151" s="8">
        <v>50</v>
      </c>
      <c r="F151" s="136"/>
      <c r="G151" s="29" t="str">
        <f t="shared" si="6"/>
        <v/>
      </c>
    </row>
    <row r="152" spans="1:7" ht="12" customHeight="1" x14ac:dyDescent="0.3">
      <c r="A152" s="53"/>
      <c r="B152" s="91"/>
      <c r="C152" s="92"/>
      <c r="D152" s="28"/>
      <c r="E152" s="8"/>
      <c r="F152" s="29"/>
      <c r="G152" s="29" t="str">
        <f t="shared" si="6"/>
        <v/>
      </c>
    </row>
    <row r="153" spans="1:7" ht="12" customHeight="1" x14ac:dyDescent="0.3">
      <c r="A153" s="53"/>
      <c r="B153" s="91"/>
      <c r="C153" s="92"/>
      <c r="D153" s="28"/>
      <c r="E153" s="8"/>
      <c r="F153" s="29"/>
      <c r="G153" s="29" t="str">
        <f t="shared" si="6"/>
        <v/>
      </c>
    </row>
    <row r="154" spans="1:7" ht="12" customHeight="1" x14ac:dyDescent="0.3">
      <c r="A154" s="53" t="s">
        <v>514</v>
      </c>
      <c r="B154" s="108" t="s">
        <v>515</v>
      </c>
      <c r="C154" s="109"/>
      <c r="D154" s="28"/>
      <c r="E154" s="8"/>
      <c r="F154" s="29"/>
      <c r="G154" s="29" t="str">
        <f t="shared" si="6"/>
        <v/>
      </c>
    </row>
    <row r="155" spans="1:7" ht="12" customHeight="1" x14ac:dyDescent="0.3">
      <c r="A155" s="26"/>
      <c r="B155" s="69"/>
      <c r="C155" s="70"/>
      <c r="D155" s="28"/>
      <c r="E155" s="8"/>
      <c r="F155" s="29"/>
      <c r="G155" s="29" t="str">
        <f t="shared" si="6"/>
        <v/>
      </c>
    </row>
    <row r="156" spans="1:7" ht="48" customHeight="1" x14ac:dyDescent="0.3">
      <c r="A156" s="27" t="s">
        <v>519</v>
      </c>
      <c r="B156" s="106" t="s">
        <v>234</v>
      </c>
      <c r="C156" s="107"/>
      <c r="D156" s="28"/>
      <c r="E156" s="8"/>
      <c r="F156" s="29"/>
      <c r="G156" s="29" t="str">
        <f t="shared" si="6"/>
        <v/>
      </c>
    </row>
    <row r="157" spans="1:7" ht="12" customHeight="1" x14ac:dyDescent="0.3">
      <c r="A157" s="26"/>
      <c r="B157" s="56"/>
      <c r="C157" s="42"/>
      <c r="D157" s="28"/>
      <c r="E157" s="8"/>
      <c r="F157" s="29"/>
      <c r="G157" s="29" t="str">
        <f t="shared" si="6"/>
        <v/>
      </c>
    </row>
    <row r="158" spans="1:7" ht="24" customHeight="1" x14ac:dyDescent="0.3">
      <c r="A158" s="27"/>
      <c r="B158" s="56" t="s">
        <v>7</v>
      </c>
      <c r="C158" s="55" t="s">
        <v>237</v>
      </c>
      <c r="D158" s="28" t="s">
        <v>239</v>
      </c>
      <c r="E158" s="8">
        <v>1400</v>
      </c>
      <c r="F158" s="136"/>
      <c r="G158" s="29" t="str">
        <f t="shared" si="6"/>
        <v/>
      </c>
    </row>
    <row r="159" spans="1:7" ht="12" customHeight="1" x14ac:dyDescent="0.3">
      <c r="A159" s="26"/>
      <c r="B159" s="69"/>
      <c r="C159" s="70"/>
      <c r="D159" s="28"/>
      <c r="E159" s="8"/>
      <c r="F159" s="29"/>
      <c r="G159" s="29" t="str">
        <f t="shared" si="6"/>
        <v/>
      </c>
    </row>
    <row r="160" spans="1:7" ht="48" customHeight="1" x14ac:dyDescent="0.3">
      <c r="A160" s="27" t="s">
        <v>516</v>
      </c>
      <c r="B160" s="106" t="s">
        <v>235</v>
      </c>
      <c r="C160" s="107"/>
      <c r="D160" s="28"/>
      <c r="E160" s="8"/>
      <c r="F160" s="29"/>
      <c r="G160" s="29" t="str">
        <f t="shared" si="6"/>
        <v/>
      </c>
    </row>
    <row r="161" spans="1:7" ht="12" customHeight="1" x14ac:dyDescent="0.3">
      <c r="A161" s="26"/>
      <c r="B161" s="56"/>
      <c r="C161" s="42"/>
      <c r="D161" s="28"/>
      <c r="E161" s="8"/>
      <c r="F161" s="29"/>
      <c r="G161" s="29" t="str">
        <f t="shared" si="6"/>
        <v/>
      </c>
    </row>
    <row r="162" spans="1:7" ht="24" customHeight="1" x14ac:dyDescent="0.3">
      <c r="A162" s="27"/>
      <c r="B162" s="71" t="s">
        <v>0</v>
      </c>
      <c r="C162" s="68" t="s">
        <v>236</v>
      </c>
      <c r="D162" s="28" t="s">
        <v>10</v>
      </c>
      <c r="E162" s="8">
        <v>2</v>
      </c>
      <c r="F162" s="136"/>
      <c r="G162" s="29" t="str">
        <f t="shared" si="6"/>
        <v/>
      </c>
    </row>
    <row r="163" spans="1:7" ht="12" customHeight="1" x14ac:dyDescent="0.3">
      <c r="A163" s="26"/>
      <c r="B163" s="56"/>
      <c r="C163" s="42"/>
      <c r="D163" s="28"/>
      <c r="E163" s="8"/>
      <c r="F163" s="29"/>
      <c r="G163" s="29" t="str">
        <f t="shared" si="6"/>
        <v/>
      </c>
    </row>
    <row r="164" spans="1:7" ht="24" customHeight="1" x14ac:dyDescent="0.3">
      <c r="A164" s="27" t="s">
        <v>517</v>
      </c>
      <c r="B164" s="106" t="s">
        <v>238</v>
      </c>
      <c r="C164" s="107"/>
      <c r="D164" s="28" t="s">
        <v>13</v>
      </c>
      <c r="E164" s="8">
        <v>400</v>
      </c>
      <c r="F164" s="136"/>
      <c r="G164" s="29" t="str">
        <f t="shared" si="6"/>
        <v/>
      </c>
    </row>
    <row r="165" spans="1:7" ht="12" customHeight="1" x14ac:dyDescent="0.3">
      <c r="A165" s="53"/>
      <c r="B165" s="91"/>
      <c r="C165" s="92"/>
      <c r="D165" s="28"/>
      <c r="E165" s="8"/>
      <c r="F165" s="29"/>
      <c r="G165" s="29" t="str">
        <f t="shared" si="6"/>
        <v/>
      </c>
    </row>
    <row r="166" spans="1:7" ht="12" customHeight="1" x14ac:dyDescent="0.3">
      <c r="A166" s="53"/>
      <c r="B166" s="91"/>
      <c r="C166" s="92"/>
      <c r="D166" s="28"/>
      <c r="E166" s="8"/>
      <c r="F166" s="29"/>
      <c r="G166" s="29" t="str">
        <f t="shared" si="6"/>
        <v/>
      </c>
    </row>
    <row r="167" spans="1:7" ht="12" customHeight="1" x14ac:dyDescent="0.3">
      <c r="A167" s="53"/>
      <c r="B167" s="91"/>
      <c r="C167" s="92"/>
      <c r="D167" s="28"/>
      <c r="E167" s="8"/>
      <c r="F167" s="29"/>
      <c r="G167" s="29" t="str">
        <f t="shared" si="6"/>
        <v/>
      </c>
    </row>
    <row r="168" spans="1:7" ht="12" customHeight="1" x14ac:dyDescent="0.3">
      <c r="A168" s="53"/>
      <c r="B168" s="91"/>
      <c r="C168" s="92"/>
      <c r="D168" s="28"/>
      <c r="E168" s="8"/>
      <c r="F168" s="29"/>
      <c r="G168" s="29" t="str">
        <f t="shared" si="6"/>
        <v/>
      </c>
    </row>
    <row r="169" spans="1:7" ht="12" customHeight="1" x14ac:dyDescent="0.3">
      <c r="A169" s="53"/>
      <c r="B169" s="91"/>
      <c r="C169" s="92"/>
      <c r="D169" s="28"/>
      <c r="E169" s="8"/>
      <c r="F169" s="29"/>
      <c r="G169" s="29" t="str">
        <f t="shared" si="6"/>
        <v/>
      </c>
    </row>
    <row r="170" spans="1:7" ht="12" customHeight="1" x14ac:dyDescent="0.3">
      <c r="A170" s="53"/>
      <c r="B170" s="91"/>
      <c r="C170" s="92"/>
      <c r="D170" s="28"/>
      <c r="E170" s="8"/>
      <c r="F170" s="29"/>
      <c r="G170" s="29" t="str">
        <f t="shared" si="6"/>
        <v/>
      </c>
    </row>
    <row r="171" spans="1:7" ht="12" customHeight="1" x14ac:dyDescent="0.3">
      <c r="A171" s="53"/>
      <c r="B171" s="91"/>
      <c r="C171" s="92"/>
      <c r="D171" s="28"/>
      <c r="E171" s="8"/>
      <c r="F171" s="29"/>
      <c r="G171" s="29" t="str">
        <f t="shared" si="6"/>
        <v/>
      </c>
    </row>
    <row r="172" spans="1:7" ht="12" customHeight="1" x14ac:dyDescent="0.3">
      <c r="A172" s="53"/>
      <c r="B172" s="91"/>
      <c r="C172" s="92"/>
      <c r="D172" s="28"/>
      <c r="E172" s="8"/>
      <c r="F172" s="29"/>
      <c r="G172" s="29" t="str">
        <f t="shared" si="6"/>
        <v/>
      </c>
    </row>
    <row r="173" spans="1:7" ht="12" customHeight="1" x14ac:dyDescent="0.3">
      <c r="A173" s="53"/>
      <c r="B173" s="91"/>
      <c r="C173" s="92"/>
      <c r="D173" s="28"/>
      <c r="E173" s="8"/>
      <c r="F173" s="29"/>
      <c r="G173" s="29" t="str">
        <f t="shared" si="6"/>
        <v/>
      </c>
    </row>
    <row r="174" spans="1:7" ht="12" customHeight="1" x14ac:dyDescent="0.3">
      <c r="A174" s="27"/>
      <c r="B174" s="71"/>
      <c r="C174" s="72"/>
      <c r="D174" s="28"/>
      <c r="E174" s="8"/>
      <c r="F174" s="29"/>
      <c r="G174" s="29" t="str">
        <f t="shared" si="6"/>
        <v/>
      </c>
    </row>
    <row r="175" spans="1:7" ht="12" customHeight="1" x14ac:dyDescent="0.3">
      <c r="A175" s="27"/>
      <c r="B175" s="71"/>
      <c r="C175" s="72"/>
      <c r="D175" s="28"/>
      <c r="E175" s="8"/>
      <c r="F175" s="29"/>
      <c r="G175" s="29" t="str">
        <f t="shared" si="6"/>
        <v/>
      </c>
    </row>
    <row r="176" spans="1:7" ht="12" customHeight="1" x14ac:dyDescent="0.3">
      <c r="A176" s="27"/>
      <c r="B176" s="71"/>
      <c r="C176" s="72"/>
      <c r="D176" s="28"/>
      <c r="E176" s="8"/>
      <c r="F176" s="29"/>
      <c r="G176" s="29" t="str">
        <f t="shared" si="6"/>
        <v/>
      </c>
    </row>
    <row r="177" spans="1:7" ht="12" customHeight="1" x14ac:dyDescent="0.3">
      <c r="A177" s="27"/>
      <c r="B177" s="71"/>
      <c r="C177" s="72"/>
      <c r="D177" s="28"/>
      <c r="E177" s="8"/>
      <c r="F177" s="29"/>
      <c r="G177" s="29" t="str">
        <f t="shared" si="6"/>
        <v/>
      </c>
    </row>
    <row r="178" spans="1:7" ht="12" customHeight="1" x14ac:dyDescent="0.3">
      <c r="A178" s="27"/>
      <c r="B178" s="71"/>
      <c r="C178" s="59"/>
      <c r="D178" s="28"/>
      <c r="E178" s="8"/>
      <c r="F178" s="29"/>
      <c r="G178" s="29" t="str">
        <f t="shared" si="6"/>
        <v/>
      </c>
    </row>
    <row r="179" spans="1:7" ht="12" customHeight="1" x14ac:dyDescent="0.3">
      <c r="A179" s="27"/>
      <c r="B179" s="71"/>
      <c r="C179" s="72"/>
      <c r="D179" s="28"/>
      <c r="E179" s="8"/>
      <c r="F179" s="29"/>
      <c r="G179" s="29" t="str">
        <f t="shared" si="6"/>
        <v/>
      </c>
    </row>
    <row r="180" spans="1:7" ht="20.149999999999999" customHeight="1" x14ac:dyDescent="0.3">
      <c r="A180" s="99" t="s">
        <v>8</v>
      </c>
      <c r="B180" s="100"/>
      <c r="C180" s="100"/>
      <c r="D180" s="100"/>
      <c r="E180" s="100"/>
      <c r="F180" s="101"/>
      <c r="G180" s="7">
        <f>SUM(G138:G179)</f>
        <v>50000</v>
      </c>
    </row>
  </sheetData>
  <sheetProtection algorithmName="SHA-512" hashValue="EVnxuWGn/ezgh0vfgN2CfhtqkvZGotnUQ8hORUHPwmvmip0YRCh9ZQYyIwR3iU6re1G/9tS+bu72/IJjiX3XQA==" saltValue="MNT/Cnu4Oc1nMGiKs49SKQ==" spinCount="100000" sheet="1" objects="1" scenarios="1"/>
  <mergeCells count="57">
    <mergeCell ref="B156:C156"/>
    <mergeCell ref="B160:C160"/>
    <mergeCell ref="B164:C164"/>
    <mergeCell ref="A180:F180"/>
    <mergeCell ref="B143:C143"/>
    <mergeCell ref="B145:C145"/>
    <mergeCell ref="B147:C147"/>
    <mergeCell ref="B149:C149"/>
    <mergeCell ref="B151:C151"/>
    <mergeCell ref="B154:C154"/>
    <mergeCell ref="B139:C139"/>
    <mergeCell ref="B107:C107"/>
    <mergeCell ref="B111:C111"/>
    <mergeCell ref="B113:C113"/>
    <mergeCell ref="B115:C115"/>
    <mergeCell ref="B121:C121"/>
    <mergeCell ref="B125:C125"/>
    <mergeCell ref="B127:C127"/>
    <mergeCell ref="B129:C129"/>
    <mergeCell ref="B131:C131"/>
    <mergeCell ref="B133:C133"/>
    <mergeCell ref="A137:F137"/>
    <mergeCell ref="B103:C103"/>
    <mergeCell ref="B66:C66"/>
    <mergeCell ref="B69:C69"/>
    <mergeCell ref="B71:C71"/>
    <mergeCell ref="B73:C73"/>
    <mergeCell ref="B77:C77"/>
    <mergeCell ref="B83:C83"/>
    <mergeCell ref="A91:F91"/>
    <mergeCell ref="B93:C93"/>
    <mergeCell ref="B95:C95"/>
    <mergeCell ref="B97:C97"/>
    <mergeCell ref="B101:C101"/>
    <mergeCell ref="B64:C64"/>
    <mergeCell ref="B32:C32"/>
    <mergeCell ref="B38:C38"/>
    <mergeCell ref="B40:C40"/>
    <mergeCell ref="B42:C42"/>
    <mergeCell ref="B44:C44"/>
    <mergeCell ref="A52:F52"/>
    <mergeCell ref="B54:C54"/>
    <mergeCell ref="B56:C56"/>
    <mergeCell ref="B58:C58"/>
    <mergeCell ref="B60:C60"/>
    <mergeCell ref="B62:C62"/>
    <mergeCell ref="B24:C24"/>
    <mergeCell ref="A1:C3"/>
    <mergeCell ref="D1:G3"/>
    <mergeCell ref="B4:C4"/>
    <mergeCell ref="B6:C6"/>
    <mergeCell ref="B8:C8"/>
    <mergeCell ref="B10:C10"/>
    <mergeCell ref="B12:C12"/>
    <mergeCell ref="B14:C14"/>
    <mergeCell ref="B20:C20"/>
    <mergeCell ref="B22:C22"/>
  </mergeCells>
  <pageMargins left="0.98425196850393704" right="0.39370078740157483" top="0.78740157480314965" bottom="0.59055118110236227" header="0.31496062992125984" footer="0.39370078740157483"/>
  <pageSetup paperSize="9" firstPageNumber="32" fitToHeight="0" orientation="portrait" useFirstPageNumber="1" r:id="rId1"/>
  <headerFooter>
    <oddHeader xml:space="preserve">&amp;L&amp;"Arial,Regular"CONTRACT SANRAL X.003-054-2019/1
&amp;"Arial,Bold"SCHEDULE B2: SLOPE STABILISATION - WITKRANS NEK CUTTING&amp;R&amp;"Arial,Regular"C2.2: PRICING SCHEDULE
</oddHeader>
    <oddFooter>&amp;R&amp;"Arial,Regular"C3 - &amp;P</oddFooter>
  </headerFooter>
  <rowBreaks count="3" manualBreakCount="3">
    <brk id="52" max="6" man="1"/>
    <brk id="91" max="6" man="1"/>
    <brk id="137" max="6"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9390F-7636-449C-9BE8-B1A2FFB65463}">
  <sheetPr>
    <tabColor theme="8" tint="0.79998168889431442"/>
    <pageSetUpPr fitToPage="1"/>
  </sheetPr>
  <dimension ref="A1:G59"/>
  <sheetViews>
    <sheetView view="pageBreakPreview" zoomScale="85" zoomScaleNormal="100" zoomScaleSheetLayoutView="85" workbookViewId="0">
      <selection sqref="A1:C3"/>
    </sheetView>
  </sheetViews>
  <sheetFormatPr defaultColWidth="9.09765625" defaultRowHeight="13.4" customHeight="1" x14ac:dyDescent="0.3"/>
  <cols>
    <col min="1" max="1" width="10.69921875" style="5" customWidth="1"/>
    <col min="2" max="2" width="3.796875" style="5" customWidth="1"/>
    <col min="3" max="3" width="34.69921875" style="5" customWidth="1"/>
    <col min="4" max="4" width="9.796875" style="3" customWidth="1"/>
    <col min="5" max="5" width="10.69921875" style="3" customWidth="1"/>
    <col min="6" max="6" width="13.69921875" style="6" customWidth="1"/>
    <col min="7" max="7" width="14.69921875" style="6" customWidth="1"/>
    <col min="8" max="16384" width="9.09765625" style="1"/>
  </cols>
  <sheetData>
    <row r="1" spans="1:7" ht="12" customHeight="1" x14ac:dyDescent="0.3">
      <c r="A1" s="117" t="s">
        <v>217</v>
      </c>
      <c r="B1" s="117"/>
      <c r="C1" s="117"/>
      <c r="D1" s="119" t="s">
        <v>90</v>
      </c>
      <c r="E1" s="119"/>
      <c r="F1" s="119"/>
      <c r="G1" s="119"/>
    </row>
    <row r="2" spans="1:7" ht="12" customHeight="1" x14ac:dyDescent="0.3">
      <c r="A2" s="117"/>
      <c r="B2" s="117"/>
      <c r="C2" s="117"/>
      <c r="D2" s="119"/>
      <c r="E2" s="119"/>
      <c r="F2" s="119"/>
      <c r="G2" s="119"/>
    </row>
    <row r="3" spans="1:7" ht="12" customHeight="1" x14ac:dyDescent="0.3">
      <c r="A3" s="118"/>
      <c r="B3" s="118"/>
      <c r="C3" s="118"/>
      <c r="D3" s="120"/>
      <c r="E3" s="120"/>
      <c r="F3" s="120"/>
      <c r="G3" s="120"/>
    </row>
    <row r="4" spans="1:7" ht="20.149999999999999" customHeight="1" x14ac:dyDescent="0.3">
      <c r="A4" s="2" t="s">
        <v>1</v>
      </c>
      <c r="B4" s="121" t="s">
        <v>2</v>
      </c>
      <c r="C4" s="122"/>
      <c r="D4" s="2" t="s">
        <v>3</v>
      </c>
      <c r="E4" s="4" t="s">
        <v>373</v>
      </c>
      <c r="F4" s="2" t="s">
        <v>4</v>
      </c>
      <c r="G4" s="2" t="s">
        <v>5</v>
      </c>
    </row>
    <row r="5" spans="1:7" s="30" customFormat="1" ht="12" customHeight="1" x14ac:dyDescent="0.3">
      <c r="A5" s="26"/>
      <c r="B5" s="76"/>
      <c r="C5" s="70"/>
      <c r="D5" s="28"/>
      <c r="E5" s="8"/>
      <c r="F5" s="29"/>
      <c r="G5" s="29" t="str">
        <f t="shared" ref="G5:G58" si="0">IF(OR(D5="%",D5=" &amp;"),IF(F5="","",ROUND(ROUND(F5,3)*E5,2)),IF(F5="","",ROUND(ROUND(F5,2)*E5,2)))</f>
        <v/>
      </c>
    </row>
    <row r="6" spans="1:7" s="30" customFormat="1" ht="12" customHeight="1" x14ac:dyDescent="0.3">
      <c r="A6" s="52" t="s">
        <v>218</v>
      </c>
      <c r="B6" s="123" t="str">
        <f>D1</f>
        <v>LANDSCAPING AND PLANTING PLANTS</v>
      </c>
      <c r="C6" s="124"/>
      <c r="D6" s="28"/>
      <c r="E6" s="8"/>
      <c r="F6" s="29"/>
      <c r="G6" s="29" t="str">
        <f t="shared" si="0"/>
        <v/>
      </c>
    </row>
    <row r="7" spans="1:7" s="30" customFormat="1" ht="12" customHeight="1" x14ac:dyDescent="0.3">
      <c r="A7" s="26"/>
      <c r="B7" s="69"/>
      <c r="C7" s="70"/>
      <c r="D7" s="28"/>
      <c r="E7" s="8"/>
      <c r="F7" s="29"/>
      <c r="G7" s="29" t="str">
        <f t="shared" si="0"/>
        <v/>
      </c>
    </row>
    <row r="8" spans="1:7" s="30" customFormat="1" ht="12" customHeight="1" x14ac:dyDescent="0.3">
      <c r="A8" s="53" t="s">
        <v>219</v>
      </c>
      <c r="B8" s="108" t="s">
        <v>220</v>
      </c>
      <c r="C8" s="109"/>
      <c r="D8" s="28" t="s">
        <v>46</v>
      </c>
      <c r="E8" s="8">
        <v>1</v>
      </c>
      <c r="F8" s="29">
        <v>1000000</v>
      </c>
      <c r="G8" s="29">
        <f t="shared" si="0"/>
        <v>1000000</v>
      </c>
    </row>
    <row r="9" spans="1:7" s="30" customFormat="1" ht="12" customHeight="1" x14ac:dyDescent="0.3">
      <c r="A9" s="26"/>
      <c r="B9" s="69"/>
      <c r="C9" s="70"/>
      <c r="D9" s="28"/>
      <c r="E9" s="8"/>
      <c r="F9" s="29"/>
      <c r="G9" s="29" t="str">
        <f t="shared" si="0"/>
        <v/>
      </c>
    </row>
    <row r="10" spans="1:7" s="30" customFormat="1" ht="12" customHeight="1" x14ac:dyDescent="0.3">
      <c r="A10" s="26"/>
      <c r="B10" s="69"/>
      <c r="C10" s="70"/>
      <c r="D10" s="28"/>
      <c r="E10" s="8"/>
      <c r="F10" s="29"/>
      <c r="G10" s="29" t="str">
        <f t="shared" si="0"/>
        <v/>
      </c>
    </row>
    <row r="11" spans="1:7" s="30" customFormat="1" ht="12" customHeight="1" x14ac:dyDescent="0.3">
      <c r="A11" s="26"/>
      <c r="B11" s="69"/>
      <c r="C11" s="70"/>
      <c r="D11" s="28"/>
      <c r="E11" s="8"/>
      <c r="F11" s="29"/>
      <c r="G11" s="29" t="str">
        <f t="shared" si="0"/>
        <v/>
      </c>
    </row>
    <row r="12" spans="1:7" s="30" customFormat="1" ht="12" customHeight="1" x14ac:dyDescent="0.3">
      <c r="A12" s="26"/>
      <c r="B12" s="69"/>
      <c r="C12" s="70"/>
      <c r="D12" s="28"/>
      <c r="E12" s="8"/>
      <c r="F12" s="79"/>
      <c r="G12" s="29" t="str">
        <f t="shared" si="0"/>
        <v/>
      </c>
    </row>
    <row r="13" spans="1:7" s="30" customFormat="1" ht="12" customHeight="1" x14ac:dyDescent="0.3">
      <c r="A13" s="26"/>
      <c r="B13" s="69"/>
      <c r="C13" s="70"/>
      <c r="D13" s="28"/>
      <c r="E13" s="8"/>
      <c r="F13" s="29"/>
      <c r="G13" s="29" t="str">
        <f t="shared" si="0"/>
        <v/>
      </c>
    </row>
    <row r="14" spans="1:7" s="30" customFormat="1" ht="12" customHeight="1" x14ac:dyDescent="0.3">
      <c r="A14" s="26"/>
      <c r="B14" s="69"/>
      <c r="C14" s="70"/>
      <c r="D14" s="28"/>
      <c r="E14" s="8"/>
      <c r="F14" s="29"/>
      <c r="G14" s="29" t="str">
        <f t="shared" si="0"/>
        <v/>
      </c>
    </row>
    <row r="15" spans="1:7" s="30" customFormat="1" ht="12" customHeight="1" x14ac:dyDescent="0.3">
      <c r="A15" s="26"/>
      <c r="B15" s="69"/>
      <c r="C15" s="70"/>
      <c r="D15" s="28"/>
      <c r="E15" s="8"/>
      <c r="F15" s="79"/>
      <c r="G15" s="29" t="str">
        <f t="shared" si="0"/>
        <v/>
      </c>
    </row>
    <row r="16" spans="1:7" s="30" customFormat="1" ht="12" customHeight="1" x14ac:dyDescent="0.3">
      <c r="A16" s="26"/>
      <c r="B16" s="69"/>
      <c r="C16" s="70"/>
      <c r="D16" s="28"/>
      <c r="E16" s="8"/>
      <c r="F16" s="29"/>
      <c r="G16" s="29" t="str">
        <f t="shared" si="0"/>
        <v/>
      </c>
    </row>
    <row r="17" spans="1:7" s="30" customFormat="1" ht="12" customHeight="1" x14ac:dyDescent="0.3">
      <c r="A17" s="26"/>
      <c r="B17" s="69"/>
      <c r="C17" s="70"/>
      <c r="D17" s="28"/>
      <c r="E17" s="8"/>
      <c r="F17" s="29"/>
      <c r="G17" s="29" t="str">
        <f t="shared" si="0"/>
        <v/>
      </c>
    </row>
    <row r="18" spans="1:7" s="30" customFormat="1" ht="12" customHeight="1" x14ac:dyDescent="0.3">
      <c r="A18" s="26"/>
      <c r="B18" s="69"/>
      <c r="C18" s="70"/>
      <c r="D18" s="28"/>
      <c r="E18" s="8"/>
      <c r="F18" s="29"/>
      <c r="G18" s="29" t="str">
        <f t="shared" si="0"/>
        <v/>
      </c>
    </row>
    <row r="19" spans="1:7" s="30" customFormat="1" ht="12" customHeight="1" x14ac:dyDescent="0.3">
      <c r="A19" s="26"/>
      <c r="B19" s="69"/>
      <c r="C19" s="70"/>
      <c r="D19" s="28"/>
      <c r="E19" s="8"/>
      <c r="F19" s="29"/>
      <c r="G19" s="29" t="str">
        <f t="shared" si="0"/>
        <v/>
      </c>
    </row>
    <row r="20" spans="1:7" s="30" customFormat="1" ht="12" customHeight="1" x14ac:dyDescent="0.3">
      <c r="A20" s="26"/>
      <c r="B20" s="73"/>
      <c r="C20" s="74"/>
      <c r="D20" s="28"/>
      <c r="E20" s="8"/>
      <c r="F20" s="29"/>
      <c r="G20" s="29" t="str">
        <f t="shared" si="0"/>
        <v/>
      </c>
    </row>
    <row r="21" spans="1:7" s="30" customFormat="1" ht="12" customHeight="1" x14ac:dyDescent="0.3">
      <c r="A21" s="26"/>
      <c r="B21" s="73"/>
      <c r="C21" s="74"/>
      <c r="D21" s="28"/>
      <c r="E21" s="8"/>
      <c r="F21" s="29"/>
      <c r="G21" s="29" t="str">
        <f t="shared" si="0"/>
        <v/>
      </c>
    </row>
    <row r="22" spans="1:7" s="30" customFormat="1" ht="12" customHeight="1" x14ac:dyDescent="0.3">
      <c r="A22" s="26"/>
      <c r="B22" s="69"/>
      <c r="C22" s="70"/>
      <c r="D22" s="28"/>
      <c r="E22" s="8"/>
      <c r="F22" s="29"/>
      <c r="G22" s="29" t="str">
        <f t="shared" si="0"/>
        <v/>
      </c>
    </row>
    <row r="23" spans="1:7" s="30" customFormat="1" ht="12" customHeight="1" x14ac:dyDescent="0.3">
      <c r="A23" s="26"/>
      <c r="B23" s="54"/>
      <c r="C23" s="55"/>
      <c r="D23" s="28"/>
      <c r="E23" s="8"/>
      <c r="F23" s="29"/>
      <c r="G23" s="29" t="str">
        <f t="shared" si="0"/>
        <v/>
      </c>
    </row>
    <row r="24" spans="1:7" s="30" customFormat="1" ht="12" customHeight="1" x14ac:dyDescent="0.3">
      <c r="A24" s="26"/>
      <c r="B24" s="69"/>
      <c r="C24" s="70"/>
      <c r="D24" s="28"/>
      <c r="E24" s="8"/>
      <c r="F24" s="29"/>
      <c r="G24" s="29" t="str">
        <f t="shared" si="0"/>
        <v/>
      </c>
    </row>
    <row r="25" spans="1:7" s="30" customFormat="1" ht="12" customHeight="1" x14ac:dyDescent="0.3">
      <c r="A25" s="26"/>
      <c r="B25" s="73"/>
      <c r="C25" s="74"/>
      <c r="D25" s="28"/>
      <c r="E25" s="8"/>
      <c r="F25" s="29"/>
      <c r="G25" s="29" t="str">
        <f t="shared" si="0"/>
        <v/>
      </c>
    </row>
    <row r="26" spans="1:7" s="30" customFormat="1" ht="12" customHeight="1" x14ac:dyDescent="0.3">
      <c r="A26" s="26"/>
      <c r="B26" s="69"/>
      <c r="C26" s="70"/>
      <c r="D26" s="28"/>
      <c r="E26" s="8"/>
      <c r="F26" s="29"/>
      <c r="G26" s="29" t="str">
        <f t="shared" si="0"/>
        <v/>
      </c>
    </row>
    <row r="27" spans="1:7" s="30" customFormat="1" ht="12" customHeight="1" x14ac:dyDescent="0.3">
      <c r="A27" s="26"/>
      <c r="B27" s="73"/>
      <c r="C27" s="74"/>
      <c r="D27" s="28"/>
      <c r="E27" s="8"/>
      <c r="F27" s="29"/>
      <c r="G27" s="29" t="str">
        <f t="shared" si="0"/>
        <v/>
      </c>
    </row>
    <row r="28" spans="1:7" s="30" customFormat="1" ht="12" customHeight="1" x14ac:dyDescent="0.3">
      <c r="A28" s="26"/>
      <c r="B28" s="73"/>
      <c r="C28" s="74"/>
      <c r="D28" s="28"/>
      <c r="E28" s="8"/>
      <c r="F28" s="29"/>
      <c r="G28" s="29" t="str">
        <f t="shared" si="0"/>
        <v/>
      </c>
    </row>
    <row r="29" spans="1:7" s="30" customFormat="1" ht="12" customHeight="1" x14ac:dyDescent="0.3">
      <c r="A29" s="26"/>
      <c r="B29" s="69"/>
      <c r="C29" s="70"/>
      <c r="D29" s="28"/>
      <c r="E29" s="8"/>
      <c r="F29" s="29"/>
      <c r="G29" s="29" t="str">
        <f t="shared" si="0"/>
        <v/>
      </c>
    </row>
    <row r="30" spans="1:7" s="30" customFormat="1" ht="12" customHeight="1" x14ac:dyDescent="0.3">
      <c r="A30" s="27"/>
      <c r="B30" s="69"/>
      <c r="C30" s="70"/>
      <c r="D30" s="28"/>
      <c r="E30" s="8"/>
      <c r="F30" s="29"/>
      <c r="G30" s="29" t="str">
        <f t="shared" si="0"/>
        <v/>
      </c>
    </row>
    <row r="31" spans="1:7" s="30" customFormat="1" ht="12" customHeight="1" x14ac:dyDescent="0.3">
      <c r="A31" s="27"/>
      <c r="B31" s="71"/>
      <c r="C31" s="72"/>
      <c r="D31" s="28"/>
      <c r="E31" s="8"/>
      <c r="F31" s="29"/>
      <c r="G31" s="29" t="str">
        <f t="shared" si="0"/>
        <v/>
      </c>
    </row>
    <row r="32" spans="1:7" s="30" customFormat="1" ht="12" customHeight="1" x14ac:dyDescent="0.3">
      <c r="A32" s="27"/>
      <c r="B32" s="71"/>
      <c r="C32" s="72"/>
      <c r="D32" s="28"/>
      <c r="E32" s="8"/>
      <c r="F32" s="29"/>
      <c r="G32" s="29" t="str">
        <f t="shared" si="0"/>
        <v/>
      </c>
    </row>
    <row r="33" spans="1:7" s="30" customFormat="1" ht="12" customHeight="1" x14ac:dyDescent="0.3">
      <c r="A33" s="27"/>
      <c r="B33" s="71"/>
      <c r="C33" s="72"/>
      <c r="D33" s="28"/>
      <c r="E33" s="8"/>
      <c r="F33" s="29"/>
      <c r="G33" s="29" t="str">
        <f t="shared" si="0"/>
        <v/>
      </c>
    </row>
    <row r="34" spans="1:7" s="30" customFormat="1" ht="12" customHeight="1" x14ac:dyDescent="0.3">
      <c r="A34" s="27"/>
      <c r="B34" s="71"/>
      <c r="C34" s="72"/>
      <c r="D34" s="28"/>
      <c r="E34" s="8"/>
      <c r="F34" s="29"/>
      <c r="G34" s="29" t="str">
        <f t="shared" si="0"/>
        <v/>
      </c>
    </row>
    <row r="35" spans="1:7" s="30" customFormat="1" ht="12" customHeight="1" x14ac:dyDescent="0.3">
      <c r="A35" s="27"/>
      <c r="B35" s="71"/>
      <c r="C35" s="72"/>
      <c r="D35" s="28"/>
      <c r="E35" s="8"/>
      <c r="F35" s="29"/>
      <c r="G35" s="29" t="str">
        <f t="shared" si="0"/>
        <v/>
      </c>
    </row>
    <row r="36" spans="1:7" s="30" customFormat="1" ht="12" customHeight="1" x14ac:dyDescent="0.3">
      <c r="A36" s="27"/>
      <c r="B36" s="71"/>
      <c r="C36" s="72"/>
      <c r="D36" s="28"/>
      <c r="E36" s="8"/>
      <c r="F36" s="29"/>
      <c r="G36" s="29" t="str">
        <f t="shared" si="0"/>
        <v/>
      </c>
    </row>
    <row r="37" spans="1:7" s="30" customFormat="1" ht="12" customHeight="1" x14ac:dyDescent="0.3">
      <c r="A37" s="27"/>
      <c r="B37" s="71"/>
      <c r="C37" s="72"/>
      <c r="D37" s="28"/>
      <c r="E37" s="8"/>
      <c r="F37" s="29"/>
      <c r="G37" s="29" t="str">
        <f t="shared" si="0"/>
        <v/>
      </c>
    </row>
    <row r="38" spans="1:7" s="30" customFormat="1" ht="12" customHeight="1" x14ac:dyDescent="0.3">
      <c r="A38" s="27"/>
      <c r="B38" s="84"/>
      <c r="C38" s="89"/>
      <c r="D38" s="32"/>
      <c r="E38" s="8"/>
      <c r="F38" s="29"/>
      <c r="G38" s="29" t="str">
        <f t="shared" si="0"/>
        <v/>
      </c>
    </row>
    <row r="39" spans="1:7" s="30" customFormat="1" ht="12" customHeight="1" x14ac:dyDescent="0.3">
      <c r="A39" s="27"/>
      <c r="B39" s="71"/>
      <c r="C39" s="72"/>
      <c r="D39" s="28"/>
      <c r="E39" s="8"/>
      <c r="F39" s="29"/>
      <c r="G39" s="29" t="str">
        <f t="shared" si="0"/>
        <v/>
      </c>
    </row>
    <row r="40" spans="1:7" s="30" customFormat="1" ht="12" customHeight="1" x14ac:dyDescent="0.3">
      <c r="A40" s="27"/>
      <c r="B40" s="71"/>
      <c r="C40" s="72"/>
      <c r="D40" s="28"/>
      <c r="E40" s="8"/>
      <c r="F40" s="29"/>
      <c r="G40" s="29" t="str">
        <f t="shared" si="0"/>
        <v/>
      </c>
    </row>
    <row r="41" spans="1:7" s="30" customFormat="1" ht="12" customHeight="1" x14ac:dyDescent="0.3">
      <c r="A41" s="27"/>
      <c r="B41" s="71"/>
      <c r="C41" s="72"/>
      <c r="D41" s="28"/>
      <c r="E41" s="8"/>
      <c r="F41" s="29"/>
      <c r="G41" s="29" t="str">
        <f t="shared" si="0"/>
        <v/>
      </c>
    </row>
    <row r="42" spans="1:7" s="30" customFormat="1" ht="12" customHeight="1" x14ac:dyDescent="0.3">
      <c r="A42" s="27"/>
      <c r="B42" s="71"/>
      <c r="C42" s="72"/>
      <c r="D42" s="28"/>
      <c r="E42" s="8"/>
      <c r="F42" s="29"/>
      <c r="G42" s="29" t="str">
        <f t="shared" si="0"/>
        <v/>
      </c>
    </row>
    <row r="43" spans="1:7" s="30" customFormat="1" ht="12" customHeight="1" x14ac:dyDescent="0.3">
      <c r="A43" s="27"/>
      <c r="B43" s="71"/>
      <c r="C43" s="72"/>
      <c r="D43" s="28"/>
      <c r="E43" s="8"/>
      <c r="F43" s="29"/>
      <c r="G43" s="29" t="str">
        <f t="shared" si="0"/>
        <v/>
      </c>
    </row>
    <row r="44" spans="1:7" s="30" customFormat="1" ht="12" customHeight="1" x14ac:dyDescent="0.3">
      <c r="A44" s="27"/>
      <c r="B44" s="71"/>
      <c r="C44" s="72"/>
      <c r="D44" s="28"/>
      <c r="E44" s="8"/>
      <c r="F44" s="29"/>
      <c r="G44" s="29" t="str">
        <f t="shared" si="0"/>
        <v/>
      </c>
    </row>
    <row r="45" spans="1:7" s="30" customFormat="1" ht="12" customHeight="1" x14ac:dyDescent="0.3">
      <c r="A45" s="27"/>
      <c r="B45" s="71"/>
      <c r="C45" s="72"/>
      <c r="D45" s="28"/>
      <c r="E45" s="8"/>
      <c r="F45" s="29"/>
      <c r="G45" s="29" t="str">
        <f t="shared" si="0"/>
        <v/>
      </c>
    </row>
    <row r="46" spans="1:7" s="30" customFormat="1" ht="12" customHeight="1" x14ac:dyDescent="0.3">
      <c r="A46" s="27"/>
      <c r="B46" s="71"/>
      <c r="C46" s="72"/>
      <c r="D46" s="28"/>
      <c r="E46" s="8"/>
      <c r="F46" s="29"/>
      <c r="G46" s="29" t="str">
        <f t="shared" si="0"/>
        <v/>
      </c>
    </row>
    <row r="47" spans="1:7" s="30" customFormat="1" ht="12" customHeight="1" x14ac:dyDescent="0.3">
      <c r="A47" s="27"/>
      <c r="B47" s="71"/>
      <c r="C47" s="72"/>
      <c r="D47" s="28"/>
      <c r="E47" s="8"/>
      <c r="F47" s="29"/>
      <c r="G47" s="29" t="str">
        <f t="shared" si="0"/>
        <v/>
      </c>
    </row>
    <row r="48" spans="1:7" s="30" customFormat="1" ht="12" customHeight="1" x14ac:dyDescent="0.3">
      <c r="A48" s="27"/>
      <c r="B48" s="71"/>
      <c r="C48" s="72"/>
      <c r="D48" s="28"/>
      <c r="E48" s="8"/>
      <c r="F48" s="29"/>
      <c r="G48" s="29" t="str">
        <f t="shared" si="0"/>
        <v/>
      </c>
    </row>
    <row r="49" spans="1:7" s="30" customFormat="1" ht="12" customHeight="1" x14ac:dyDescent="0.3">
      <c r="A49" s="27"/>
      <c r="B49" s="71"/>
      <c r="C49" s="72"/>
      <c r="D49" s="28"/>
      <c r="E49" s="8"/>
      <c r="F49" s="29"/>
      <c r="G49" s="29" t="str">
        <f t="shared" si="0"/>
        <v/>
      </c>
    </row>
    <row r="50" spans="1:7" s="30" customFormat="1" ht="12" customHeight="1" x14ac:dyDescent="0.3">
      <c r="A50" s="27"/>
      <c r="B50" s="71"/>
      <c r="C50" s="72"/>
      <c r="D50" s="28"/>
      <c r="E50" s="8"/>
      <c r="F50" s="29"/>
      <c r="G50" s="29" t="str">
        <f t="shared" si="0"/>
        <v/>
      </c>
    </row>
    <row r="51" spans="1:7" s="30" customFormat="1" ht="12" customHeight="1" x14ac:dyDescent="0.3">
      <c r="A51" s="27"/>
      <c r="B51" s="71"/>
      <c r="C51" s="72"/>
      <c r="D51" s="28"/>
      <c r="E51" s="8"/>
      <c r="F51" s="29"/>
      <c r="G51" s="29" t="str">
        <f t="shared" si="0"/>
        <v/>
      </c>
    </row>
    <row r="52" spans="1:7" s="30" customFormat="1" ht="12" customHeight="1" x14ac:dyDescent="0.3">
      <c r="A52" s="27"/>
      <c r="B52" s="71"/>
      <c r="C52" s="72"/>
      <c r="D52" s="28"/>
      <c r="E52" s="8"/>
      <c r="F52" s="29"/>
      <c r="G52" s="29" t="str">
        <f t="shared" si="0"/>
        <v/>
      </c>
    </row>
    <row r="53" spans="1:7" s="30" customFormat="1" ht="12" customHeight="1" x14ac:dyDescent="0.3">
      <c r="A53" s="27"/>
      <c r="B53" s="71"/>
      <c r="C53" s="72"/>
      <c r="D53" s="28"/>
      <c r="E53" s="8"/>
      <c r="F53" s="29"/>
      <c r="G53" s="29" t="str">
        <f t="shared" si="0"/>
        <v/>
      </c>
    </row>
    <row r="54" spans="1:7" s="30" customFormat="1" ht="12" customHeight="1" x14ac:dyDescent="0.3">
      <c r="A54" s="27"/>
      <c r="B54" s="71"/>
      <c r="C54" s="72"/>
      <c r="D54" s="28"/>
      <c r="E54" s="8"/>
      <c r="F54" s="29"/>
      <c r="G54" s="29" t="str">
        <f t="shared" si="0"/>
        <v/>
      </c>
    </row>
    <row r="55" spans="1:7" s="30" customFormat="1" ht="12" customHeight="1" x14ac:dyDescent="0.3">
      <c r="A55" s="27"/>
      <c r="B55" s="71"/>
      <c r="C55" s="72"/>
      <c r="D55" s="28"/>
      <c r="E55" s="8"/>
      <c r="F55" s="29"/>
      <c r="G55" s="29" t="str">
        <f t="shared" si="0"/>
        <v/>
      </c>
    </row>
    <row r="56" spans="1:7" s="30" customFormat="1" ht="12" customHeight="1" x14ac:dyDescent="0.3">
      <c r="A56" s="27"/>
      <c r="B56" s="71"/>
      <c r="C56" s="72"/>
      <c r="D56" s="28"/>
      <c r="E56" s="8"/>
      <c r="F56" s="29"/>
      <c r="G56" s="29" t="str">
        <f t="shared" si="0"/>
        <v/>
      </c>
    </row>
    <row r="57" spans="1:7" s="30" customFormat="1" ht="12" customHeight="1" x14ac:dyDescent="0.3">
      <c r="A57" s="27"/>
      <c r="B57" s="71"/>
      <c r="C57" s="72"/>
      <c r="D57" s="28"/>
      <c r="E57" s="8"/>
      <c r="F57" s="29"/>
      <c r="G57" s="29" t="str">
        <f t="shared" si="0"/>
        <v/>
      </c>
    </row>
    <row r="58" spans="1:7" s="30" customFormat="1" ht="12" customHeight="1" x14ac:dyDescent="0.3">
      <c r="A58" s="27"/>
      <c r="B58" s="71"/>
      <c r="C58" s="72"/>
      <c r="D58" s="28"/>
      <c r="E58" s="8"/>
      <c r="F58" s="29"/>
      <c r="G58" s="29" t="str">
        <f t="shared" si="0"/>
        <v/>
      </c>
    </row>
    <row r="59" spans="1:7" ht="20.149999999999999" customHeight="1" x14ac:dyDescent="0.3">
      <c r="A59" s="99" t="s">
        <v>8</v>
      </c>
      <c r="B59" s="100"/>
      <c r="C59" s="100"/>
      <c r="D59" s="100"/>
      <c r="E59" s="100"/>
      <c r="F59" s="101"/>
      <c r="G59" s="7">
        <f>SUM(G5:G58)</f>
        <v>1000000</v>
      </c>
    </row>
  </sheetData>
  <sheetProtection algorithmName="SHA-512" hashValue="SaaZFvv29JV86Fh3gXYeNmDqMA4vkuE+xis7MOpR/NIuFiznOjXZHyJTFCIfLQozD+g5JZDSpI2bWsWdLf9XYg==" saltValue="28Fa2tl20uGcwOwAaq9Z/w==" spinCount="100000" sheet="1" objects="1" scenarios="1"/>
  <mergeCells count="6">
    <mergeCell ref="A59:F59"/>
    <mergeCell ref="A1:C3"/>
    <mergeCell ref="D1:G3"/>
    <mergeCell ref="B4:C4"/>
    <mergeCell ref="B6:C6"/>
    <mergeCell ref="B8:C8"/>
  </mergeCells>
  <pageMargins left="0.98425196850393704" right="0.39370078740157483" top="0.78740157480314965" bottom="0.59055118110236227" header="0.31496062992125984" footer="0.39370078740157483"/>
  <pageSetup paperSize="9" firstPageNumber="21" fitToHeight="0" orientation="portrait" r:id="rId1"/>
  <headerFooter>
    <oddHeader xml:space="preserve">&amp;L&amp;"Arial,Regular"CONTRACT SANRAL X.003-054-2019/1
&amp;"Arial,Bold"SCHEDULE B2: SLOPE STABILISATION - WITKRANS NEK CUTTING&amp;R&amp;"Arial,Regular"C2.2: PRICING SCHEDULE
</oddHeader>
    <oddFooter>&amp;R&amp;"Arial,Regular"C3 - &amp;P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351D4-834C-43C6-AF03-1FEB22ECD07A}">
  <sheetPr>
    <tabColor theme="8" tint="0.79998168889431442"/>
    <pageSetUpPr fitToPage="1"/>
  </sheetPr>
  <dimension ref="A1:G57"/>
  <sheetViews>
    <sheetView view="pageBreakPreview" zoomScale="85" zoomScaleNormal="100" zoomScaleSheetLayoutView="85" workbookViewId="0">
      <selection sqref="A1:C3"/>
    </sheetView>
  </sheetViews>
  <sheetFormatPr defaultColWidth="9.09765625" defaultRowHeight="13.4" customHeight="1" x14ac:dyDescent="0.3"/>
  <cols>
    <col min="1" max="1" width="10.69921875" style="5" customWidth="1"/>
    <col min="2" max="2" width="3.796875" style="5" customWidth="1"/>
    <col min="3" max="3" width="34.69921875" style="5" customWidth="1"/>
    <col min="4" max="4" width="9.796875" style="3" customWidth="1"/>
    <col min="5" max="5" width="10.69921875" style="3" customWidth="1"/>
    <col min="6" max="6" width="13.69921875" style="6" customWidth="1"/>
    <col min="7" max="7" width="14.69921875" style="6" customWidth="1"/>
    <col min="8" max="16384" width="9.09765625" style="1"/>
  </cols>
  <sheetData>
    <row r="1" spans="1:7" ht="12" customHeight="1" x14ac:dyDescent="0.3">
      <c r="A1" s="117" t="s">
        <v>182</v>
      </c>
      <c r="B1" s="117"/>
      <c r="C1" s="117"/>
      <c r="D1" s="119" t="s">
        <v>184</v>
      </c>
      <c r="E1" s="119"/>
      <c r="F1" s="119"/>
      <c r="G1" s="119"/>
    </row>
    <row r="2" spans="1:7" ht="12" customHeight="1" x14ac:dyDescent="0.3">
      <c r="A2" s="117"/>
      <c r="B2" s="117"/>
      <c r="C2" s="117"/>
      <c r="D2" s="119"/>
      <c r="E2" s="119"/>
      <c r="F2" s="119"/>
      <c r="G2" s="119"/>
    </row>
    <row r="3" spans="1:7" ht="12" customHeight="1" x14ac:dyDescent="0.3">
      <c r="A3" s="118"/>
      <c r="B3" s="118"/>
      <c r="C3" s="118"/>
      <c r="D3" s="120"/>
      <c r="E3" s="120"/>
      <c r="F3" s="120"/>
      <c r="G3" s="120"/>
    </row>
    <row r="4" spans="1:7" ht="20.149999999999999" customHeight="1" x14ac:dyDescent="0.3">
      <c r="A4" s="2" t="s">
        <v>1</v>
      </c>
      <c r="B4" s="121" t="s">
        <v>2</v>
      </c>
      <c r="C4" s="122"/>
      <c r="D4" s="2" t="s">
        <v>3</v>
      </c>
      <c r="E4" s="4" t="s">
        <v>373</v>
      </c>
      <c r="F4" s="2" t="s">
        <v>4</v>
      </c>
      <c r="G4" s="2" t="s">
        <v>5</v>
      </c>
    </row>
    <row r="5" spans="1:7" s="30" customFormat="1" ht="12" customHeight="1" x14ac:dyDescent="0.3">
      <c r="A5" s="26"/>
      <c r="B5" s="76"/>
      <c r="C5" s="70"/>
      <c r="D5" s="28"/>
      <c r="E5" s="8"/>
      <c r="F5" s="29"/>
      <c r="G5" s="29" t="str">
        <f t="shared" ref="G5:G56" si="0">IF(OR(D5="%",D5=" &amp;"),IF(F5="","",ROUND(ROUND(F5,3)*E5,2)),IF(F5="","",ROUND(ROUND(F5,2)*E5,2)))</f>
        <v/>
      </c>
    </row>
    <row r="6" spans="1:7" s="30" customFormat="1" ht="24" customHeight="1" x14ac:dyDescent="0.3">
      <c r="A6" s="52" t="s">
        <v>183</v>
      </c>
      <c r="B6" s="123" t="str">
        <f>D1</f>
        <v>FINISHING THE ROAD AND ROAD RESERVE AND TREATING OLD ROAD</v>
      </c>
      <c r="C6" s="124"/>
      <c r="D6" s="28"/>
      <c r="E6" s="8"/>
      <c r="F6" s="29"/>
      <c r="G6" s="29" t="str">
        <f t="shared" si="0"/>
        <v/>
      </c>
    </row>
    <row r="7" spans="1:7" s="30" customFormat="1" ht="12" customHeight="1" x14ac:dyDescent="0.3">
      <c r="A7" s="26"/>
      <c r="B7" s="69"/>
      <c r="C7" s="70"/>
      <c r="D7" s="28"/>
      <c r="E7" s="8"/>
      <c r="F7" s="29"/>
      <c r="G7" s="29" t="str">
        <f t="shared" si="0"/>
        <v/>
      </c>
    </row>
    <row r="8" spans="1:7" s="30" customFormat="1" ht="12" customHeight="1" x14ac:dyDescent="0.3">
      <c r="A8" s="52" t="s">
        <v>185</v>
      </c>
      <c r="B8" s="104" t="s">
        <v>186</v>
      </c>
      <c r="C8" s="105"/>
      <c r="D8" s="28"/>
      <c r="E8" s="8"/>
      <c r="F8" s="29"/>
      <c r="G8" s="29" t="str">
        <f t="shared" si="0"/>
        <v/>
      </c>
    </row>
    <row r="9" spans="1:7" s="30" customFormat="1" ht="12" customHeight="1" x14ac:dyDescent="0.3">
      <c r="A9" s="26"/>
      <c r="B9" s="69"/>
      <c r="C9" s="70"/>
      <c r="D9" s="28"/>
      <c r="E9" s="8"/>
      <c r="F9" s="29"/>
      <c r="G9" s="29" t="str">
        <f t="shared" si="0"/>
        <v/>
      </c>
    </row>
    <row r="10" spans="1:7" s="30" customFormat="1" ht="24" customHeight="1" x14ac:dyDescent="0.3">
      <c r="A10" s="26" t="s">
        <v>187</v>
      </c>
      <c r="B10" s="113" t="s">
        <v>540</v>
      </c>
      <c r="C10" s="103"/>
      <c r="D10" s="28" t="s">
        <v>16</v>
      </c>
      <c r="E10" s="8">
        <v>1</v>
      </c>
      <c r="F10" s="136"/>
      <c r="G10" s="29" t="str">
        <f t="shared" si="0"/>
        <v/>
      </c>
    </row>
    <row r="11" spans="1:7" s="30" customFormat="1" ht="12" customHeight="1" x14ac:dyDescent="0.3">
      <c r="A11" s="26"/>
      <c r="B11" s="69"/>
      <c r="C11" s="70"/>
      <c r="D11" s="28"/>
      <c r="E11" s="8"/>
      <c r="F11" s="29"/>
      <c r="G11" s="29" t="str">
        <f t="shared" si="0"/>
        <v/>
      </c>
    </row>
    <row r="12" spans="1:7" s="30" customFormat="1" ht="12" customHeight="1" x14ac:dyDescent="0.3">
      <c r="A12" s="26"/>
      <c r="B12" s="69"/>
      <c r="C12" s="70"/>
      <c r="D12" s="28"/>
      <c r="E12" s="8"/>
      <c r="F12" s="79"/>
      <c r="G12" s="29" t="str">
        <f t="shared" si="0"/>
        <v/>
      </c>
    </row>
    <row r="13" spans="1:7" s="30" customFormat="1" ht="12" customHeight="1" x14ac:dyDescent="0.3">
      <c r="A13" s="26"/>
      <c r="B13" s="69"/>
      <c r="C13" s="70"/>
      <c r="D13" s="28"/>
      <c r="E13" s="8"/>
      <c r="F13" s="29"/>
      <c r="G13" s="29" t="str">
        <f t="shared" si="0"/>
        <v/>
      </c>
    </row>
    <row r="14" spans="1:7" s="30" customFormat="1" ht="12" customHeight="1" x14ac:dyDescent="0.3">
      <c r="A14" s="26"/>
      <c r="B14" s="69"/>
      <c r="C14" s="70"/>
      <c r="D14" s="28"/>
      <c r="E14" s="8"/>
      <c r="F14" s="79"/>
      <c r="G14" s="29" t="str">
        <f t="shared" si="0"/>
        <v/>
      </c>
    </row>
    <row r="15" spans="1:7" s="30" customFormat="1" ht="12" customHeight="1" x14ac:dyDescent="0.3">
      <c r="A15" s="26"/>
      <c r="B15" s="69"/>
      <c r="C15" s="70"/>
      <c r="D15" s="28"/>
      <c r="E15" s="8"/>
      <c r="F15" s="29"/>
      <c r="G15" s="29" t="str">
        <f t="shared" si="0"/>
        <v/>
      </c>
    </row>
    <row r="16" spans="1:7" s="30" customFormat="1" ht="12" customHeight="1" x14ac:dyDescent="0.3">
      <c r="A16" s="26"/>
      <c r="B16" s="69"/>
      <c r="C16" s="70"/>
      <c r="D16" s="28"/>
      <c r="E16" s="8"/>
      <c r="F16" s="29"/>
      <c r="G16" s="29" t="str">
        <f t="shared" si="0"/>
        <v/>
      </c>
    </row>
    <row r="17" spans="1:7" s="30" customFormat="1" ht="12" customHeight="1" x14ac:dyDescent="0.3">
      <c r="A17" s="26"/>
      <c r="B17" s="69"/>
      <c r="C17" s="70"/>
      <c r="D17" s="28"/>
      <c r="E17" s="8"/>
      <c r="F17" s="29"/>
      <c r="G17" s="29" t="str">
        <f t="shared" si="0"/>
        <v/>
      </c>
    </row>
    <row r="18" spans="1:7" s="30" customFormat="1" ht="12" customHeight="1" x14ac:dyDescent="0.3">
      <c r="A18" s="26"/>
      <c r="B18" s="73"/>
      <c r="C18" s="74"/>
      <c r="D18" s="28"/>
      <c r="E18" s="8"/>
      <c r="F18" s="29"/>
      <c r="G18" s="29" t="str">
        <f t="shared" si="0"/>
        <v/>
      </c>
    </row>
    <row r="19" spans="1:7" s="30" customFormat="1" ht="12" customHeight="1" x14ac:dyDescent="0.3">
      <c r="A19" s="26"/>
      <c r="B19" s="73"/>
      <c r="C19" s="74"/>
      <c r="D19" s="28"/>
      <c r="E19" s="8"/>
      <c r="F19" s="29"/>
      <c r="G19" s="29" t="str">
        <f t="shared" si="0"/>
        <v/>
      </c>
    </row>
    <row r="20" spans="1:7" s="30" customFormat="1" ht="12" customHeight="1" x14ac:dyDescent="0.3">
      <c r="A20" s="26"/>
      <c r="B20" s="69"/>
      <c r="C20" s="70"/>
      <c r="D20" s="28"/>
      <c r="E20" s="8"/>
      <c r="F20" s="29"/>
      <c r="G20" s="29" t="str">
        <f t="shared" si="0"/>
        <v/>
      </c>
    </row>
    <row r="21" spans="1:7" s="30" customFormat="1" ht="12" customHeight="1" x14ac:dyDescent="0.3">
      <c r="A21" s="26"/>
      <c r="B21" s="54"/>
      <c r="C21" s="55"/>
      <c r="D21" s="28"/>
      <c r="E21" s="8"/>
      <c r="F21" s="29"/>
      <c r="G21" s="29" t="str">
        <f t="shared" si="0"/>
        <v/>
      </c>
    </row>
    <row r="22" spans="1:7" s="30" customFormat="1" ht="12" customHeight="1" x14ac:dyDescent="0.3">
      <c r="A22" s="26"/>
      <c r="B22" s="69"/>
      <c r="C22" s="70"/>
      <c r="D22" s="28"/>
      <c r="E22" s="8"/>
      <c r="F22" s="29"/>
      <c r="G22" s="29" t="str">
        <f t="shared" si="0"/>
        <v/>
      </c>
    </row>
    <row r="23" spans="1:7" s="30" customFormat="1" ht="12" customHeight="1" x14ac:dyDescent="0.3">
      <c r="A23" s="26"/>
      <c r="B23" s="73"/>
      <c r="C23" s="74"/>
      <c r="D23" s="28"/>
      <c r="E23" s="8"/>
      <c r="F23" s="29"/>
      <c r="G23" s="29" t="str">
        <f t="shared" si="0"/>
        <v/>
      </c>
    </row>
    <row r="24" spans="1:7" s="30" customFormat="1" ht="12" customHeight="1" x14ac:dyDescent="0.3">
      <c r="A24" s="26"/>
      <c r="B24" s="69"/>
      <c r="C24" s="70"/>
      <c r="D24" s="28"/>
      <c r="E24" s="8"/>
      <c r="F24" s="29"/>
      <c r="G24" s="29" t="str">
        <f t="shared" si="0"/>
        <v/>
      </c>
    </row>
    <row r="25" spans="1:7" s="30" customFormat="1" ht="12" customHeight="1" x14ac:dyDescent="0.3">
      <c r="A25" s="26"/>
      <c r="B25" s="69"/>
      <c r="C25" s="70"/>
      <c r="D25" s="28"/>
      <c r="E25" s="8"/>
      <c r="F25" s="29"/>
      <c r="G25" s="29" t="str">
        <f t="shared" si="0"/>
        <v/>
      </c>
    </row>
    <row r="26" spans="1:7" s="30" customFormat="1" ht="12" customHeight="1" x14ac:dyDescent="0.3">
      <c r="A26" s="26"/>
      <c r="B26" s="73"/>
      <c r="C26" s="74"/>
      <c r="D26" s="28"/>
      <c r="E26" s="8"/>
      <c r="F26" s="29"/>
      <c r="G26" s="29" t="str">
        <f t="shared" si="0"/>
        <v/>
      </c>
    </row>
    <row r="27" spans="1:7" s="30" customFormat="1" ht="12" customHeight="1" x14ac:dyDescent="0.3">
      <c r="A27" s="26"/>
      <c r="B27" s="73"/>
      <c r="C27" s="74"/>
      <c r="D27" s="28"/>
      <c r="E27" s="8"/>
      <c r="F27" s="29"/>
      <c r="G27" s="29" t="str">
        <f t="shared" si="0"/>
        <v/>
      </c>
    </row>
    <row r="28" spans="1:7" s="30" customFormat="1" ht="12" customHeight="1" x14ac:dyDescent="0.3">
      <c r="A28" s="26"/>
      <c r="B28" s="69"/>
      <c r="C28" s="70"/>
      <c r="D28" s="28"/>
      <c r="E28" s="8"/>
      <c r="F28" s="29"/>
      <c r="G28" s="29" t="str">
        <f t="shared" si="0"/>
        <v/>
      </c>
    </row>
    <row r="29" spans="1:7" s="30" customFormat="1" ht="12" customHeight="1" x14ac:dyDescent="0.3">
      <c r="A29" s="27"/>
      <c r="B29" s="69"/>
      <c r="C29" s="70"/>
      <c r="D29" s="28"/>
      <c r="E29" s="8"/>
      <c r="F29" s="29"/>
      <c r="G29" s="29" t="str">
        <f t="shared" si="0"/>
        <v/>
      </c>
    </row>
    <row r="30" spans="1:7" s="30" customFormat="1" ht="12" customHeight="1" x14ac:dyDescent="0.3">
      <c r="A30" s="27"/>
      <c r="B30" s="71"/>
      <c r="C30" s="72"/>
      <c r="D30" s="28"/>
      <c r="E30" s="8"/>
      <c r="F30" s="29"/>
      <c r="G30" s="29" t="str">
        <f t="shared" si="0"/>
        <v/>
      </c>
    </row>
    <row r="31" spans="1:7" s="30" customFormat="1" ht="12" customHeight="1" x14ac:dyDescent="0.3">
      <c r="A31" s="27"/>
      <c r="B31" s="71"/>
      <c r="C31" s="72"/>
      <c r="D31" s="28"/>
      <c r="E31" s="8"/>
      <c r="F31" s="29"/>
      <c r="G31" s="29" t="str">
        <f t="shared" si="0"/>
        <v/>
      </c>
    </row>
    <row r="32" spans="1:7" s="30" customFormat="1" ht="12" customHeight="1" x14ac:dyDescent="0.3">
      <c r="A32" s="27"/>
      <c r="B32" s="71"/>
      <c r="C32" s="72"/>
      <c r="D32" s="28"/>
      <c r="E32" s="8"/>
      <c r="F32" s="29"/>
      <c r="G32" s="29" t="str">
        <f t="shared" si="0"/>
        <v/>
      </c>
    </row>
    <row r="33" spans="1:7" s="30" customFormat="1" ht="12" customHeight="1" x14ac:dyDescent="0.3">
      <c r="A33" s="27"/>
      <c r="B33" s="71"/>
      <c r="C33" s="72"/>
      <c r="D33" s="28"/>
      <c r="E33" s="8"/>
      <c r="F33" s="29"/>
      <c r="G33" s="29" t="str">
        <f t="shared" si="0"/>
        <v/>
      </c>
    </row>
    <row r="34" spans="1:7" s="30" customFormat="1" ht="12" customHeight="1" x14ac:dyDescent="0.3">
      <c r="A34" s="27"/>
      <c r="B34" s="71"/>
      <c r="C34" s="72"/>
      <c r="D34" s="28"/>
      <c r="E34" s="8"/>
      <c r="F34" s="29"/>
      <c r="G34" s="29" t="str">
        <f t="shared" si="0"/>
        <v/>
      </c>
    </row>
    <row r="35" spans="1:7" s="30" customFormat="1" ht="12" customHeight="1" x14ac:dyDescent="0.3">
      <c r="A35" s="27"/>
      <c r="B35" s="71"/>
      <c r="C35" s="72"/>
      <c r="D35" s="28"/>
      <c r="E35" s="8"/>
      <c r="F35" s="29"/>
      <c r="G35" s="29" t="str">
        <f t="shared" si="0"/>
        <v/>
      </c>
    </row>
    <row r="36" spans="1:7" s="30" customFormat="1" ht="12" customHeight="1" x14ac:dyDescent="0.3">
      <c r="A36" s="27"/>
      <c r="B36" s="71"/>
      <c r="C36" s="72"/>
      <c r="D36" s="28"/>
      <c r="E36" s="8"/>
      <c r="F36" s="29"/>
      <c r="G36" s="29" t="str">
        <f t="shared" si="0"/>
        <v/>
      </c>
    </row>
    <row r="37" spans="1:7" s="30" customFormat="1" ht="12" customHeight="1" x14ac:dyDescent="0.3">
      <c r="A37" s="27"/>
      <c r="B37" s="71"/>
      <c r="C37" s="72"/>
      <c r="D37" s="28"/>
      <c r="E37" s="8"/>
      <c r="F37" s="29"/>
      <c r="G37" s="29" t="str">
        <f t="shared" si="0"/>
        <v/>
      </c>
    </row>
    <row r="38" spans="1:7" s="30" customFormat="1" ht="12" customHeight="1" x14ac:dyDescent="0.3">
      <c r="A38" s="27"/>
      <c r="B38" s="71"/>
      <c r="C38" s="72"/>
      <c r="D38" s="28"/>
      <c r="E38" s="8"/>
      <c r="F38" s="29"/>
      <c r="G38" s="29" t="str">
        <f t="shared" si="0"/>
        <v/>
      </c>
    </row>
    <row r="39" spans="1:7" s="30" customFormat="1" ht="12" customHeight="1" x14ac:dyDescent="0.3">
      <c r="A39" s="27"/>
      <c r="B39" s="71"/>
      <c r="C39" s="72"/>
      <c r="D39" s="28"/>
      <c r="E39" s="8"/>
      <c r="F39" s="29"/>
      <c r="G39" s="29" t="str">
        <f t="shared" si="0"/>
        <v/>
      </c>
    </row>
    <row r="40" spans="1:7" s="30" customFormat="1" ht="12" customHeight="1" x14ac:dyDescent="0.3">
      <c r="A40" s="27"/>
      <c r="B40" s="71"/>
      <c r="C40" s="72"/>
      <c r="D40" s="28"/>
      <c r="E40" s="8"/>
      <c r="F40" s="29"/>
      <c r="G40" s="29" t="str">
        <f t="shared" si="0"/>
        <v/>
      </c>
    </row>
    <row r="41" spans="1:7" s="30" customFormat="1" ht="12" customHeight="1" x14ac:dyDescent="0.3">
      <c r="A41" s="27"/>
      <c r="B41" s="71"/>
      <c r="C41" s="72"/>
      <c r="D41" s="28"/>
      <c r="E41" s="8"/>
      <c r="F41" s="29"/>
      <c r="G41" s="29" t="str">
        <f t="shared" si="0"/>
        <v/>
      </c>
    </row>
    <row r="42" spans="1:7" s="30" customFormat="1" ht="12" customHeight="1" x14ac:dyDescent="0.3">
      <c r="A42" s="27"/>
      <c r="B42" s="71"/>
      <c r="C42" s="72"/>
      <c r="D42" s="28"/>
      <c r="E42" s="8"/>
      <c r="F42" s="29"/>
      <c r="G42" s="29" t="str">
        <f t="shared" si="0"/>
        <v/>
      </c>
    </row>
    <row r="43" spans="1:7" s="30" customFormat="1" ht="12" customHeight="1" x14ac:dyDescent="0.3">
      <c r="A43" s="27"/>
      <c r="B43" s="71"/>
      <c r="C43" s="72"/>
      <c r="D43" s="28"/>
      <c r="E43" s="8"/>
      <c r="F43" s="29"/>
      <c r="G43" s="29" t="str">
        <f t="shared" si="0"/>
        <v/>
      </c>
    </row>
    <row r="44" spans="1:7" s="30" customFormat="1" ht="12" customHeight="1" x14ac:dyDescent="0.3">
      <c r="A44" s="27"/>
      <c r="B44" s="71"/>
      <c r="C44" s="72"/>
      <c r="D44" s="28"/>
      <c r="E44" s="8"/>
      <c r="F44" s="29"/>
      <c r="G44" s="29" t="str">
        <f t="shared" si="0"/>
        <v/>
      </c>
    </row>
    <row r="45" spans="1:7" s="30" customFormat="1" ht="12" customHeight="1" x14ac:dyDescent="0.3">
      <c r="A45" s="27"/>
      <c r="B45" s="71"/>
      <c r="C45" s="72"/>
      <c r="D45" s="28"/>
      <c r="E45" s="8"/>
      <c r="F45" s="29"/>
      <c r="G45" s="29" t="str">
        <f t="shared" si="0"/>
        <v/>
      </c>
    </row>
    <row r="46" spans="1:7" s="30" customFormat="1" ht="12" customHeight="1" x14ac:dyDescent="0.3">
      <c r="A46" s="27"/>
      <c r="B46" s="71"/>
      <c r="C46" s="72"/>
      <c r="D46" s="28"/>
      <c r="E46" s="8"/>
      <c r="F46" s="29"/>
      <c r="G46" s="29" t="str">
        <f t="shared" si="0"/>
        <v/>
      </c>
    </row>
    <row r="47" spans="1:7" s="30" customFormat="1" ht="12" customHeight="1" x14ac:dyDescent="0.3">
      <c r="A47" s="27"/>
      <c r="B47" s="71"/>
      <c r="C47" s="72"/>
      <c r="D47" s="28"/>
      <c r="E47" s="8"/>
      <c r="F47" s="29"/>
      <c r="G47" s="29" t="str">
        <f t="shared" si="0"/>
        <v/>
      </c>
    </row>
    <row r="48" spans="1:7" s="30" customFormat="1" ht="12" customHeight="1" x14ac:dyDescent="0.3">
      <c r="A48" s="27"/>
      <c r="B48" s="71"/>
      <c r="C48" s="72"/>
      <c r="D48" s="28"/>
      <c r="E48" s="8"/>
      <c r="F48" s="29"/>
      <c r="G48" s="29" t="str">
        <f t="shared" si="0"/>
        <v/>
      </c>
    </row>
    <row r="49" spans="1:7" s="30" customFormat="1" ht="12" customHeight="1" x14ac:dyDescent="0.3">
      <c r="A49" s="27"/>
      <c r="B49" s="71"/>
      <c r="C49" s="72"/>
      <c r="D49" s="28"/>
      <c r="E49" s="8"/>
      <c r="F49" s="29"/>
      <c r="G49" s="29" t="str">
        <f t="shared" si="0"/>
        <v/>
      </c>
    </row>
    <row r="50" spans="1:7" s="30" customFormat="1" ht="12" customHeight="1" x14ac:dyDescent="0.3">
      <c r="A50" s="27"/>
      <c r="B50" s="71"/>
      <c r="C50" s="72"/>
      <c r="D50" s="28"/>
      <c r="E50" s="8"/>
      <c r="F50" s="29"/>
      <c r="G50" s="29" t="str">
        <f t="shared" si="0"/>
        <v/>
      </c>
    </row>
    <row r="51" spans="1:7" s="30" customFormat="1" ht="12" customHeight="1" x14ac:dyDescent="0.3">
      <c r="A51" s="27"/>
      <c r="B51" s="71"/>
      <c r="C51" s="72"/>
      <c r="D51" s="28"/>
      <c r="E51" s="8"/>
      <c r="F51" s="29"/>
      <c r="G51" s="29" t="str">
        <f t="shared" si="0"/>
        <v/>
      </c>
    </row>
    <row r="52" spans="1:7" s="30" customFormat="1" ht="12" customHeight="1" x14ac:dyDescent="0.3">
      <c r="A52" s="27"/>
      <c r="B52" s="71"/>
      <c r="C52" s="72"/>
      <c r="D52" s="28"/>
      <c r="E52" s="8"/>
      <c r="F52" s="29"/>
      <c r="G52" s="29" t="str">
        <f t="shared" si="0"/>
        <v/>
      </c>
    </row>
    <row r="53" spans="1:7" s="30" customFormat="1" ht="12" customHeight="1" x14ac:dyDescent="0.3">
      <c r="A53" s="27"/>
      <c r="B53" s="71"/>
      <c r="C53" s="72"/>
      <c r="D53" s="28"/>
      <c r="E53" s="8"/>
      <c r="F53" s="29"/>
      <c r="G53" s="29" t="str">
        <f t="shared" si="0"/>
        <v/>
      </c>
    </row>
    <row r="54" spans="1:7" s="30" customFormat="1" ht="12" customHeight="1" x14ac:dyDescent="0.3">
      <c r="A54" s="27"/>
      <c r="B54" s="71"/>
      <c r="C54" s="72"/>
      <c r="D54" s="28"/>
      <c r="E54" s="8"/>
      <c r="F54" s="29"/>
      <c r="G54" s="29" t="str">
        <f t="shared" si="0"/>
        <v/>
      </c>
    </row>
    <row r="55" spans="1:7" s="30" customFormat="1" ht="12" customHeight="1" x14ac:dyDescent="0.3">
      <c r="A55" s="27"/>
      <c r="B55" s="71"/>
      <c r="C55" s="59"/>
      <c r="D55" s="28"/>
      <c r="E55" s="8"/>
      <c r="F55" s="29"/>
      <c r="G55" s="29" t="str">
        <f t="shared" si="0"/>
        <v/>
      </c>
    </row>
    <row r="56" spans="1:7" s="30" customFormat="1" ht="12" customHeight="1" x14ac:dyDescent="0.3">
      <c r="A56" s="27"/>
      <c r="B56" s="71"/>
      <c r="C56" s="72"/>
      <c r="D56" s="28"/>
      <c r="E56" s="8"/>
      <c r="F56" s="29"/>
      <c r="G56" s="29" t="str">
        <f t="shared" si="0"/>
        <v/>
      </c>
    </row>
    <row r="57" spans="1:7" ht="20.149999999999999" customHeight="1" x14ac:dyDescent="0.3">
      <c r="A57" s="99" t="s">
        <v>8</v>
      </c>
      <c r="B57" s="100"/>
      <c r="C57" s="100"/>
      <c r="D57" s="100"/>
      <c r="E57" s="100"/>
      <c r="F57" s="101"/>
      <c r="G57" s="7">
        <f>SUM(G5:G56)</f>
        <v>0</v>
      </c>
    </row>
  </sheetData>
  <sheetProtection algorithmName="SHA-512" hashValue="RG8NiSAaw94vL+4NByvw3enBtR7x/UIae7C97FZEkc6R5V+Ny2pKXAMj+qwNXpa8YKBljFTi0W90rKN0N0IuHw==" saltValue="/Y/d4pqy5eoEkHW2KZLGxA==" spinCount="100000" sheet="1" objects="1" scenarios="1"/>
  <mergeCells count="7">
    <mergeCell ref="A57:F57"/>
    <mergeCell ref="A1:C3"/>
    <mergeCell ref="D1:G3"/>
    <mergeCell ref="B4:C4"/>
    <mergeCell ref="B6:C6"/>
    <mergeCell ref="B8:C8"/>
    <mergeCell ref="B10:C10"/>
  </mergeCells>
  <pageMargins left="0.98425196850393704" right="0.39370078740157483" top="0.78740157480314965" bottom="0.59055118110236227" header="0.31496062992125984" footer="0.39370078740157483"/>
  <pageSetup paperSize="9" firstPageNumber="21" fitToHeight="0" orientation="portrait" r:id="rId1"/>
  <headerFooter>
    <oddHeader xml:space="preserve">&amp;L&amp;"Arial,Regular"CONTRACT SANRAL X.003-054-2019/1
&amp;"Arial,Bold"SCHEDULE B2: SLOPE STABILISATION - WITKRANS NEK CUTTING&amp;R&amp;"Arial,Regular"C2.2: PRICING SCHEDULE
</oddHeader>
    <oddFooter>&amp;R&amp;"Arial,Regular"C3 - &amp;P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93217-9BA4-4564-A829-0BEE3690E06E}">
  <sheetPr>
    <tabColor theme="8" tint="0.79998168889431442"/>
    <pageSetUpPr fitToPage="1"/>
  </sheetPr>
  <dimension ref="A1:G33"/>
  <sheetViews>
    <sheetView view="pageBreakPreview" zoomScale="85" zoomScaleNormal="100" zoomScaleSheetLayoutView="85" workbookViewId="0">
      <selection sqref="A1:C3"/>
    </sheetView>
  </sheetViews>
  <sheetFormatPr defaultColWidth="9.09765625" defaultRowHeight="13.4" customHeight="1" x14ac:dyDescent="0.3"/>
  <cols>
    <col min="1" max="1" width="10.69921875" style="5" customWidth="1"/>
    <col min="2" max="2" width="3.796875" style="5" customWidth="1"/>
    <col min="3" max="3" width="34.69921875" style="5" customWidth="1"/>
    <col min="4" max="4" width="9.796875" style="3" customWidth="1"/>
    <col min="5" max="5" width="10.69921875" style="3" customWidth="1"/>
    <col min="6" max="6" width="13.69921875" style="6" customWidth="1"/>
    <col min="7" max="7" width="14.69921875" style="6" customWidth="1"/>
    <col min="8" max="16384" width="9.09765625" style="1"/>
  </cols>
  <sheetData>
    <row r="1" spans="1:7" ht="12" customHeight="1" x14ac:dyDescent="0.3">
      <c r="A1" s="117" t="s">
        <v>285</v>
      </c>
      <c r="B1" s="117"/>
      <c r="C1" s="117"/>
      <c r="D1" s="119" t="s">
        <v>286</v>
      </c>
      <c r="E1" s="119"/>
      <c r="F1" s="119"/>
      <c r="G1" s="119"/>
    </row>
    <row r="2" spans="1:7" ht="12" customHeight="1" x14ac:dyDescent="0.3">
      <c r="A2" s="117"/>
      <c r="B2" s="117"/>
      <c r="C2" s="117"/>
      <c r="D2" s="119"/>
      <c r="E2" s="119"/>
      <c r="F2" s="119"/>
      <c r="G2" s="119"/>
    </row>
    <row r="3" spans="1:7" ht="12" customHeight="1" x14ac:dyDescent="0.3">
      <c r="A3" s="118"/>
      <c r="B3" s="118"/>
      <c r="C3" s="118"/>
      <c r="D3" s="120"/>
      <c r="E3" s="120"/>
      <c r="F3" s="120"/>
      <c r="G3" s="120"/>
    </row>
    <row r="4" spans="1:7" ht="20.149999999999999" customHeight="1" x14ac:dyDescent="0.3">
      <c r="A4" s="2" t="s">
        <v>1</v>
      </c>
      <c r="B4" s="121" t="s">
        <v>2</v>
      </c>
      <c r="C4" s="122"/>
      <c r="D4" s="2" t="s">
        <v>3</v>
      </c>
      <c r="E4" s="4" t="s">
        <v>373</v>
      </c>
      <c r="F4" s="2" t="s">
        <v>4</v>
      </c>
      <c r="G4" s="2" t="s">
        <v>5</v>
      </c>
    </row>
    <row r="5" spans="1:7" s="30" customFormat="1" ht="12" customHeight="1" x14ac:dyDescent="0.3">
      <c r="A5" s="26"/>
      <c r="B5" s="76"/>
      <c r="C5" s="70"/>
      <c r="D5" s="28"/>
      <c r="E5" s="8"/>
      <c r="F5" s="29"/>
      <c r="G5" s="29" t="str">
        <f t="shared" ref="G5:G32" si="0">IF(OR(D5="%",D5=" &amp;"),IF(F5="","",ROUND(ROUND(F5,3)*E5,2)),IF(F5="","",ROUND(ROUND(F5,2)*E5,2)))</f>
        <v/>
      </c>
    </row>
    <row r="6" spans="1:7" s="30" customFormat="1" ht="12" customHeight="1" x14ac:dyDescent="0.3">
      <c r="A6" s="52" t="s">
        <v>287</v>
      </c>
      <c r="B6" s="123" t="str">
        <f>D1</f>
        <v>GROUND ANCHORS</v>
      </c>
      <c r="C6" s="124"/>
      <c r="D6" s="28"/>
      <c r="E6" s="8"/>
      <c r="F6" s="29"/>
      <c r="G6" s="29" t="str">
        <f t="shared" si="0"/>
        <v/>
      </c>
    </row>
    <row r="7" spans="1:7" s="30" customFormat="1" ht="12" customHeight="1" x14ac:dyDescent="0.3">
      <c r="A7" s="26"/>
      <c r="B7" s="69"/>
      <c r="C7" s="70"/>
      <c r="D7" s="28"/>
      <c r="E7" s="8"/>
      <c r="F7" s="29"/>
      <c r="G7" s="29" t="str">
        <f t="shared" si="0"/>
        <v/>
      </c>
    </row>
    <row r="8" spans="1:7" s="30" customFormat="1" ht="36" customHeight="1" x14ac:dyDescent="0.3">
      <c r="A8" s="52" t="s">
        <v>305</v>
      </c>
      <c r="B8" s="123" t="s">
        <v>306</v>
      </c>
      <c r="C8" s="124"/>
      <c r="D8" s="28"/>
      <c r="E8" s="8"/>
      <c r="F8" s="29"/>
      <c r="G8" s="29" t="str">
        <f t="shared" si="0"/>
        <v/>
      </c>
    </row>
    <row r="9" spans="1:7" s="30" customFormat="1" ht="12" customHeight="1" x14ac:dyDescent="0.3">
      <c r="A9" s="26"/>
      <c r="B9" s="69"/>
      <c r="C9" s="70"/>
      <c r="D9" s="28"/>
      <c r="E9" s="8"/>
      <c r="F9" s="29"/>
      <c r="G9" s="29" t="str">
        <f t="shared" si="0"/>
        <v/>
      </c>
    </row>
    <row r="10" spans="1:7" s="30" customFormat="1" ht="48" customHeight="1" x14ac:dyDescent="0.3">
      <c r="A10" s="26" t="s">
        <v>307</v>
      </c>
      <c r="B10" s="113" t="s">
        <v>308</v>
      </c>
      <c r="C10" s="114"/>
      <c r="D10" s="28" t="s">
        <v>16</v>
      </c>
      <c r="E10" s="8">
        <v>1</v>
      </c>
      <c r="F10" s="136"/>
      <c r="G10" s="29" t="str">
        <f t="shared" si="0"/>
        <v/>
      </c>
    </row>
    <row r="11" spans="1:7" s="30" customFormat="1" ht="12" customHeight="1" x14ac:dyDescent="0.3">
      <c r="A11" s="26"/>
      <c r="B11" s="69"/>
      <c r="C11" s="70"/>
      <c r="D11" s="28"/>
      <c r="E11" s="8"/>
      <c r="F11" s="29"/>
      <c r="G11" s="29" t="str">
        <f t="shared" si="0"/>
        <v/>
      </c>
    </row>
    <row r="12" spans="1:7" s="30" customFormat="1" ht="84" customHeight="1" x14ac:dyDescent="0.3">
      <c r="A12" s="26" t="s">
        <v>309</v>
      </c>
      <c r="B12" s="113" t="s">
        <v>310</v>
      </c>
      <c r="C12" s="114"/>
      <c r="D12" s="28" t="s">
        <v>16</v>
      </c>
      <c r="E12" s="8">
        <v>1</v>
      </c>
      <c r="F12" s="136"/>
      <c r="G12" s="29" t="str">
        <f t="shared" si="0"/>
        <v/>
      </c>
    </row>
    <row r="13" spans="1:7" s="30" customFormat="1" ht="12" customHeight="1" x14ac:dyDescent="0.3">
      <c r="A13" s="26"/>
      <c r="B13" s="69"/>
      <c r="C13" s="70"/>
      <c r="D13" s="28"/>
      <c r="E13" s="8"/>
      <c r="F13" s="29"/>
      <c r="G13" s="29" t="str">
        <f t="shared" si="0"/>
        <v/>
      </c>
    </row>
    <row r="14" spans="1:7" s="30" customFormat="1" ht="24" customHeight="1" x14ac:dyDescent="0.3">
      <c r="A14" s="52" t="s">
        <v>311</v>
      </c>
      <c r="B14" s="123" t="s">
        <v>312</v>
      </c>
      <c r="C14" s="124"/>
      <c r="D14" s="28" t="s">
        <v>10</v>
      </c>
      <c r="E14" s="8">
        <v>430</v>
      </c>
      <c r="F14" s="136"/>
      <c r="G14" s="29" t="str">
        <f t="shared" si="0"/>
        <v/>
      </c>
    </row>
    <row r="15" spans="1:7" s="30" customFormat="1" ht="12" customHeight="1" x14ac:dyDescent="0.3">
      <c r="A15" s="26"/>
      <c r="B15" s="69"/>
      <c r="C15" s="70"/>
      <c r="D15" s="28"/>
      <c r="E15" s="8"/>
      <c r="F15" s="79"/>
      <c r="G15" s="29" t="str">
        <f t="shared" si="0"/>
        <v/>
      </c>
    </row>
    <row r="16" spans="1:7" s="30" customFormat="1" ht="24" customHeight="1" x14ac:dyDescent="0.3">
      <c r="A16" s="52" t="s">
        <v>313</v>
      </c>
      <c r="B16" s="123" t="s">
        <v>314</v>
      </c>
      <c r="C16" s="124"/>
      <c r="D16" s="28"/>
      <c r="E16" s="8"/>
      <c r="F16" s="29"/>
      <c r="G16" s="29" t="str">
        <f t="shared" si="0"/>
        <v/>
      </c>
    </row>
    <row r="17" spans="1:7" s="30" customFormat="1" ht="12" customHeight="1" x14ac:dyDescent="0.3">
      <c r="A17" s="26"/>
      <c r="B17" s="69"/>
      <c r="C17" s="70"/>
      <c r="D17" s="28"/>
      <c r="E17" s="8"/>
      <c r="F17" s="29"/>
      <c r="G17" s="29" t="str">
        <f t="shared" si="0"/>
        <v/>
      </c>
    </row>
    <row r="18" spans="1:7" s="30" customFormat="1" ht="48" customHeight="1" x14ac:dyDescent="0.3">
      <c r="A18" s="26" t="s">
        <v>315</v>
      </c>
      <c r="B18" s="113" t="s">
        <v>308</v>
      </c>
      <c r="C18" s="114"/>
      <c r="D18" s="28"/>
      <c r="E18" s="8"/>
      <c r="F18" s="29"/>
      <c r="G18" s="29" t="str">
        <f t="shared" si="0"/>
        <v/>
      </c>
    </row>
    <row r="19" spans="1:7" s="30" customFormat="1" ht="12" customHeight="1" x14ac:dyDescent="0.3">
      <c r="A19" s="26"/>
      <c r="B19" s="73"/>
      <c r="C19" s="74"/>
      <c r="D19" s="28"/>
      <c r="E19" s="8"/>
      <c r="F19" s="29"/>
      <c r="G19" s="29" t="str">
        <f t="shared" si="0"/>
        <v/>
      </c>
    </row>
    <row r="20" spans="1:7" s="30" customFormat="1" ht="12" customHeight="1" x14ac:dyDescent="0.3">
      <c r="A20" s="26"/>
      <c r="B20" s="69" t="s">
        <v>0</v>
      </c>
      <c r="C20" s="70" t="s">
        <v>529</v>
      </c>
      <c r="D20" s="28" t="s">
        <v>10</v>
      </c>
      <c r="E20" s="8">
        <v>10</v>
      </c>
      <c r="F20" s="136"/>
      <c r="G20" s="29" t="str">
        <f t="shared" si="0"/>
        <v/>
      </c>
    </row>
    <row r="21" spans="1:7" s="30" customFormat="1" ht="12" customHeight="1" x14ac:dyDescent="0.3">
      <c r="A21" s="26"/>
      <c r="B21" s="69"/>
      <c r="C21" s="70"/>
      <c r="D21" s="28"/>
      <c r="E21" s="8"/>
      <c r="F21" s="29"/>
      <c r="G21" s="29" t="str">
        <f t="shared" si="0"/>
        <v/>
      </c>
    </row>
    <row r="22" spans="1:7" s="30" customFormat="1" ht="24" customHeight="1" x14ac:dyDescent="0.3">
      <c r="A22" s="26"/>
      <c r="B22" s="71" t="s">
        <v>6</v>
      </c>
      <c r="C22" s="68" t="s">
        <v>542</v>
      </c>
      <c r="D22" s="28" t="s">
        <v>10</v>
      </c>
      <c r="E22" s="8">
        <v>100</v>
      </c>
      <c r="F22" s="136"/>
      <c r="G22" s="29" t="str">
        <f t="shared" si="0"/>
        <v/>
      </c>
    </row>
    <row r="23" spans="1:7" s="30" customFormat="1" ht="12" customHeight="1" x14ac:dyDescent="0.3">
      <c r="A23" s="26"/>
      <c r="B23" s="73"/>
      <c r="C23" s="74"/>
      <c r="D23" s="28"/>
      <c r="E23" s="8"/>
      <c r="F23" s="29"/>
      <c r="G23" s="29" t="str">
        <f t="shared" si="0"/>
        <v/>
      </c>
    </row>
    <row r="24" spans="1:7" s="30" customFormat="1" ht="24" customHeight="1" x14ac:dyDescent="0.3">
      <c r="A24" s="26"/>
      <c r="B24" s="71" t="s">
        <v>7</v>
      </c>
      <c r="C24" s="83" t="s">
        <v>543</v>
      </c>
      <c r="D24" s="32" t="s">
        <v>10</v>
      </c>
      <c r="E24" s="8">
        <v>200</v>
      </c>
      <c r="F24" s="136"/>
      <c r="G24" s="29" t="str">
        <f t="shared" si="0"/>
        <v/>
      </c>
    </row>
    <row r="25" spans="1:7" s="30" customFormat="1" ht="12" customHeight="1" x14ac:dyDescent="0.3">
      <c r="A25" s="26"/>
      <c r="B25" s="73"/>
      <c r="C25" s="74"/>
      <c r="D25" s="28"/>
      <c r="E25" s="8"/>
      <c r="F25" s="29"/>
      <c r="G25" s="29" t="str">
        <f t="shared" si="0"/>
        <v/>
      </c>
    </row>
    <row r="26" spans="1:7" s="30" customFormat="1" ht="36" customHeight="1" x14ac:dyDescent="0.3">
      <c r="A26" s="26"/>
      <c r="B26" s="71" t="s">
        <v>9</v>
      </c>
      <c r="C26" s="83" t="s">
        <v>544</v>
      </c>
      <c r="D26" s="32" t="s">
        <v>10</v>
      </c>
      <c r="E26" s="8">
        <v>80</v>
      </c>
      <c r="F26" s="136"/>
      <c r="G26" s="29" t="str">
        <f t="shared" si="0"/>
        <v/>
      </c>
    </row>
    <row r="27" spans="1:7" s="30" customFormat="1" ht="12" customHeight="1" x14ac:dyDescent="0.3">
      <c r="A27" s="26"/>
      <c r="B27" s="73"/>
      <c r="C27" s="74"/>
      <c r="D27" s="28"/>
      <c r="E27" s="8"/>
      <c r="F27" s="29"/>
      <c r="G27" s="29" t="str">
        <f t="shared" si="0"/>
        <v/>
      </c>
    </row>
    <row r="28" spans="1:7" s="30" customFormat="1" ht="12" customHeight="1" x14ac:dyDescent="0.3">
      <c r="A28" s="53" t="s">
        <v>316</v>
      </c>
      <c r="B28" s="104" t="s">
        <v>317</v>
      </c>
      <c r="C28" s="105"/>
      <c r="D28" s="28"/>
      <c r="E28" s="8"/>
      <c r="F28" s="29"/>
      <c r="G28" s="29" t="str">
        <f t="shared" si="0"/>
        <v/>
      </c>
    </row>
    <row r="29" spans="1:7" s="30" customFormat="1" ht="12" customHeight="1" x14ac:dyDescent="0.3">
      <c r="A29" s="27"/>
      <c r="B29" s="71"/>
      <c r="C29" s="72"/>
      <c r="D29" s="28"/>
      <c r="E29" s="8"/>
      <c r="F29" s="29"/>
      <c r="G29" s="29" t="str">
        <f t="shared" si="0"/>
        <v/>
      </c>
    </row>
    <row r="30" spans="1:7" ht="84" customHeight="1" x14ac:dyDescent="0.3">
      <c r="A30" s="26" t="s">
        <v>318</v>
      </c>
      <c r="B30" s="113" t="s">
        <v>310</v>
      </c>
      <c r="C30" s="114"/>
      <c r="D30" s="28"/>
      <c r="E30" s="8"/>
      <c r="F30" s="29"/>
      <c r="G30" s="29" t="str">
        <f t="shared" si="0"/>
        <v/>
      </c>
    </row>
    <row r="31" spans="1:7" s="30" customFormat="1" ht="12" customHeight="1" x14ac:dyDescent="0.3">
      <c r="A31" s="26"/>
      <c r="B31" s="69" t="s">
        <v>0</v>
      </c>
      <c r="C31" s="70" t="s">
        <v>545</v>
      </c>
      <c r="D31" s="28" t="s">
        <v>10</v>
      </c>
      <c r="E31" s="8">
        <v>40</v>
      </c>
      <c r="F31" s="136"/>
      <c r="G31" s="29" t="str">
        <f t="shared" si="0"/>
        <v/>
      </c>
    </row>
    <row r="32" spans="1:7" s="30" customFormat="1" ht="12" customHeight="1" x14ac:dyDescent="0.3">
      <c r="A32" s="27"/>
      <c r="B32" s="71"/>
      <c r="C32" s="72"/>
      <c r="D32" s="28"/>
      <c r="E32" s="8"/>
      <c r="F32" s="29"/>
      <c r="G32" s="29" t="str">
        <f t="shared" si="0"/>
        <v/>
      </c>
    </row>
    <row r="33" spans="1:7" ht="20.149999999999999" customHeight="1" x14ac:dyDescent="0.3">
      <c r="A33" s="99" t="s">
        <v>8</v>
      </c>
      <c r="B33" s="100"/>
      <c r="C33" s="100"/>
      <c r="D33" s="100"/>
      <c r="E33" s="100"/>
      <c r="F33" s="101"/>
      <c r="G33" s="7">
        <f>SUM(G5:G32)</f>
        <v>0</v>
      </c>
    </row>
  </sheetData>
  <sheetProtection algorithmName="SHA-512" hashValue="f+ooi1xSPjbf6Rm2a3qnXxbtbHedgEEAyWGrf5vn18+QmU5EJj8kzcE2Fv4zoGDCUjBKub1S1Lmsv5jDsfVB3Q==" saltValue="vlJUOFpYbHnl9lVMq153bQ==" spinCount="100000" sheet="1" objects="1" scenarios="1"/>
  <mergeCells count="13">
    <mergeCell ref="A33:F33"/>
    <mergeCell ref="B10:C10"/>
    <mergeCell ref="B28:C28"/>
    <mergeCell ref="B30:C30"/>
    <mergeCell ref="A1:C3"/>
    <mergeCell ref="D1:G3"/>
    <mergeCell ref="B4:C4"/>
    <mergeCell ref="B6:C6"/>
    <mergeCell ref="B8:C8"/>
    <mergeCell ref="B12:C12"/>
    <mergeCell ref="B14:C14"/>
    <mergeCell ref="B16:C16"/>
    <mergeCell ref="B18:C18"/>
  </mergeCells>
  <pageMargins left="0.98425196850393704" right="0.39370078740157483" top="0.78740157480314965" bottom="0.59055118110236227" header="0.31496062992125984" footer="0.39370078740157483"/>
  <pageSetup paperSize="9" firstPageNumber="21" fitToHeight="0" orientation="portrait" r:id="rId1"/>
  <headerFooter>
    <oddHeader xml:space="preserve">&amp;L&amp;"Arial,Regular"CONTRACT SANRAL X.003-054-2019/1
&amp;"Arial,Bold"SCHEDULE B2: SLOPE STABILISATION - WITKRANS NEK CUTTING&amp;R&amp;"Arial,Regular"C2.2: PRICING SCHEDULE
</oddHeader>
    <oddFooter>&amp;R&amp;"Arial,Regular"C3 - &amp;P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29839-0D57-4D64-AE34-0F41C1A77D6C}">
  <sheetPr>
    <tabColor theme="8" tint="0.79998168889431442"/>
    <pageSetUpPr fitToPage="1"/>
  </sheetPr>
  <dimension ref="A1:G81"/>
  <sheetViews>
    <sheetView view="pageBreakPreview" zoomScale="85" zoomScaleNormal="100" zoomScaleSheetLayoutView="85" workbookViewId="0">
      <selection sqref="A1:C3"/>
    </sheetView>
  </sheetViews>
  <sheetFormatPr defaultColWidth="9.09765625" defaultRowHeight="13.4" customHeight="1" x14ac:dyDescent="0.3"/>
  <cols>
    <col min="1" max="1" width="10.69921875" style="5" customWidth="1"/>
    <col min="2" max="2" width="3.796875" style="5" customWidth="1"/>
    <col min="3" max="3" width="34.69921875" style="5" customWidth="1"/>
    <col min="4" max="4" width="9.796875" style="3" customWidth="1"/>
    <col min="5" max="5" width="10.69921875" style="3" customWidth="1"/>
    <col min="6" max="6" width="13.69921875" style="6" customWidth="1"/>
    <col min="7" max="7" width="14.69921875" style="6" customWidth="1"/>
    <col min="8" max="16384" width="9.09765625" style="1"/>
  </cols>
  <sheetData>
    <row r="1" spans="1:7" ht="12" customHeight="1" x14ac:dyDescent="0.3">
      <c r="A1" s="117" t="s">
        <v>240</v>
      </c>
      <c r="B1" s="117"/>
      <c r="C1" s="117"/>
      <c r="D1" s="119" t="s">
        <v>17</v>
      </c>
      <c r="E1" s="119"/>
      <c r="F1" s="119"/>
      <c r="G1" s="119"/>
    </row>
    <row r="2" spans="1:7" ht="12" customHeight="1" x14ac:dyDescent="0.3">
      <c r="A2" s="117"/>
      <c r="B2" s="117"/>
      <c r="C2" s="117"/>
      <c r="D2" s="119"/>
      <c r="E2" s="119"/>
      <c r="F2" s="119"/>
      <c r="G2" s="119"/>
    </row>
    <row r="3" spans="1:7" ht="12" customHeight="1" x14ac:dyDescent="0.3">
      <c r="A3" s="118"/>
      <c r="B3" s="118"/>
      <c r="C3" s="118"/>
      <c r="D3" s="120"/>
      <c r="E3" s="120"/>
      <c r="F3" s="120"/>
      <c r="G3" s="120"/>
    </row>
    <row r="4" spans="1:7" ht="20.149999999999999" customHeight="1" x14ac:dyDescent="0.3">
      <c r="A4" s="2" t="s">
        <v>1</v>
      </c>
      <c r="B4" s="121" t="s">
        <v>2</v>
      </c>
      <c r="C4" s="122"/>
      <c r="D4" s="2" t="s">
        <v>3</v>
      </c>
      <c r="E4" s="4" t="s">
        <v>373</v>
      </c>
      <c r="F4" s="2" t="s">
        <v>4</v>
      </c>
      <c r="G4" s="2" t="s">
        <v>5</v>
      </c>
    </row>
    <row r="5" spans="1:7" s="30" customFormat="1" ht="12" customHeight="1" x14ac:dyDescent="0.3">
      <c r="A5" s="26"/>
      <c r="B5" s="76"/>
      <c r="C5" s="70"/>
      <c r="D5" s="28"/>
      <c r="E5" s="8"/>
      <c r="F5" s="29"/>
      <c r="G5" s="29" t="str">
        <f t="shared" ref="G5:G40" si="0">IF(OR(D5="%",D5=" &amp;"),IF(F5="","",ROUND(ROUND(F5,3)*E5,2)),IF(F5="","",ROUND(ROUND(F5,2)*E5,2)))</f>
        <v/>
      </c>
    </row>
    <row r="6" spans="1:7" s="30" customFormat="1" ht="12" customHeight="1" x14ac:dyDescent="0.3">
      <c r="A6" s="52" t="s">
        <v>230</v>
      </c>
      <c r="B6" s="123" t="str">
        <f>D1</f>
        <v>SLOPE PROTECTION MEASURES</v>
      </c>
      <c r="C6" s="124"/>
      <c r="D6" s="28"/>
      <c r="E6" s="8"/>
      <c r="F6" s="29"/>
      <c r="G6" s="29" t="str">
        <f t="shared" si="0"/>
        <v/>
      </c>
    </row>
    <row r="7" spans="1:7" s="30" customFormat="1" ht="12" customHeight="1" x14ac:dyDescent="0.3">
      <c r="A7" s="26"/>
      <c r="B7" s="69"/>
      <c r="C7" s="70"/>
      <c r="D7" s="28"/>
      <c r="E7" s="8"/>
      <c r="F7" s="29"/>
      <c r="G7" s="29" t="str">
        <f t="shared" si="0"/>
        <v/>
      </c>
    </row>
    <row r="8" spans="1:7" s="30" customFormat="1" ht="24" customHeight="1" x14ac:dyDescent="0.3">
      <c r="A8" s="52" t="s">
        <v>289</v>
      </c>
      <c r="B8" s="123" t="s">
        <v>288</v>
      </c>
      <c r="C8" s="124"/>
      <c r="D8" s="28"/>
      <c r="E8" s="8"/>
      <c r="F8" s="29"/>
      <c r="G8" s="29" t="str">
        <f t="shared" si="0"/>
        <v/>
      </c>
    </row>
    <row r="9" spans="1:7" s="30" customFormat="1" ht="12" customHeight="1" x14ac:dyDescent="0.3">
      <c r="A9" s="26"/>
      <c r="B9" s="69"/>
      <c r="C9" s="70"/>
      <c r="D9" s="28"/>
      <c r="E9" s="8"/>
      <c r="F9" s="29"/>
      <c r="G9" s="29" t="str">
        <f t="shared" si="0"/>
        <v/>
      </c>
    </row>
    <row r="10" spans="1:7" s="30" customFormat="1" ht="12" customHeight="1" x14ac:dyDescent="0.3">
      <c r="A10" s="26"/>
      <c r="B10" s="69" t="s">
        <v>0</v>
      </c>
      <c r="C10" s="70" t="s">
        <v>290</v>
      </c>
      <c r="D10" s="28" t="s">
        <v>15</v>
      </c>
      <c r="E10" s="8">
        <v>750</v>
      </c>
      <c r="F10" s="136"/>
      <c r="G10" s="29" t="str">
        <f t="shared" si="0"/>
        <v/>
      </c>
    </row>
    <row r="11" spans="1:7" s="30" customFormat="1" ht="12" customHeight="1" x14ac:dyDescent="0.3">
      <c r="A11" s="26"/>
      <c r="B11" s="69"/>
      <c r="C11" s="70"/>
      <c r="D11" s="28"/>
      <c r="E11" s="8"/>
      <c r="F11" s="29"/>
      <c r="G11" s="29" t="str">
        <f t="shared" si="0"/>
        <v/>
      </c>
    </row>
    <row r="12" spans="1:7" s="30" customFormat="1" ht="12" customHeight="1" x14ac:dyDescent="0.3">
      <c r="A12" s="26"/>
      <c r="B12" s="69" t="s">
        <v>6</v>
      </c>
      <c r="C12" s="83" t="s">
        <v>291</v>
      </c>
      <c r="D12" s="28" t="s">
        <v>15</v>
      </c>
      <c r="E12" s="8">
        <v>750</v>
      </c>
      <c r="F12" s="136"/>
      <c r="G12" s="29" t="str">
        <f t="shared" si="0"/>
        <v/>
      </c>
    </row>
    <row r="13" spans="1:7" s="30" customFormat="1" ht="12" customHeight="1" x14ac:dyDescent="0.3">
      <c r="A13" s="26"/>
      <c r="B13" s="69"/>
      <c r="C13" s="70"/>
      <c r="D13" s="28"/>
      <c r="E13" s="8"/>
      <c r="F13" s="79"/>
      <c r="G13" s="29" t="str">
        <f t="shared" si="0"/>
        <v/>
      </c>
    </row>
    <row r="14" spans="1:7" s="30" customFormat="1" ht="12" customHeight="1" x14ac:dyDescent="0.3">
      <c r="A14" s="26"/>
      <c r="B14" s="69" t="s">
        <v>7</v>
      </c>
      <c r="C14" s="70" t="s">
        <v>292</v>
      </c>
      <c r="D14" s="28" t="s">
        <v>15</v>
      </c>
      <c r="E14" s="8">
        <v>750</v>
      </c>
      <c r="F14" s="136"/>
      <c r="G14" s="29" t="str">
        <f t="shared" si="0"/>
        <v/>
      </c>
    </row>
    <row r="15" spans="1:7" s="30" customFormat="1" ht="12" customHeight="1" x14ac:dyDescent="0.3">
      <c r="A15" s="26"/>
      <c r="B15" s="69"/>
      <c r="C15" s="70"/>
      <c r="D15" s="28"/>
      <c r="E15" s="8"/>
      <c r="F15" s="29"/>
      <c r="G15" s="29" t="str">
        <f t="shared" si="0"/>
        <v/>
      </c>
    </row>
    <row r="16" spans="1:7" s="30" customFormat="1" ht="24" customHeight="1" x14ac:dyDescent="0.3">
      <c r="A16" s="52" t="s">
        <v>325</v>
      </c>
      <c r="B16" s="123" t="s">
        <v>326</v>
      </c>
      <c r="C16" s="124"/>
      <c r="D16" s="28"/>
      <c r="E16" s="8"/>
      <c r="F16" s="29"/>
      <c r="G16" s="29" t="str">
        <f t="shared" si="0"/>
        <v/>
      </c>
    </row>
    <row r="17" spans="1:7" s="30" customFormat="1" ht="12" customHeight="1" x14ac:dyDescent="0.3">
      <c r="A17" s="26"/>
      <c r="B17" s="69"/>
      <c r="C17" s="70"/>
      <c r="D17" s="28"/>
      <c r="E17" s="8"/>
      <c r="F17" s="29"/>
      <c r="G17" s="29" t="str">
        <f t="shared" si="0"/>
        <v/>
      </c>
    </row>
    <row r="18" spans="1:7" s="30" customFormat="1" ht="12" customHeight="1" x14ac:dyDescent="0.3">
      <c r="A18" s="26"/>
      <c r="B18" s="69" t="s">
        <v>0</v>
      </c>
      <c r="C18" s="70" t="s">
        <v>290</v>
      </c>
      <c r="D18" s="28" t="s">
        <v>15</v>
      </c>
      <c r="E18" s="8">
        <v>750</v>
      </c>
      <c r="F18" s="136"/>
      <c r="G18" s="29" t="str">
        <f t="shared" si="0"/>
        <v/>
      </c>
    </row>
    <row r="19" spans="1:7" s="30" customFormat="1" ht="12" customHeight="1" x14ac:dyDescent="0.3">
      <c r="A19" s="26"/>
      <c r="B19" s="69"/>
      <c r="C19" s="70"/>
      <c r="D19" s="28"/>
      <c r="E19" s="8"/>
      <c r="F19" s="29"/>
      <c r="G19" s="29" t="str">
        <f t="shared" si="0"/>
        <v/>
      </c>
    </row>
    <row r="20" spans="1:7" s="30" customFormat="1" ht="12" customHeight="1" x14ac:dyDescent="0.3">
      <c r="A20" s="26"/>
      <c r="B20" s="69" t="s">
        <v>6</v>
      </c>
      <c r="C20" s="83" t="s">
        <v>291</v>
      </c>
      <c r="D20" s="28" t="s">
        <v>15</v>
      </c>
      <c r="E20" s="8">
        <v>750</v>
      </c>
      <c r="F20" s="136"/>
      <c r="G20" s="29" t="str">
        <f t="shared" si="0"/>
        <v/>
      </c>
    </row>
    <row r="21" spans="1:7" s="30" customFormat="1" ht="12" customHeight="1" x14ac:dyDescent="0.3">
      <c r="A21" s="26"/>
      <c r="B21" s="69"/>
      <c r="C21" s="70"/>
      <c r="D21" s="28"/>
      <c r="E21" s="8"/>
      <c r="F21" s="29"/>
      <c r="G21" s="29" t="str">
        <f t="shared" si="0"/>
        <v/>
      </c>
    </row>
    <row r="22" spans="1:7" s="30" customFormat="1" ht="12" customHeight="1" x14ac:dyDescent="0.3">
      <c r="A22" s="26"/>
      <c r="B22" s="69" t="s">
        <v>7</v>
      </c>
      <c r="C22" s="70" t="s">
        <v>292</v>
      </c>
      <c r="D22" s="28" t="s">
        <v>15</v>
      </c>
      <c r="E22" s="8">
        <v>750</v>
      </c>
      <c r="F22" s="136"/>
      <c r="G22" s="29" t="str">
        <f t="shared" si="0"/>
        <v/>
      </c>
    </row>
    <row r="23" spans="1:7" s="30" customFormat="1" ht="12" customHeight="1" x14ac:dyDescent="0.3">
      <c r="A23" s="26"/>
      <c r="B23" s="69"/>
      <c r="C23" s="70"/>
      <c r="D23" s="28"/>
      <c r="E23" s="8"/>
      <c r="F23" s="29"/>
      <c r="G23" s="29" t="str">
        <f t="shared" si="0"/>
        <v/>
      </c>
    </row>
    <row r="24" spans="1:7" s="30" customFormat="1" ht="12" customHeight="1" x14ac:dyDescent="0.3">
      <c r="A24" s="53" t="s">
        <v>293</v>
      </c>
      <c r="B24" s="115" t="s">
        <v>294</v>
      </c>
      <c r="C24" s="116"/>
      <c r="D24" s="28" t="s">
        <v>18</v>
      </c>
      <c r="E24" s="8">
        <v>20</v>
      </c>
      <c r="F24" s="136"/>
      <c r="G24" s="29" t="str">
        <f t="shared" si="0"/>
        <v/>
      </c>
    </row>
    <row r="25" spans="1:7" s="30" customFormat="1" ht="12" customHeight="1" x14ac:dyDescent="0.3">
      <c r="A25" s="26"/>
      <c r="B25" s="69"/>
      <c r="C25" s="70"/>
      <c r="D25" s="28"/>
      <c r="E25" s="8"/>
      <c r="F25" s="29"/>
      <c r="G25" s="29" t="str">
        <f t="shared" si="0"/>
        <v/>
      </c>
    </row>
    <row r="26" spans="1:7" s="30" customFormat="1" ht="12" customHeight="1" x14ac:dyDescent="0.3">
      <c r="A26" s="53" t="s">
        <v>295</v>
      </c>
      <c r="B26" s="115" t="s">
        <v>296</v>
      </c>
      <c r="C26" s="116"/>
      <c r="D26" s="28" t="s">
        <v>241</v>
      </c>
      <c r="E26" s="8">
        <v>28700</v>
      </c>
      <c r="F26" s="136"/>
      <c r="G26" s="29" t="str">
        <f t="shared" si="0"/>
        <v/>
      </c>
    </row>
    <row r="27" spans="1:7" s="30" customFormat="1" ht="12" customHeight="1" x14ac:dyDescent="0.3">
      <c r="A27" s="26"/>
      <c r="B27" s="69"/>
      <c r="C27" s="70"/>
      <c r="D27" s="28"/>
      <c r="E27" s="8"/>
      <c r="F27" s="29"/>
      <c r="G27" s="29" t="str">
        <f t="shared" si="0"/>
        <v/>
      </c>
    </row>
    <row r="28" spans="1:7" s="30" customFormat="1" ht="12" customHeight="1" x14ac:dyDescent="0.3">
      <c r="A28" s="52" t="s">
        <v>298</v>
      </c>
      <c r="B28" s="104" t="s">
        <v>297</v>
      </c>
      <c r="C28" s="105"/>
      <c r="D28" s="28"/>
      <c r="E28" s="8"/>
      <c r="F28" s="29"/>
      <c r="G28" s="29" t="str">
        <f t="shared" si="0"/>
        <v/>
      </c>
    </row>
    <row r="29" spans="1:7" s="30" customFormat="1" ht="12" customHeight="1" x14ac:dyDescent="0.3">
      <c r="A29" s="27"/>
      <c r="B29" s="71"/>
      <c r="C29" s="72"/>
      <c r="D29" s="28"/>
      <c r="E29" s="8"/>
      <c r="F29" s="29"/>
      <c r="G29" s="29" t="str">
        <f t="shared" si="0"/>
        <v/>
      </c>
    </row>
    <row r="30" spans="1:7" s="30" customFormat="1" ht="108" customHeight="1" x14ac:dyDescent="0.3">
      <c r="A30" s="27" t="s">
        <v>299</v>
      </c>
      <c r="B30" s="113" t="s">
        <v>541</v>
      </c>
      <c r="C30" s="114"/>
      <c r="D30" s="28"/>
      <c r="E30" s="8"/>
      <c r="F30" s="29"/>
      <c r="G30" s="29" t="str">
        <f t="shared" si="0"/>
        <v/>
      </c>
    </row>
    <row r="31" spans="1:7" s="30" customFormat="1" ht="12" customHeight="1" x14ac:dyDescent="0.3">
      <c r="A31" s="27"/>
      <c r="B31" s="71"/>
      <c r="C31" s="72"/>
      <c r="D31" s="28"/>
      <c r="E31" s="8"/>
      <c r="F31" s="29"/>
      <c r="G31" s="29" t="str">
        <f t="shared" si="0"/>
        <v/>
      </c>
    </row>
    <row r="32" spans="1:7" s="30" customFormat="1" ht="12" customHeight="1" x14ac:dyDescent="0.3">
      <c r="A32" s="27"/>
      <c r="B32" s="69" t="s">
        <v>0</v>
      </c>
      <c r="C32" s="70" t="s">
        <v>290</v>
      </c>
      <c r="D32" s="28" t="s">
        <v>15</v>
      </c>
      <c r="E32" s="8">
        <v>50</v>
      </c>
      <c r="F32" s="136"/>
      <c r="G32" s="29" t="str">
        <f t="shared" si="0"/>
        <v/>
      </c>
    </row>
    <row r="33" spans="1:7" s="30" customFormat="1" ht="12" customHeight="1" x14ac:dyDescent="0.3">
      <c r="A33" s="27"/>
      <c r="B33" s="71"/>
      <c r="C33" s="72"/>
      <c r="D33" s="28"/>
      <c r="E33" s="8"/>
      <c r="F33" s="29"/>
      <c r="G33" s="29" t="str">
        <f t="shared" si="0"/>
        <v/>
      </c>
    </row>
    <row r="34" spans="1:7" s="30" customFormat="1" ht="108" customHeight="1" x14ac:dyDescent="0.3">
      <c r="A34" s="26" t="s">
        <v>546</v>
      </c>
      <c r="B34" s="113" t="s">
        <v>547</v>
      </c>
      <c r="C34" s="114"/>
      <c r="D34" s="28"/>
      <c r="E34" s="8"/>
      <c r="F34" s="29"/>
      <c r="G34" s="29" t="str">
        <f t="shared" si="0"/>
        <v/>
      </c>
    </row>
    <row r="35" spans="1:7" s="30" customFormat="1" ht="12" customHeight="1" x14ac:dyDescent="0.3">
      <c r="A35" s="26"/>
      <c r="B35" s="69"/>
      <c r="C35" s="70"/>
      <c r="D35" s="28"/>
      <c r="E35" s="8"/>
      <c r="F35" s="29"/>
      <c r="G35" s="29" t="str">
        <f t="shared" si="0"/>
        <v/>
      </c>
    </row>
    <row r="36" spans="1:7" s="30" customFormat="1" ht="12" customHeight="1" x14ac:dyDescent="0.3">
      <c r="A36" s="26"/>
      <c r="B36" s="69" t="s">
        <v>6</v>
      </c>
      <c r="C36" s="83" t="s">
        <v>291</v>
      </c>
      <c r="D36" s="28" t="s">
        <v>15</v>
      </c>
      <c r="E36" s="8">
        <v>500</v>
      </c>
      <c r="F36" s="136"/>
      <c r="G36" s="29" t="str">
        <f t="shared" si="0"/>
        <v/>
      </c>
    </row>
    <row r="37" spans="1:7" s="30" customFormat="1" ht="12" customHeight="1" x14ac:dyDescent="0.3">
      <c r="A37" s="26"/>
      <c r="B37" s="69"/>
      <c r="C37" s="70"/>
      <c r="D37" s="28"/>
      <c r="E37" s="8"/>
      <c r="F37" s="29"/>
      <c r="G37" s="29" t="str">
        <f t="shared" si="0"/>
        <v/>
      </c>
    </row>
    <row r="38" spans="1:7" s="30" customFormat="1" ht="12" customHeight="1" x14ac:dyDescent="0.3">
      <c r="A38" s="27"/>
      <c r="B38" s="69" t="s">
        <v>7</v>
      </c>
      <c r="C38" s="70" t="s">
        <v>292</v>
      </c>
      <c r="D38" s="28" t="s">
        <v>15</v>
      </c>
      <c r="E38" s="8">
        <v>800</v>
      </c>
      <c r="F38" s="136"/>
      <c r="G38" s="29" t="str">
        <f t="shared" si="0"/>
        <v/>
      </c>
    </row>
    <row r="39" spans="1:7" s="30" customFormat="1" ht="12" customHeight="1" x14ac:dyDescent="0.3">
      <c r="A39" s="27"/>
      <c r="B39" s="69"/>
      <c r="C39" s="70"/>
      <c r="D39" s="28"/>
      <c r="E39" s="8"/>
      <c r="F39" s="29"/>
      <c r="G39" s="29" t="str">
        <f t="shared" si="0"/>
        <v/>
      </c>
    </row>
    <row r="40" spans="1:7" s="30" customFormat="1" ht="12" customHeight="1" x14ac:dyDescent="0.3">
      <c r="A40" s="27"/>
      <c r="B40" s="71"/>
      <c r="C40" s="72"/>
      <c r="D40" s="28"/>
      <c r="E40" s="8"/>
      <c r="F40" s="29"/>
      <c r="G40" s="29" t="str">
        <f t="shared" si="0"/>
        <v/>
      </c>
    </row>
    <row r="41" spans="1:7" ht="20.149999999999999" customHeight="1" x14ac:dyDescent="0.3">
      <c r="A41" s="110" t="s">
        <v>12</v>
      </c>
      <c r="B41" s="111"/>
      <c r="C41" s="111"/>
      <c r="D41" s="111"/>
      <c r="E41" s="111"/>
      <c r="F41" s="112"/>
      <c r="G41" s="45">
        <f>SUM(G5:G40)</f>
        <v>0</v>
      </c>
    </row>
    <row r="42" spans="1:7" ht="12" customHeight="1" x14ac:dyDescent="0.3">
      <c r="A42" s="26"/>
      <c r="B42" s="76"/>
      <c r="C42" s="70"/>
      <c r="D42" s="28"/>
      <c r="E42" s="8"/>
      <c r="F42" s="29"/>
      <c r="G42" s="29" t="str">
        <f t="shared" ref="G42:G80" si="1">IF(OR(D42="%",D42=" &amp;"),IF(F42="","",ROUND(ROUND(F42,3)*E42,2)),IF(F42="","",ROUND(ROUND(F42,2)*E42,2)))</f>
        <v/>
      </c>
    </row>
    <row r="43" spans="1:7" ht="12" customHeight="1" x14ac:dyDescent="0.3">
      <c r="A43" s="26"/>
      <c r="B43" s="113" t="s">
        <v>14</v>
      </c>
      <c r="C43" s="114"/>
      <c r="D43" s="28"/>
      <c r="E43" s="8"/>
      <c r="F43" s="29"/>
      <c r="G43" s="29">
        <f>G41</f>
        <v>0</v>
      </c>
    </row>
    <row r="44" spans="1:7" ht="12" customHeight="1" x14ac:dyDescent="0.3">
      <c r="A44" s="26"/>
      <c r="B44" s="69"/>
      <c r="C44" s="70"/>
      <c r="D44" s="28"/>
      <c r="E44" s="8"/>
      <c r="F44" s="29"/>
      <c r="G44" s="29" t="str">
        <f t="shared" si="1"/>
        <v/>
      </c>
    </row>
    <row r="45" spans="1:7" ht="12" customHeight="1" x14ac:dyDescent="0.3">
      <c r="A45" s="53" t="s">
        <v>300</v>
      </c>
      <c r="B45" s="115" t="s">
        <v>301</v>
      </c>
      <c r="C45" s="116"/>
      <c r="D45" s="28"/>
      <c r="E45" s="8"/>
      <c r="F45" s="29"/>
      <c r="G45" s="29" t="str">
        <f t="shared" si="1"/>
        <v/>
      </c>
    </row>
    <row r="46" spans="1:7" ht="12" customHeight="1" x14ac:dyDescent="0.3">
      <c r="A46" s="26"/>
      <c r="B46" s="80"/>
      <c r="C46" s="70"/>
      <c r="D46" s="28"/>
      <c r="E46" s="8"/>
      <c r="F46" s="29"/>
      <c r="G46" s="29" t="str">
        <f t="shared" si="1"/>
        <v/>
      </c>
    </row>
    <row r="47" spans="1:7" ht="60" customHeight="1" x14ac:dyDescent="0.3">
      <c r="A47" s="26"/>
      <c r="B47" s="71" t="s">
        <v>0</v>
      </c>
      <c r="C47" s="68" t="s">
        <v>302</v>
      </c>
      <c r="D47" s="28" t="s">
        <v>13</v>
      </c>
      <c r="E47" s="8">
        <v>200</v>
      </c>
      <c r="F47" s="136"/>
      <c r="G47" s="29" t="str">
        <f t="shared" si="1"/>
        <v/>
      </c>
    </row>
    <row r="48" spans="1:7" ht="12" customHeight="1" x14ac:dyDescent="0.3">
      <c r="A48" s="26"/>
      <c r="B48" s="69"/>
      <c r="C48" s="70"/>
      <c r="D48" s="28"/>
      <c r="E48" s="8"/>
      <c r="F48" s="29"/>
      <c r="G48" s="29" t="str">
        <f t="shared" si="1"/>
        <v/>
      </c>
    </row>
    <row r="49" spans="1:7" ht="60" customHeight="1" x14ac:dyDescent="0.3">
      <c r="A49" s="26"/>
      <c r="B49" s="71" t="s">
        <v>6</v>
      </c>
      <c r="C49" s="68" t="s">
        <v>303</v>
      </c>
      <c r="D49" s="28" t="s">
        <v>13</v>
      </c>
      <c r="E49" s="8">
        <v>200</v>
      </c>
      <c r="F49" s="136"/>
      <c r="G49" s="29" t="str">
        <f t="shared" si="1"/>
        <v/>
      </c>
    </row>
    <row r="50" spans="1:7" ht="12" customHeight="1" x14ac:dyDescent="0.3">
      <c r="A50" s="26"/>
      <c r="B50" s="69"/>
      <c r="C50" s="70"/>
      <c r="D50" s="28"/>
      <c r="E50" s="8"/>
      <c r="F50" s="29"/>
      <c r="G50" s="29" t="str">
        <f t="shared" si="1"/>
        <v/>
      </c>
    </row>
    <row r="51" spans="1:7" ht="48" customHeight="1" x14ac:dyDescent="0.3">
      <c r="A51" s="26"/>
      <c r="B51" s="71" t="s">
        <v>7</v>
      </c>
      <c r="C51" s="68" t="s">
        <v>536</v>
      </c>
      <c r="D51" s="28" t="s">
        <v>13</v>
      </c>
      <c r="E51" s="8">
        <v>1000</v>
      </c>
      <c r="F51" s="136"/>
      <c r="G51" s="29" t="str">
        <f t="shared" si="1"/>
        <v/>
      </c>
    </row>
    <row r="52" spans="1:7" ht="12" customHeight="1" x14ac:dyDescent="0.3">
      <c r="A52" s="26"/>
      <c r="B52" s="69"/>
      <c r="C52" s="70"/>
      <c r="D52" s="28"/>
      <c r="E52" s="8"/>
      <c r="F52" s="29"/>
      <c r="G52" s="29" t="str">
        <f t="shared" si="1"/>
        <v/>
      </c>
    </row>
    <row r="53" spans="1:7" ht="60" customHeight="1" x14ac:dyDescent="0.3">
      <c r="A53" s="26"/>
      <c r="B53" s="71" t="s">
        <v>9</v>
      </c>
      <c r="C53" s="68" t="s">
        <v>304</v>
      </c>
      <c r="D53" s="28" t="s">
        <v>13</v>
      </c>
      <c r="E53" s="8">
        <v>250</v>
      </c>
      <c r="F53" s="136"/>
      <c r="G53" s="29" t="str">
        <f t="shared" si="1"/>
        <v/>
      </c>
    </row>
    <row r="54" spans="1:7" ht="12" customHeight="1" x14ac:dyDescent="0.3">
      <c r="A54" s="26"/>
      <c r="B54" s="73"/>
      <c r="C54" s="74"/>
      <c r="D54" s="28"/>
      <c r="E54" s="8"/>
      <c r="F54" s="29"/>
      <c r="G54" s="29" t="str">
        <f t="shared" si="1"/>
        <v/>
      </c>
    </row>
    <row r="55" spans="1:7" ht="12" customHeight="1" x14ac:dyDescent="0.3">
      <c r="A55" s="27"/>
      <c r="B55" s="71"/>
      <c r="C55" s="72"/>
      <c r="D55" s="28"/>
      <c r="E55" s="8"/>
      <c r="F55" s="29"/>
      <c r="G55" s="29" t="str">
        <f t="shared" si="1"/>
        <v/>
      </c>
    </row>
    <row r="56" spans="1:7" ht="12" customHeight="1" x14ac:dyDescent="0.3">
      <c r="A56" s="27"/>
      <c r="B56" s="84"/>
      <c r="C56" s="89"/>
      <c r="D56" s="32"/>
      <c r="E56" s="8"/>
      <c r="F56" s="29"/>
      <c r="G56" s="29" t="str">
        <f t="shared" si="1"/>
        <v/>
      </c>
    </row>
    <row r="57" spans="1:7" ht="12" customHeight="1" x14ac:dyDescent="0.3">
      <c r="A57" s="27"/>
      <c r="B57" s="71"/>
      <c r="C57" s="72"/>
      <c r="D57" s="28"/>
      <c r="E57" s="8"/>
      <c r="F57" s="29"/>
      <c r="G57" s="29" t="str">
        <f t="shared" si="1"/>
        <v/>
      </c>
    </row>
    <row r="58" spans="1:7" ht="12" customHeight="1" x14ac:dyDescent="0.3">
      <c r="A58" s="27"/>
      <c r="B58" s="71"/>
      <c r="C58" s="72"/>
      <c r="D58" s="28"/>
      <c r="E58" s="8"/>
      <c r="F58" s="29"/>
      <c r="G58" s="29" t="str">
        <f t="shared" si="1"/>
        <v/>
      </c>
    </row>
    <row r="59" spans="1:7" ht="12" customHeight="1" x14ac:dyDescent="0.3">
      <c r="A59" s="27"/>
      <c r="B59" s="71"/>
      <c r="C59" s="72"/>
      <c r="D59" s="28"/>
      <c r="E59" s="8"/>
      <c r="F59" s="29"/>
      <c r="G59" s="29" t="str">
        <f t="shared" si="1"/>
        <v/>
      </c>
    </row>
    <row r="60" spans="1:7" ht="12" customHeight="1" x14ac:dyDescent="0.3">
      <c r="A60" s="27"/>
      <c r="B60" s="71"/>
      <c r="C60" s="72"/>
      <c r="D60" s="28"/>
      <c r="E60" s="8"/>
      <c r="F60" s="29"/>
      <c r="G60" s="29" t="str">
        <f t="shared" si="1"/>
        <v/>
      </c>
    </row>
    <row r="61" spans="1:7" ht="12" customHeight="1" x14ac:dyDescent="0.3">
      <c r="A61" s="27"/>
      <c r="B61" s="71"/>
      <c r="C61" s="72"/>
      <c r="D61" s="28"/>
      <c r="E61" s="8"/>
      <c r="F61" s="29"/>
      <c r="G61" s="29" t="str">
        <f t="shared" si="1"/>
        <v/>
      </c>
    </row>
    <row r="62" spans="1:7" ht="12" customHeight="1" x14ac:dyDescent="0.3">
      <c r="A62" s="27"/>
      <c r="B62" s="71"/>
      <c r="C62" s="72"/>
      <c r="D62" s="28"/>
      <c r="E62" s="8"/>
      <c r="F62" s="29"/>
      <c r="G62" s="29" t="str">
        <f t="shared" si="1"/>
        <v/>
      </c>
    </row>
    <row r="63" spans="1:7" ht="12" customHeight="1" x14ac:dyDescent="0.3">
      <c r="A63" s="27"/>
      <c r="B63" s="71"/>
      <c r="C63" s="72"/>
      <c r="D63" s="28"/>
      <c r="E63" s="8"/>
      <c r="F63" s="29"/>
      <c r="G63" s="29" t="str">
        <f t="shared" si="1"/>
        <v/>
      </c>
    </row>
    <row r="64" spans="1:7" ht="12" customHeight="1" x14ac:dyDescent="0.3">
      <c r="A64" s="27"/>
      <c r="B64" s="71"/>
      <c r="C64" s="72"/>
      <c r="D64" s="28"/>
      <c r="E64" s="8"/>
      <c r="F64" s="29"/>
      <c r="G64" s="29" t="str">
        <f t="shared" si="1"/>
        <v/>
      </c>
    </row>
    <row r="65" spans="1:7" ht="12" customHeight="1" x14ac:dyDescent="0.3">
      <c r="A65" s="27"/>
      <c r="B65" s="71"/>
      <c r="C65" s="72"/>
      <c r="D65" s="28"/>
      <c r="E65" s="8"/>
      <c r="F65" s="29"/>
      <c r="G65" s="29" t="str">
        <f t="shared" si="1"/>
        <v/>
      </c>
    </row>
    <row r="66" spans="1:7" ht="12" customHeight="1" x14ac:dyDescent="0.3">
      <c r="A66" s="27"/>
      <c r="B66" s="71"/>
      <c r="C66" s="72"/>
      <c r="D66" s="28"/>
      <c r="E66" s="8"/>
      <c r="F66" s="29"/>
      <c r="G66" s="29" t="str">
        <f t="shared" si="1"/>
        <v/>
      </c>
    </row>
    <row r="67" spans="1:7" ht="12" customHeight="1" x14ac:dyDescent="0.3">
      <c r="A67" s="27"/>
      <c r="B67" s="71"/>
      <c r="C67" s="72"/>
      <c r="D67" s="28"/>
      <c r="E67" s="8"/>
      <c r="F67" s="29"/>
      <c r="G67" s="29" t="str">
        <f t="shared" si="1"/>
        <v/>
      </c>
    </row>
    <row r="68" spans="1:7" ht="12" customHeight="1" x14ac:dyDescent="0.3">
      <c r="A68" s="27"/>
      <c r="B68" s="71"/>
      <c r="C68" s="72"/>
      <c r="D68" s="28"/>
      <c r="E68" s="8"/>
      <c r="F68" s="29"/>
      <c r="G68" s="29" t="str">
        <f t="shared" si="1"/>
        <v/>
      </c>
    </row>
    <row r="69" spans="1:7" ht="12" customHeight="1" x14ac:dyDescent="0.3">
      <c r="A69" s="27"/>
      <c r="B69" s="71"/>
      <c r="C69" s="72"/>
      <c r="D69" s="28"/>
      <c r="E69" s="8"/>
      <c r="F69" s="29"/>
      <c r="G69" s="29" t="str">
        <f t="shared" si="1"/>
        <v/>
      </c>
    </row>
    <row r="70" spans="1:7" ht="12" customHeight="1" x14ac:dyDescent="0.3">
      <c r="A70" s="27"/>
      <c r="B70" s="71"/>
      <c r="C70" s="72"/>
      <c r="D70" s="28"/>
      <c r="E70" s="8"/>
      <c r="F70" s="29"/>
      <c r="G70" s="29" t="str">
        <f t="shared" si="1"/>
        <v/>
      </c>
    </row>
    <row r="71" spans="1:7" ht="12" customHeight="1" x14ac:dyDescent="0.3">
      <c r="A71" s="27"/>
      <c r="B71" s="71"/>
      <c r="C71" s="72"/>
      <c r="D71" s="28"/>
      <c r="E71" s="8"/>
      <c r="F71" s="29"/>
      <c r="G71" s="29" t="str">
        <f t="shared" si="1"/>
        <v/>
      </c>
    </row>
    <row r="72" spans="1:7" ht="12" customHeight="1" x14ac:dyDescent="0.3">
      <c r="A72" s="27"/>
      <c r="B72" s="71"/>
      <c r="C72" s="72"/>
      <c r="D72" s="28"/>
      <c r="E72" s="8"/>
      <c r="F72" s="29"/>
      <c r="G72" s="29" t="str">
        <f t="shared" si="1"/>
        <v/>
      </c>
    </row>
    <row r="73" spans="1:7" ht="12" customHeight="1" x14ac:dyDescent="0.3">
      <c r="A73" s="27"/>
      <c r="B73" s="71"/>
      <c r="C73" s="72"/>
      <c r="D73" s="28"/>
      <c r="E73" s="8"/>
      <c r="F73" s="29"/>
      <c r="G73" s="29" t="str">
        <f t="shared" si="1"/>
        <v/>
      </c>
    </row>
    <row r="74" spans="1:7" ht="12" customHeight="1" x14ac:dyDescent="0.3">
      <c r="A74" s="27"/>
      <c r="B74" s="71"/>
      <c r="C74" s="72"/>
      <c r="D74" s="28"/>
      <c r="E74" s="8"/>
      <c r="F74" s="29"/>
      <c r="G74" s="29" t="str">
        <f t="shared" si="1"/>
        <v/>
      </c>
    </row>
    <row r="75" spans="1:7" ht="12" customHeight="1" x14ac:dyDescent="0.3">
      <c r="A75" s="27"/>
      <c r="B75" s="71"/>
      <c r="C75" s="72"/>
      <c r="D75" s="28"/>
      <c r="E75" s="8"/>
      <c r="F75" s="29"/>
      <c r="G75" s="29" t="str">
        <f t="shared" si="1"/>
        <v/>
      </c>
    </row>
    <row r="76" spans="1:7" ht="12" customHeight="1" x14ac:dyDescent="0.3">
      <c r="A76" s="27"/>
      <c r="B76" s="71"/>
      <c r="C76" s="72"/>
      <c r="D76" s="28"/>
      <c r="E76" s="8"/>
      <c r="F76" s="29"/>
      <c r="G76" s="29" t="str">
        <f t="shared" si="1"/>
        <v/>
      </c>
    </row>
    <row r="77" spans="1:7" ht="12" customHeight="1" x14ac:dyDescent="0.3">
      <c r="A77" s="27"/>
      <c r="B77" s="71"/>
      <c r="C77" s="72"/>
      <c r="D77" s="28"/>
      <c r="E77" s="8"/>
      <c r="F77" s="29"/>
      <c r="G77" s="29" t="str">
        <f t="shared" si="1"/>
        <v/>
      </c>
    </row>
    <row r="78" spans="1:7" ht="12" customHeight="1" x14ac:dyDescent="0.3">
      <c r="A78" s="27"/>
      <c r="B78" s="71"/>
      <c r="C78" s="72"/>
      <c r="D78" s="28"/>
      <c r="E78" s="8"/>
      <c r="F78" s="29"/>
      <c r="G78" s="29" t="str">
        <f t="shared" si="1"/>
        <v/>
      </c>
    </row>
    <row r="79" spans="1:7" ht="12" customHeight="1" x14ac:dyDescent="0.3">
      <c r="A79" s="27"/>
      <c r="B79" s="71"/>
      <c r="C79" s="59"/>
      <c r="D79" s="28"/>
      <c r="E79" s="8"/>
      <c r="F79" s="29"/>
      <c r="G79" s="29" t="str">
        <f t="shared" si="1"/>
        <v/>
      </c>
    </row>
    <row r="80" spans="1:7" ht="12" customHeight="1" x14ac:dyDescent="0.3">
      <c r="A80" s="27"/>
      <c r="B80" s="71"/>
      <c r="C80" s="72"/>
      <c r="D80" s="28"/>
      <c r="E80" s="8"/>
      <c r="F80" s="29"/>
      <c r="G80" s="29" t="str">
        <f t="shared" si="1"/>
        <v/>
      </c>
    </row>
    <row r="81" spans="1:7" ht="20.149999999999999" customHeight="1" x14ac:dyDescent="0.3">
      <c r="A81" s="99" t="s">
        <v>8</v>
      </c>
      <c r="B81" s="100"/>
      <c r="C81" s="100"/>
      <c r="D81" s="100"/>
      <c r="E81" s="100"/>
      <c r="F81" s="101"/>
      <c r="G81" s="7">
        <f>SUM(G42:G80)</f>
        <v>0</v>
      </c>
    </row>
  </sheetData>
  <sheetProtection algorithmName="SHA-512" hashValue="bLhI2F7kmL5MnvawI2m9FujhI7rXZYG0FCiOlDf1BqGeXl21UC+5gWd2FcK9VNBmNkiMuXH5JD9jKRX1Q+R2Tw==" saltValue="qrSsMUDjBhNiltg/nqXW6Q==" spinCount="100000" sheet="1" objects="1" scenarios="1"/>
  <mergeCells count="15">
    <mergeCell ref="B45:C45"/>
    <mergeCell ref="A81:F81"/>
    <mergeCell ref="B24:C24"/>
    <mergeCell ref="B26:C26"/>
    <mergeCell ref="B28:C28"/>
    <mergeCell ref="B30:C30"/>
    <mergeCell ref="A41:F41"/>
    <mergeCell ref="B43:C43"/>
    <mergeCell ref="B34:C34"/>
    <mergeCell ref="B16:C16"/>
    <mergeCell ref="A1:C3"/>
    <mergeCell ref="D1:G3"/>
    <mergeCell ref="B4:C4"/>
    <mergeCell ref="B6:C6"/>
    <mergeCell ref="B8:C8"/>
  </mergeCells>
  <pageMargins left="0.98425196850393704" right="0.39370078740157483" top="0.78740157480314965" bottom="0.59055118110236227" header="0.31496062992125984" footer="0.39370078740157483"/>
  <pageSetup paperSize="9" firstPageNumber="21" fitToHeight="0" orientation="portrait" r:id="rId1"/>
  <headerFooter>
    <oddHeader xml:space="preserve">&amp;L&amp;"Arial,Regular"CONTRACT SANRAL X.003-054-2019/1
&amp;"Arial,Bold"SCHEDULE B2: SLOPE STABILISATION - WITKRANS NEK CUTTING&amp;R&amp;"Arial,Regular"C2.2: PRICING SCHEDULE
</oddHeader>
    <oddFooter>&amp;R&amp;"Arial,Regular"C3 - &amp;P</oddFooter>
  </headerFooter>
  <rowBreaks count="1" manualBreakCount="1">
    <brk id="41" max="6"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1DBD88-9F4A-48AB-9771-0E21C3CDBA53}">
  <sheetPr>
    <tabColor theme="8" tint="-0.249977111117893"/>
    <pageSetUpPr fitToPage="1"/>
  </sheetPr>
  <dimension ref="A1:G178"/>
  <sheetViews>
    <sheetView view="pageBreakPreview" zoomScale="85" zoomScaleNormal="100" zoomScaleSheetLayoutView="85" workbookViewId="0">
      <selection sqref="A1:C3"/>
    </sheetView>
  </sheetViews>
  <sheetFormatPr defaultColWidth="9.09765625" defaultRowHeight="13.4" customHeight="1" x14ac:dyDescent="0.3"/>
  <cols>
    <col min="1" max="1" width="10.69921875" style="5" customWidth="1"/>
    <col min="2" max="2" width="3.796875" style="5" customWidth="1"/>
    <col min="3" max="3" width="34.69921875" style="5" customWidth="1"/>
    <col min="4" max="4" width="9.796875" style="3" customWidth="1"/>
    <col min="5" max="5" width="10.69921875" style="3" customWidth="1"/>
    <col min="6" max="6" width="13.69921875" style="6" customWidth="1"/>
    <col min="7" max="7" width="14.69921875" style="6" customWidth="1"/>
    <col min="8" max="16384" width="9.09765625" style="1"/>
  </cols>
  <sheetData>
    <row r="1" spans="1:7" ht="12" customHeight="1" x14ac:dyDescent="0.3">
      <c r="A1" s="117" t="s">
        <v>188</v>
      </c>
      <c r="B1" s="117"/>
      <c r="C1" s="117"/>
      <c r="D1" s="119" t="s">
        <v>49</v>
      </c>
      <c r="E1" s="119"/>
      <c r="F1" s="119"/>
      <c r="G1" s="119"/>
    </row>
    <row r="2" spans="1:7" ht="12" customHeight="1" x14ac:dyDescent="0.3">
      <c r="A2" s="117"/>
      <c r="B2" s="117"/>
      <c r="C2" s="117"/>
      <c r="D2" s="119"/>
      <c r="E2" s="119"/>
      <c r="F2" s="119"/>
      <c r="G2" s="119"/>
    </row>
    <row r="3" spans="1:7" ht="12" customHeight="1" x14ac:dyDescent="0.3">
      <c r="A3" s="118"/>
      <c r="B3" s="118"/>
      <c r="C3" s="118"/>
      <c r="D3" s="120"/>
      <c r="E3" s="120"/>
      <c r="F3" s="120"/>
      <c r="G3" s="120"/>
    </row>
    <row r="4" spans="1:7" ht="20.149999999999999" customHeight="1" x14ac:dyDescent="0.3">
      <c r="A4" s="2" t="s">
        <v>1</v>
      </c>
      <c r="B4" s="121" t="s">
        <v>2</v>
      </c>
      <c r="C4" s="122"/>
      <c r="D4" s="2" t="s">
        <v>3</v>
      </c>
      <c r="E4" s="4" t="s">
        <v>373</v>
      </c>
      <c r="F4" s="2" t="s">
        <v>4</v>
      </c>
      <c r="G4" s="2" t="s">
        <v>5</v>
      </c>
    </row>
    <row r="5" spans="1:7" s="30" customFormat="1" ht="12" customHeight="1" x14ac:dyDescent="0.3">
      <c r="A5" s="26"/>
      <c r="B5" s="76"/>
      <c r="C5" s="70"/>
      <c r="D5" s="28"/>
      <c r="E5" s="8"/>
      <c r="F5" s="29"/>
      <c r="G5" s="29" t="str">
        <f t="shared" ref="G5:G51" si="0">IF(OR(D5="%",D5=" &amp;"),IF(F5="","",ROUND(ROUND(F5,3)*E5,2)),IF(F5="","",ROUND(ROUND(F5,2)*E5,2)))</f>
        <v/>
      </c>
    </row>
    <row r="6" spans="1:7" s="30" customFormat="1" ht="12" customHeight="1" x14ac:dyDescent="0.3">
      <c r="A6" s="52" t="s">
        <v>189</v>
      </c>
      <c r="B6" s="123" t="str">
        <f>D1</f>
        <v>ACCOMMODATION OF TRAFFIC</v>
      </c>
      <c r="C6" s="124"/>
      <c r="D6" s="28"/>
      <c r="E6" s="8"/>
      <c r="F6" s="29"/>
      <c r="G6" s="29" t="str">
        <f t="shared" si="0"/>
        <v/>
      </c>
    </row>
    <row r="7" spans="1:7" s="30" customFormat="1" ht="12" customHeight="1" x14ac:dyDescent="0.3">
      <c r="A7" s="26"/>
      <c r="B7" s="69"/>
      <c r="C7" s="70"/>
      <c r="D7" s="28"/>
      <c r="E7" s="8"/>
      <c r="F7" s="29"/>
      <c r="G7" s="29" t="str">
        <f t="shared" si="0"/>
        <v/>
      </c>
    </row>
    <row r="8" spans="1:7" s="30" customFormat="1" ht="12" customHeight="1" x14ac:dyDescent="0.3">
      <c r="A8" s="52" t="s">
        <v>190</v>
      </c>
      <c r="B8" s="104" t="s">
        <v>191</v>
      </c>
      <c r="C8" s="105"/>
      <c r="D8" s="28" t="s">
        <v>27</v>
      </c>
      <c r="E8" s="8">
        <v>14</v>
      </c>
      <c r="F8" s="136"/>
      <c r="G8" s="29" t="str">
        <f t="shared" si="0"/>
        <v/>
      </c>
    </row>
    <row r="9" spans="1:7" s="30" customFormat="1" ht="12" customHeight="1" x14ac:dyDescent="0.3">
      <c r="A9" s="26"/>
      <c r="B9" s="69"/>
      <c r="C9" s="70"/>
      <c r="D9" s="28"/>
      <c r="E9" s="8"/>
      <c r="F9" s="29"/>
      <c r="G9" s="29" t="str">
        <f t="shared" si="0"/>
        <v/>
      </c>
    </row>
    <row r="10" spans="1:7" s="30" customFormat="1" ht="12" customHeight="1" x14ac:dyDescent="0.3">
      <c r="A10" s="52" t="s">
        <v>192</v>
      </c>
      <c r="B10" s="104" t="s">
        <v>193</v>
      </c>
      <c r="C10" s="105"/>
      <c r="D10" s="28" t="s">
        <v>27</v>
      </c>
      <c r="E10" s="8">
        <v>14</v>
      </c>
      <c r="F10" s="136"/>
      <c r="G10" s="29" t="str">
        <f t="shared" si="0"/>
        <v/>
      </c>
    </row>
    <row r="11" spans="1:7" s="30" customFormat="1" ht="12" customHeight="1" x14ac:dyDescent="0.3">
      <c r="A11" s="26"/>
      <c r="B11" s="69"/>
      <c r="C11" s="70"/>
      <c r="D11" s="28"/>
      <c r="E11" s="8"/>
      <c r="F11" s="29"/>
      <c r="G11" s="29" t="str">
        <f t="shared" si="0"/>
        <v/>
      </c>
    </row>
    <row r="12" spans="1:7" s="30" customFormat="1" ht="12" customHeight="1" x14ac:dyDescent="0.3">
      <c r="A12" s="52" t="s">
        <v>194</v>
      </c>
      <c r="B12" s="104" t="s">
        <v>195</v>
      </c>
      <c r="C12" s="105"/>
      <c r="D12" s="28"/>
      <c r="E12" s="8"/>
      <c r="F12" s="79"/>
      <c r="G12" s="29" t="str">
        <f t="shared" si="0"/>
        <v/>
      </c>
    </row>
    <row r="13" spans="1:7" s="30" customFormat="1" ht="12" customHeight="1" x14ac:dyDescent="0.3">
      <c r="A13" s="26"/>
      <c r="B13" s="69"/>
      <c r="C13" s="70"/>
      <c r="D13" s="28"/>
      <c r="E13" s="8"/>
      <c r="F13" s="29"/>
      <c r="G13" s="29" t="str">
        <f t="shared" si="0"/>
        <v/>
      </c>
    </row>
    <row r="14" spans="1:7" s="30" customFormat="1" ht="24" customHeight="1" x14ac:dyDescent="0.3">
      <c r="A14" s="26" t="s">
        <v>196</v>
      </c>
      <c r="B14" s="113" t="s">
        <v>448</v>
      </c>
      <c r="C14" s="114"/>
      <c r="D14" s="28"/>
      <c r="E14" s="8"/>
      <c r="F14" s="29"/>
      <c r="G14" s="29" t="str">
        <f t="shared" si="0"/>
        <v/>
      </c>
    </row>
    <row r="15" spans="1:7" s="30" customFormat="1" ht="12" customHeight="1" x14ac:dyDescent="0.3">
      <c r="A15" s="26"/>
      <c r="B15" s="69"/>
      <c r="C15" s="70"/>
      <c r="D15" s="28"/>
      <c r="E15" s="8"/>
      <c r="F15" s="79"/>
      <c r="G15" s="29" t="str">
        <f t="shared" si="0"/>
        <v/>
      </c>
    </row>
    <row r="16" spans="1:7" s="30" customFormat="1" ht="24" customHeight="1" x14ac:dyDescent="0.3">
      <c r="A16" s="26"/>
      <c r="B16" s="69" t="s">
        <v>7</v>
      </c>
      <c r="C16" s="83" t="s">
        <v>589</v>
      </c>
      <c r="D16" s="28" t="s">
        <v>10</v>
      </c>
      <c r="E16" s="8">
        <v>200</v>
      </c>
      <c r="F16" s="136"/>
      <c r="G16" s="29" t="str">
        <f t="shared" si="0"/>
        <v/>
      </c>
    </row>
    <row r="17" spans="1:7" s="30" customFormat="1" ht="12" customHeight="1" x14ac:dyDescent="0.3">
      <c r="A17" s="26"/>
      <c r="B17" s="69"/>
      <c r="C17" s="70"/>
      <c r="D17" s="28"/>
      <c r="E17" s="8"/>
      <c r="F17" s="29"/>
      <c r="G17" s="29" t="str">
        <f t="shared" si="0"/>
        <v/>
      </c>
    </row>
    <row r="18" spans="1:7" s="30" customFormat="1" ht="24" customHeight="1" x14ac:dyDescent="0.3">
      <c r="A18" s="26"/>
      <c r="B18" s="69" t="s">
        <v>9</v>
      </c>
      <c r="C18" s="83" t="s">
        <v>590</v>
      </c>
      <c r="D18" s="28" t="s">
        <v>10</v>
      </c>
      <c r="E18" s="8">
        <v>500</v>
      </c>
      <c r="F18" s="136"/>
      <c r="G18" s="29" t="str">
        <f t="shared" si="0"/>
        <v/>
      </c>
    </row>
    <row r="19" spans="1:7" s="30" customFormat="1" ht="12" customHeight="1" x14ac:dyDescent="0.3">
      <c r="A19" s="26"/>
      <c r="B19" s="54"/>
      <c r="C19" s="55"/>
      <c r="D19" s="28"/>
      <c r="E19" s="8"/>
      <c r="F19" s="29"/>
      <c r="G19" s="29" t="str">
        <f t="shared" si="0"/>
        <v/>
      </c>
    </row>
    <row r="20" spans="1:7" s="30" customFormat="1" ht="12" customHeight="1" x14ac:dyDescent="0.3">
      <c r="A20" s="26" t="s">
        <v>197</v>
      </c>
      <c r="B20" s="102" t="s">
        <v>199</v>
      </c>
      <c r="C20" s="103"/>
      <c r="D20" s="28" t="s">
        <v>10</v>
      </c>
      <c r="E20" s="8">
        <v>100</v>
      </c>
      <c r="F20" s="136"/>
      <c r="G20" s="29" t="str">
        <f t="shared" si="0"/>
        <v/>
      </c>
    </row>
    <row r="21" spans="1:7" s="30" customFormat="1" ht="12" customHeight="1" x14ac:dyDescent="0.3">
      <c r="A21" s="26"/>
      <c r="B21" s="73"/>
      <c r="C21" s="74"/>
      <c r="D21" s="28"/>
      <c r="E21" s="8"/>
      <c r="F21" s="29"/>
      <c r="G21" s="29" t="str">
        <f t="shared" si="0"/>
        <v/>
      </c>
    </row>
    <row r="22" spans="1:7" s="30" customFormat="1" ht="12" customHeight="1" x14ac:dyDescent="0.3">
      <c r="A22" s="26" t="s">
        <v>198</v>
      </c>
      <c r="B22" s="102" t="s">
        <v>200</v>
      </c>
      <c r="C22" s="103"/>
      <c r="D22" s="28" t="s">
        <v>201</v>
      </c>
      <c r="E22" s="8">
        <v>5500</v>
      </c>
      <c r="F22" s="136"/>
      <c r="G22" s="29" t="str">
        <f t="shared" si="0"/>
        <v/>
      </c>
    </row>
    <row r="23" spans="1:7" s="30" customFormat="1" ht="12" customHeight="1" x14ac:dyDescent="0.3">
      <c r="A23" s="26"/>
      <c r="B23" s="73"/>
      <c r="C23" s="74"/>
      <c r="D23" s="28"/>
      <c r="E23" s="8"/>
      <c r="F23" s="29"/>
      <c r="G23" s="29" t="str">
        <f t="shared" si="0"/>
        <v/>
      </c>
    </row>
    <row r="24" spans="1:7" s="30" customFormat="1" ht="12" customHeight="1" x14ac:dyDescent="0.3">
      <c r="A24" s="26" t="s">
        <v>449</v>
      </c>
      <c r="B24" s="102" t="s">
        <v>450</v>
      </c>
      <c r="C24" s="103"/>
      <c r="D24" s="28" t="s">
        <v>201</v>
      </c>
      <c r="E24" s="8">
        <v>2500</v>
      </c>
      <c r="F24" s="136"/>
      <c r="G24" s="29" t="str">
        <f t="shared" si="0"/>
        <v/>
      </c>
    </row>
    <row r="25" spans="1:7" s="30" customFormat="1" ht="12" customHeight="1" x14ac:dyDescent="0.3">
      <c r="A25" s="26"/>
      <c r="B25" s="69"/>
      <c r="C25" s="70"/>
      <c r="D25" s="28"/>
      <c r="E25" s="8"/>
      <c r="F25" s="29"/>
      <c r="G25" s="29" t="str">
        <f t="shared" si="0"/>
        <v/>
      </c>
    </row>
    <row r="26" spans="1:7" s="30" customFormat="1" ht="12" customHeight="1" x14ac:dyDescent="0.3">
      <c r="A26" s="27" t="s">
        <v>202</v>
      </c>
      <c r="B26" s="102" t="s">
        <v>451</v>
      </c>
      <c r="C26" s="103"/>
      <c r="D26" s="28"/>
      <c r="E26" s="8"/>
      <c r="F26" s="29"/>
      <c r="G26" s="29" t="str">
        <f t="shared" si="0"/>
        <v/>
      </c>
    </row>
    <row r="27" spans="1:7" s="30" customFormat="1" ht="12" customHeight="1" x14ac:dyDescent="0.3">
      <c r="A27" s="27"/>
      <c r="B27" s="71"/>
      <c r="C27" s="72"/>
      <c r="D27" s="28"/>
      <c r="E27" s="8"/>
      <c r="F27" s="29"/>
      <c r="G27" s="29" t="str">
        <f t="shared" si="0"/>
        <v/>
      </c>
    </row>
    <row r="28" spans="1:7" s="30" customFormat="1" ht="36" customHeight="1" x14ac:dyDescent="0.3">
      <c r="A28" s="27"/>
      <c r="B28" s="71" t="s">
        <v>0</v>
      </c>
      <c r="C28" s="68" t="s">
        <v>452</v>
      </c>
      <c r="D28" s="28"/>
      <c r="E28" s="8"/>
      <c r="F28" s="29"/>
      <c r="G28" s="29" t="str">
        <f t="shared" si="0"/>
        <v/>
      </c>
    </row>
    <row r="29" spans="1:7" s="30" customFormat="1" ht="12" customHeight="1" x14ac:dyDescent="0.3">
      <c r="A29" s="27"/>
      <c r="B29" s="71"/>
      <c r="C29" s="72"/>
      <c r="D29" s="28"/>
      <c r="E29" s="8"/>
      <c r="F29" s="29"/>
      <c r="G29" s="29" t="str">
        <f t="shared" si="0"/>
        <v/>
      </c>
    </row>
    <row r="30" spans="1:7" s="30" customFormat="1" ht="12" customHeight="1" x14ac:dyDescent="0.3">
      <c r="A30" s="27"/>
      <c r="B30" s="71"/>
      <c r="C30" s="72" t="s">
        <v>453</v>
      </c>
      <c r="D30" s="28" t="s">
        <v>10</v>
      </c>
      <c r="E30" s="8">
        <v>8</v>
      </c>
      <c r="F30" s="136"/>
      <c r="G30" s="29" t="str">
        <f t="shared" si="0"/>
        <v/>
      </c>
    </row>
    <row r="31" spans="1:7" s="30" customFormat="1" ht="12" customHeight="1" x14ac:dyDescent="0.3">
      <c r="A31" s="27"/>
      <c r="B31" s="71"/>
      <c r="C31" s="72"/>
      <c r="D31" s="28"/>
      <c r="E31" s="8"/>
      <c r="F31" s="29"/>
      <c r="G31" s="29" t="str">
        <f t="shared" si="0"/>
        <v/>
      </c>
    </row>
    <row r="32" spans="1:7" s="30" customFormat="1" ht="12" customHeight="1" x14ac:dyDescent="0.3">
      <c r="A32" s="27"/>
      <c r="B32" s="84" t="s">
        <v>36</v>
      </c>
      <c r="C32" s="89" t="s">
        <v>203</v>
      </c>
      <c r="D32" s="32" t="s">
        <v>10</v>
      </c>
      <c r="E32" s="8">
        <v>2</v>
      </c>
      <c r="F32" s="136"/>
      <c r="G32" s="29" t="str">
        <f t="shared" si="0"/>
        <v/>
      </c>
    </row>
    <row r="33" spans="1:7" s="30" customFormat="1" ht="12" customHeight="1" x14ac:dyDescent="0.3">
      <c r="A33" s="27"/>
      <c r="B33" s="71"/>
      <c r="C33" s="72"/>
      <c r="D33" s="28"/>
      <c r="E33" s="8"/>
      <c r="F33" s="29"/>
      <c r="G33" s="29" t="str">
        <f t="shared" si="0"/>
        <v/>
      </c>
    </row>
    <row r="34" spans="1:7" s="30" customFormat="1" ht="12" customHeight="1" x14ac:dyDescent="0.3">
      <c r="A34" s="27" t="s">
        <v>454</v>
      </c>
      <c r="B34" s="102" t="s">
        <v>455</v>
      </c>
      <c r="C34" s="103"/>
      <c r="D34" s="28"/>
      <c r="E34" s="8"/>
      <c r="F34" s="29"/>
      <c r="G34" s="29" t="str">
        <f t="shared" si="0"/>
        <v/>
      </c>
    </row>
    <row r="35" spans="1:7" s="30" customFormat="1" ht="12" customHeight="1" x14ac:dyDescent="0.3">
      <c r="A35" s="27"/>
      <c r="B35" s="71"/>
      <c r="C35" s="72"/>
      <c r="D35" s="28"/>
      <c r="E35" s="8"/>
      <c r="F35" s="29"/>
      <c r="G35" s="29" t="str">
        <f t="shared" si="0"/>
        <v/>
      </c>
    </row>
    <row r="36" spans="1:7" s="30" customFormat="1" ht="36" customHeight="1" x14ac:dyDescent="0.3">
      <c r="A36" s="27"/>
      <c r="B36" s="71" t="s">
        <v>0</v>
      </c>
      <c r="C36" s="68" t="s">
        <v>456</v>
      </c>
      <c r="D36" s="28" t="s">
        <v>27</v>
      </c>
      <c r="E36" s="8">
        <v>14</v>
      </c>
      <c r="F36" s="136"/>
      <c r="G36" s="29" t="str">
        <f t="shared" si="0"/>
        <v/>
      </c>
    </row>
    <row r="37" spans="1:7" s="30" customFormat="1" ht="12" customHeight="1" x14ac:dyDescent="0.3">
      <c r="A37" s="27"/>
      <c r="B37" s="71"/>
      <c r="C37" s="72"/>
      <c r="D37" s="28"/>
      <c r="E37" s="8"/>
      <c r="F37" s="29"/>
      <c r="G37" s="29" t="str">
        <f t="shared" si="0"/>
        <v/>
      </c>
    </row>
    <row r="38" spans="1:7" s="30" customFormat="1" ht="12" customHeight="1" x14ac:dyDescent="0.3">
      <c r="A38" s="27"/>
      <c r="B38" s="84" t="s">
        <v>36</v>
      </c>
      <c r="C38" s="89" t="s">
        <v>203</v>
      </c>
      <c r="D38" s="32" t="s">
        <v>27</v>
      </c>
      <c r="E38" s="8">
        <v>14</v>
      </c>
      <c r="F38" s="136"/>
      <c r="G38" s="29" t="str">
        <f t="shared" si="0"/>
        <v/>
      </c>
    </row>
    <row r="39" spans="1:7" s="30" customFormat="1" ht="12" customHeight="1" x14ac:dyDescent="0.3">
      <c r="A39" s="27"/>
      <c r="B39" s="84"/>
      <c r="C39" s="89"/>
      <c r="D39" s="32"/>
      <c r="E39" s="8"/>
      <c r="F39" s="29"/>
      <c r="G39" s="29" t="str">
        <f t="shared" si="0"/>
        <v/>
      </c>
    </row>
    <row r="40" spans="1:7" s="30" customFormat="1" ht="12" customHeight="1" x14ac:dyDescent="0.3">
      <c r="A40" s="26" t="s">
        <v>457</v>
      </c>
      <c r="B40" s="102" t="s">
        <v>458</v>
      </c>
      <c r="C40" s="103"/>
      <c r="D40" s="28" t="s">
        <v>27</v>
      </c>
      <c r="E40" s="8">
        <v>14</v>
      </c>
      <c r="F40" s="136"/>
      <c r="G40" s="29" t="str">
        <f t="shared" si="0"/>
        <v/>
      </c>
    </row>
    <row r="41" spans="1:7" s="30" customFormat="1" ht="12" customHeight="1" x14ac:dyDescent="0.3">
      <c r="A41" s="26"/>
      <c r="B41" s="69"/>
      <c r="C41" s="70"/>
      <c r="D41" s="28"/>
      <c r="E41" s="8"/>
      <c r="F41" s="29"/>
      <c r="G41" s="29" t="str">
        <f t="shared" si="0"/>
        <v/>
      </c>
    </row>
    <row r="42" spans="1:7" s="30" customFormat="1" ht="12" customHeight="1" x14ac:dyDescent="0.3">
      <c r="A42" s="26" t="s">
        <v>459</v>
      </c>
      <c r="B42" s="102" t="s">
        <v>460</v>
      </c>
      <c r="C42" s="103"/>
      <c r="D42" s="28" t="s">
        <v>27</v>
      </c>
      <c r="E42" s="8">
        <v>14</v>
      </c>
      <c r="F42" s="136"/>
      <c r="G42" s="29" t="str">
        <f t="shared" si="0"/>
        <v/>
      </c>
    </row>
    <row r="43" spans="1:7" s="30" customFormat="1" ht="12" customHeight="1" x14ac:dyDescent="0.3">
      <c r="A43" s="26"/>
      <c r="B43" s="69"/>
      <c r="C43" s="70"/>
      <c r="D43" s="28"/>
      <c r="E43" s="8"/>
      <c r="F43" s="29"/>
      <c r="G43" s="29" t="str">
        <f t="shared" si="0"/>
        <v/>
      </c>
    </row>
    <row r="44" spans="1:7" s="30" customFormat="1" ht="12" customHeight="1" x14ac:dyDescent="0.3">
      <c r="A44" s="52" t="s">
        <v>204</v>
      </c>
      <c r="B44" s="104" t="s">
        <v>50</v>
      </c>
      <c r="C44" s="105"/>
      <c r="D44" s="28" t="s">
        <v>461</v>
      </c>
      <c r="E44" s="8">
        <v>14</v>
      </c>
      <c r="F44" s="136"/>
      <c r="G44" s="29" t="str">
        <f t="shared" si="0"/>
        <v/>
      </c>
    </row>
    <row r="45" spans="1:7" s="30" customFormat="1" ht="12" customHeight="1" x14ac:dyDescent="0.3">
      <c r="A45" s="26"/>
      <c r="B45" s="69"/>
      <c r="C45" s="70"/>
      <c r="D45" s="28"/>
      <c r="E45" s="8"/>
      <c r="F45" s="29"/>
      <c r="G45" s="29" t="str">
        <f t="shared" si="0"/>
        <v/>
      </c>
    </row>
    <row r="46" spans="1:7" s="30" customFormat="1" ht="12" customHeight="1" x14ac:dyDescent="0.3">
      <c r="A46" s="52" t="s">
        <v>205</v>
      </c>
      <c r="B46" s="104" t="s">
        <v>51</v>
      </c>
      <c r="C46" s="105"/>
      <c r="D46" s="28" t="s">
        <v>27</v>
      </c>
      <c r="E46" s="8">
        <v>14</v>
      </c>
      <c r="F46" s="136"/>
      <c r="G46" s="29" t="str">
        <f t="shared" si="0"/>
        <v/>
      </c>
    </row>
    <row r="47" spans="1:7" s="30" customFormat="1" ht="12" customHeight="1" x14ac:dyDescent="0.3">
      <c r="A47" s="27"/>
      <c r="B47" s="71"/>
      <c r="C47" s="72"/>
      <c r="D47" s="28"/>
      <c r="E47" s="8"/>
      <c r="F47" s="29"/>
      <c r="G47" s="29" t="str">
        <f t="shared" si="0"/>
        <v/>
      </c>
    </row>
    <row r="48" spans="1:7" s="30" customFormat="1" ht="12" customHeight="1" x14ac:dyDescent="0.3">
      <c r="A48" s="27"/>
      <c r="B48" s="71"/>
      <c r="C48" s="59"/>
      <c r="D48" s="28"/>
      <c r="E48" s="8"/>
      <c r="F48" s="29"/>
      <c r="G48" s="29" t="str">
        <f t="shared" si="0"/>
        <v/>
      </c>
    </row>
    <row r="49" spans="1:7" s="30" customFormat="1" ht="12" customHeight="1" x14ac:dyDescent="0.3">
      <c r="A49" s="27"/>
      <c r="B49" s="71"/>
      <c r="C49" s="59"/>
      <c r="D49" s="28"/>
      <c r="E49" s="8"/>
      <c r="F49" s="29"/>
      <c r="G49" s="29" t="str">
        <f t="shared" si="0"/>
        <v/>
      </c>
    </row>
    <row r="50" spans="1:7" s="30" customFormat="1" ht="12" customHeight="1" x14ac:dyDescent="0.3">
      <c r="A50" s="27"/>
      <c r="B50" s="71"/>
      <c r="C50" s="59"/>
      <c r="D50" s="28"/>
      <c r="E50" s="8"/>
      <c r="F50" s="29"/>
      <c r="G50" s="29" t="str">
        <f t="shared" si="0"/>
        <v/>
      </c>
    </row>
    <row r="51" spans="1:7" s="30" customFormat="1" ht="12" customHeight="1" x14ac:dyDescent="0.3">
      <c r="A51" s="27"/>
      <c r="B51" s="71"/>
      <c r="C51" s="72"/>
      <c r="D51" s="28"/>
      <c r="E51" s="8"/>
      <c r="F51" s="29"/>
      <c r="G51" s="29" t="str">
        <f t="shared" si="0"/>
        <v/>
      </c>
    </row>
    <row r="52" spans="1:7" ht="20.149999999999999" customHeight="1" x14ac:dyDescent="0.3">
      <c r="A52" s="110" t="s">
        <v>12</v>
      </c>
      <c r="B52" s="111"/>
      <c r="C52" s="111"/>
      <c r="D52" s="111"/>
      <c r="E52" s="111"/>
      <c r="F52" s="112"/>
      <c r="G52" s="45">
        <f>SUM(G5:G51)</f>
        <v>0</v>
      </c>
    </row>
    <row r="53" spans="1:7" ht="12" customHeight="1" x14ac:dyDescent="0.3">
      <c r="A53" s="26"/>
      <c r="B53" s="76"/>
      <c r="C53" s="70"/>
      <c r="D53" s="28"/>
      <c r="E53" s="8"/>
      <c r="F53" s="29"/>
      <c r="G53" s="29" t="str">
        <f t="shared" ref="G53" si="1">IF(OR(D53="%",D53=" &amp;"),IF(F53="","",ROUND(ROUND(F53,3)*E53,2)),IF(F53="","",ROUND(ROUND(F53,2)*E53,2)))</f>
        <v/>
      </c>
    </row>
    <row r="54" spans="1:7" ht="12" customHeight="1" x14ac:dyDescent="0.3">
      <c r="A54" s="26"/>
      <c r="B54" s="113" t="s">
        <v>14</v>
      </c>
      <c r="C54" s="114"/>
      <c r="D54" s="28"/>
      <c r="E54" s="8"/>
      <c r="F54" s="29"/>
      <c r="G54" s="29">
        <f>G52</f>
        <v>0</v>
      </c>
    </row>
    <row r="55" spans="1:7" ht="12" customHeight="1" x14ac:dyDescent="0.3">
      <c r="A55" s="26"/>
      <c r="B55" s="69"/>
      <c r="C55" s="70"/>
      <c r="D55" s="28"/>
      <c r="E55" s="8"/>
      <c r="F55" s="29"/>
      <c r="G55" s="29" t="str">
        <f t="shared" ref="G55:G88" si="2">IF(OR(D55="%",D55=" &amp;"),IF(F55="","",ROUND(ROUND(F55,3)*E55,2)),IF(F55="","",ROUND(ROUND(F55,2)*E55,2)))</f>
        <v/>
      </c>
    </row>
    <row r="56" spans="1:7" ht="12" customHeight="1" x14ac:dyDescent="0.3">
      <c r="A56" s="52" t="s">
        <v>206</v>
      </c>
      <c r="B56" s="104" t="s">
        <v>207</v>
      </c>
      <c r="C56" s="105"/>
      <c r="D56" s="28"/>
      <c r="E56" s="8"/>
      <c r="F56" s="29"/>
      <c r="G56" s="29" t="str">
        <f t="shared" si="2"/>
        <v/>
      </c>
    </row>
    <row r="57" spans="1:7" ht="12" customHeight="1" x14ac:dyDescent="0.3">
      <c r="A57" s="26"/>
      <c r="B57" s="69"/>
      <c r="C57" s="70"/>
      <c r="D57" s="28"/>
      <c r="E57" s="8"/>
      <c r="F57" s="29"/>
      <c r="G57" s="29" t="str">
        <f t="shared" si="2"/>
        <v/>
      </c>
    </row>
    <row r="58" spans="1:7" ht="12" customHeight="1" x14ac:dyDescent="0.3">
      <c r="A58" s="26" t="s">
        <v>208</v>
      </c>
      <c r="B58" s="102" t="s">
        <v>210</v>
      </c>
      <c r="C58" s="103"/>
      <c r="D58" s="28" t="s">
        <v>10</v>
      </c>
      <c r="E58" s="8">
        <v>5</v>
      </c>
      <c r="F58" s="136"/>
      <c r="G58" s="29" t="str">
        <f t="shared" si="2"/>
        <v/>
      </c>
    </row>
    <row r="59" spans="1:7" ht="12" customHeight="1" x14ac:dyDescent="0.3">
      <c r="A59" s="26"/>
      <c r="B59" s="73"/>
      <c r="C59" s="74"/>
      <c r="D59" s="28"/>
      <c r="E59" s="8"/>
      <c r="F59" s="29"/>
      <c r="G59" s="29" t="str">
        <f t="shared" si="2"/>
        <v/>
      </c>
    </row>
    <row r="60" spans="1:7" ht="12" customHeight="1" x14ac:dyDescent="0.3">
      <c r="A60" s="26" t="s">
        <v>209</v>
      </c>
      <c r="B60" s="102" t="s">
        <v>211</v>
      </c>
      <c r="C60" s="103"/>
      <c r="D60" s="28" t="s">
        <v>10</v>
      </c>
      <c r="E60" s="8">
        <v>5</v>
      </c>
      <c r="F60" s="136"/>
      <c r="G60" s="29" t="str">
        <f t="shared" si="2"/>
        <v/>
      </c>
    </row>
    <row r="61" spans="1:7" ht="12" customHeight="1" x14ac:dyDescent="0.3">
      <c r="A61" s="26"/>
      <c r="B61" s="54"/>
      <c r="C61" s="55"/>
      <c r="D61" s="28"/>
      <c r="E61" s="8"/>
      <c r="F61" s="29"/>
      <c r="G61" s="29" t="str">
        <f t="shared" si="2"/>
        <v/>
      </c>
    </row>
    <row r="62" spans="1:7" ht="24" customHeight="1" x14ac:dyDescent="0.3">
      <c r="A62" s="52" t="s">
        <v>212</v>
      </c>
      <c r="B62" s="123" t="s">
        <v>462</v>
      </c>
      <c r="C62" s="124"/>
      <c r="D62" s="28"/>
      <c r="E62" s="8"/>
      <c r="F62" s="29"/>
      <c r="G62" s="29" t="str">
        <f t="shared" si="2"/>
        <v/>
      </c>
    </row>
    <row r="63" spans="1:7" ht="12" customHeight="1" x14ac:dyDescent="0.3">
      <c r="A63" s="26"/>
      <c r="B63" s="73"/>
      <c r="C63" s="74"/>
      <c r="D63" s="28"/>
      <c r="E63" s="8"/>
      <c r="F63" s="29"/>
      <c r="G63" s="29" t="str">
        <f t="shared" si="2"/>
        <v/>
      </c>
    </row>
    <row r="64" spans="1:7" ht="24" customHeight="1" x14ac:dyDescent="0.3">
      <c r="A64" s="26" t="s">
        <v>213</v>
      </c>
      <c r="B64" s="113" t="s">
        <v>215</v>
      </c>
      <c r="C64" s="114"/>
      <c r="D64" s="28" t="s">
        <v>46</v>
      </c>
      <c r="E64" s="8">
        <v>1</v>
      </c>
      <c r="F64" s="29">
        <v>150000</v>
      </c>
      <c r="G64" s="29">
        <f t="shared" si="2"/>
        <v>150000</v>
      </c>
    </row>
    <row r="65" spans="1:7" ht="12" customHeight="1" x14ac:dyDescent="0.3">
      <c r="A65" s="26"/>
      <c r="B65" s="69"/>
      <c r="C65" s="70"/>
      <c r="D65" s="28"/>
      <c r="E65" s="8"/>
      <c r="F65" s="29"/>
      <c r="G65" s="29" t="str">
        <f t="shared" si="2"/>
        <v/>
      </c>
    </row>
    <row r="66" spans="1:7" ht="24" customHeight="1" x14ac:dyDescent="0.3">
      <c r="A66" s="27" t="s">
        <v>214</v>
      </c>
      <c r="B66" s="113" t="s">
        <v>216</v>
      </c>
      <c r="C66" s="114"/>
      <c r="D66" s="28" t="s">
        <v>37</v>
      </c>
      <c r="E66" s="43">
        <v>150000</v>
      </c>
      <c r="F66" s="137"/>
      <c r="G66" s="29" t="str">
        <f t="shared" si="2"/>
        <v/>
      </c>
    </row>
    <row r="67" spans="1:7" ht="12" customHeight="1" x14ac:dyDescent="0.3">
      <c r="A67" s="27"/>
      <c r="B67" s="71"/>
      <c r="C67" s="72"/>
      <c r="D67" s="28"/>
      <c r="E67" s="8"/>
      <c r="F67" s="29"/>
      <c r="G67" s="29" t="str">
        <f t="shared" si="2"/>
        <v/>
      </c>
    </row>
    <row r="68" spans="1:7" ht="12" customHeight="1" x14ac:dyDescent="0.3">
      <c r="A68" s="27"/>
      <c r="B68" s="71"/>
      <c r="C68" s="72"/>
      <c r="D68" s="28"/>
      <c r="E68" s="8"/>
      <c r="F68" s="29"/>
      <c r="G68" s="29" t="str">
        <f t="shared" si="2"/>
        <v/>
      </c>
    </row>
    <row r="69" spans="1:7" ht="12" customHeight="1" x14ac:dyDescent="0.3">
      <c r="A69" s="53" t="s">
        <v>463</v>
      </c>
      <c r="B69" s="108" t="s">
        <v>464</v>
      </c>
      <c r="C69" s="109"/>
      <c r="D69" s="28"/>
      <c r="E69" s="8"/>
      <c r="F69" s="29"/>
      <c r="G69" s="29" t="str">
        <f t="shared" si="2"/>
        <v/>
      </c>
    </row>
    <row r="70" spans="1:7" ht="12" customHeight="1" x14ac:dyDescent="0.3">
      <c r="A70" s="27"/>
      <c r="B70" s="71"/>
      <c r="C70" s="72"/>
      <c r="D70" s="28"/>
      <c r="E70" s="8"/>
      <c r="F70" s="29"/>
      <c r="G70" s="29" t="str">
        <f t="shared" si="2"/>
        <v/>
      </c>
    </row>
    <row r="71" spans="1:7" ht="60" customHeight="1" x14ac:dyDescent="0.3">
      <c r="A71" s="53" t="s">
        <v>465</v>
      </c>
      <c r="B71" s="115" t="s">
        <v>231</v>
      </c>
      <c r="C71" s="116"/>
      <c r="D71" s="32"/>
      <c r="E71" s="8"/>
      <c r="F71" s="29"/>
      <c r="G71" s="29" t="str">
        <f t="shared" si="2"/>
        <v/>
      </c>
    </row>
    <row r="72" spans="1:7" ht="12" customHeight="1" x14ac:dyDescent="0.3">
      <c r="A72" s="27"/>
      <c r="B72" s="71"/>
      <c r="C72" s="72"/>
      <c r="D72" s="28"/>
      <c r="E72" s="8"/>
      <c r="F72" s="29"/>
      <c r="G72" s="29" t="str">
        <f t="shared" si="2"/>
        <v/>
      </c>
    </row>
    <row r="73" spans="1:7" ht="12" customHeight="1" x14ac:dyDescent="0.3">
      <c r="A73" s="27" t="s">
        <v>467</v>
      </c>
      <c r="B73" s="97" t="s">
        <v>232</v>
      </c>
      <c r="C73" s="98"/>
      <c r="D73" s="28"/>
      <c r="E73" s="8"/>
      <c r="F73" s="29"/>
      <c r="G73" s="29" t="str">
        <f t="shared" si="2"/>
        <v/>
      </c>
    </row>
    <row r="74" spans="1:7" ht="12" customHeight="1" x14ac:dyDescent="0.3">
      <c r="A74" s="27"/>
      <c r="B74" s="71"/>
      <c r="C74" s="72"/>
      <c r="D74" s="28"/>
      <c r="E74" s="8"/>
      <c r="F74" s="29"/>
      <c r="G74" s="29" t="str">
        <f t="shared" si="2"/>
        <v/>
      </c>
    </row>
    <row r="75" spans="1:7" ht="36" customHeight="1" x14ac:dyDescent="0.3">
      <c r="A75" s="27"/>
      <c r="B75" s="71" t="s">
        <v>7</v>
      </c>
      <c r="C75" s="68" t="s">
        <v>466</v>
      </c>
      <c r="D75" s="28" t="s">
        <v>10</v>
      </c>
      <c r="E75" s="8">
        <v>40</v>
      </c>
      <c r="F75" s="136"/>
      <c r="G75" s="29" t="str">
        <f t="shared" si="2"/>
        <v/>
      </c>
    </row>
    <row r="76" spans="1:7" ht="12" customHeight="1" x14ac:dyDescent="0.3">
      <c r="A76" s="27"/>
      <c r="B76" s="71"/>
      <c r="C76" s="72"/>
      <c r="D76" s="28"/>
      <c r="E76" s="8"/>
      <c r="F76" s="29"/>
      <c r="G76" s="29" t="str">
        <f t="shared" si="2"/>
        <v/>
      </c>
    </row>
    <row r="77" spans="1:7" ht="36" customHeight="1" x14ac:dyDescent="0.3">
      <c r="A77" s="27"/>
      <c r="B77" s="69" t="s">
        <v>9</v>
      </c>
      <c r="C77" s="83" t="s">
        <v>521</v>
      </c>
      <c r="D77" s="28" t="s">
        <v>10</v>
      </c>
      <c r="E77" s="8">
        <v>2</v>
      </c>
      <c r="F77" s="136"/>
      <c r="G77" s="29" t="str">
        <f t="shared" si="2"/>
        <v/>
      </c>
    </row>
    <row r="78" spans="1:7" ht="12" customHeight="1" x14ac:dyDescent="0.3">
      <c r="A78" s="26"/>
      <c r="B78" s="69"/>
      <c r="C78" s="70"/>
      <c r="D78" s="28"/>
      <c r="E78" s="8"/>
      <c r="F78" s="79"/>
      <c r="G78" s="29" t="str">
        <f t="shared" si="2"/>
        <v/>
      </c>
    </row>
    <row r="79" spans="1:7" ht="12" customHeight="1" x14ac:dyDescent="0.3">
      <c r="A79" s="27" t="s">
        <v>468</v>
      </c>
      <c r="B79" s="97" t="s">
        <v>233</v>
      </c>
      <c r="C79" s="98"/>
      <c r="D79" s="28"/>
      <c r="E79" s="8"/>
      <c r="F79" s="29"/>
      <c r="G79" s="29" t="str">
        <f t="shared" si="2"/>
        <v/>
      </c>
    </row>
    <row r="80" spans="1:7" ht="12" customHeight="1" x14ac:dyDescent="0.3">
      <c r="A80" s="26"/>
      <c r="B80" s="69"/>
      <c r="C80" s="70"/>
      <c r="D80" s="28"/>
      <c r="E80" s="8"/>
      <c r="F80" s="29"/>
      <c r="G80" s="29" t="str">
        <f t="shared" si="2"/>
        <v/>
      </c>
    </row>
    <row r="81" spans="1:7" ht="36" customHeight="1" x14ac:dyDescent="0.3">
      <c r="A81" s="26"/>
      <c r="B81" s="69" t="s">
        <v>9</v>
      </c>
      <c r="C81" s="83" t="s">
        <v>469</v>
      </c>
      <c r="D81" s="28" t="s">
        <v>10</v>
      </c>
      <c r="E81" s="8">
        <v>10</v>
      </c>
      <c r="F81" s="136"/>
      <c r="G81" s="29" t="str">
        <f t="shared" si="2"/>
        <v/>
      </c>
    </row>
    <row r="82" spans="1:7" ht="12" customHeight="1" x14ac:dyDescent="0.3">
      <c r="A82" s="27"/>
      <c r="B82" s="71"/>
      <c r="C82" s="72"/>
      <c r="D82" s="28"/>
      <c r="E82" s="8"/>
      <c r="F82" s="29"/>
      <c r="G82" s="29" t="str">
        <f t="shared" si="2"/>
        <v/>
      </c>
    </row>
    <row r="83" spans="1:7" ht="36" customHeight="1" x14ac:dyDescent="0.3">
      <c r="A83" s="27"/>
      <c r="B83" s="71" t="s">
        <v>36</v>
      </c>
      <c r="C83" s="68" t="s">
        <v>470</v>
      </c>
      <c r="D83" s="28" t="s">
        <v>10</v>
      </c>
      <c r="E83" s="8">
        <v>10</v>
      </c>
      <c r="F83" s="136"/>
      <c r="G83" s="29" t="str">
        <f t="shared" si="2"/>
        <v/>
      </c>
    </row>
    <row r="84" spans="1:7" ht="12" customHeight="1" x14ac:dyDescent="0.3">
      <c r="A84" s="27"/>
      <c r="B84" s="71"/>
      <c r="C84" s="72"/>
      <c r="D84" s="28"/>
      <c r="E84" s="8"/>
      <c r="F84" s="29"/>
      <c r="G84" s="29" t="str">
        <f t="shared" si="2"/>
        <v/>
      </c>
    </row>
    <row r="85" spans="1:7" ht="48" customHeight="1" x14ac:dyDescent="0.3">
      <c r="A85" s="27" t="s">
        <v>471</v>
      </c>
      <c r="B85" s="106" t="s">
        <v>472</v>
      </c>
      <c r="C85" s="107"/>
      <c r="D85" s="28" t="s">
        <v>15</v>
      </c>
      <c r="E85" s="8">
        <v>20</v>
      </c>
      <c r="F85" s="136"/>
      <c r="G85" s="29" t="str">
        <f t="shared" si="2"/>
        <v/>
      </c>
    </row>
    <row r="86" spans="1:7" ht="12" customHeight="1" x14ac:dyDescent="0.3">
      <c r="A86" s="27"/>
      <c r="B86" s="71"/>
      <c r="C86" s="72"/>
      <c r="D86" s="28"/>
      <c r="E86" s="8"/>
      <c r="F86" s="29"/>
      <c r="G86" s="29" t="str">
        <f t="shared" si="2"/>
        <v/>
      </c>
    </row>
    <row r="87" spans="1:7" ht="12" customHeight="1" x14ac:dyDescent="0.3">
      <c r="A87" s="27"/>
      <c r="B87" s="71"/>
      <c r="C87" s="72"/>
      <c r="D87" s="28"/>
      <c r="E87" s="8"/>
      <c r="F87" s="29"/>
      <c r="G87" s="29" t="str">
        <f t="shared" si="2"/>
        <v/>
      </c>
    </row>
    <row r="88" spans="1:7" ht="12" customHeight="1" x14ac:dyDescent="0.3">
      <c r="A88" s="27"/>
      <c r="B88" s="71"/>
      <c r="C88" s="72"/>
      <c r="D88" s="28"/>
      <c r="E88" s="8"/>
      <c r="F88" s="29"/>
      <c r="G88" s="29" t="str">
        <f t="shared" si="2"/>
        <v/>
      </c>
    </row>
    <row r="89" spans="1:7" ht="20.149999999999999" customHeight="1" x14ac:dyDescent="0.3">
      <c r="A89" s="110" t="s">
        <v>12</v>
      </c>
      <c r="B89" s="111"/>
      <c r="C89" s="111"/>
      <c r="D89" s="111"/>
      <c r="E89" s="111"/>
      <c r="F89" s="112"/>
      <c r="G89" s="45">
        <f>SUM(G53:G88)</f>
        <v>150000</v>
      </c>
    </row>
    <row r="90" spans="1:7" ht="12" customHeight="1" x14ac:dyDescent="0.3">
      <c r="A90" s="26"/>
      <c r="B90" s="76"/>
      <c r="C90" s="70"/>
      <c r="D90" s="28"/>
      <c r="E90" s="8"/>
      <c r="F90" s="29"/>
      <c r="G90" s="29" t="str">
        <f t="shared" ref="G90" si="3">IF(OR(D90="%",D90=" &amp;"),IF(F90="","",ROUND(ROUND(F90,3)*E90,2)),IF(F90="","",ROUND(ROUND(F90,2)*E90,2)))</f>
        <v/>
      </c>
    </row>
    <row r="91" spans="1:7" ht="12" customHeight="1" x14ac:dyDescent="0.3">
      <c r="A91" s="26"/>
      <c r="B91" s="113" t="s">
        <v>14</v>
      </c>
      <c r="C91" s="114"/>
      <c r="D91" s="28"/>
      <c r="E91" s="8"/>
      <c r="F91" s="29"/>
      <c r="G91" s="29">
        <f>G89</f>
        <v>150000</v>
      </c>
    </row>
    <row r="92" spans="1:7" ht="12" customHeight="1" x14ac:dyDescent="0.3">
      <c r="A92" s="26"/>
      <c r="B92" s="69"/>
      <c r="C92" s="70"/>
      <c r="D92" s="28"/>
      <c r="E92" s="8"/>
      <c r="F92" s="29"/>
      <c r="G92" s="29" t="str">
        <f t="shared" ref="G92:G134" si="4">IF(OR(D92="%",D92=" &amp;"),IF(F92="","",ROUND(ROUND(F92,3)*E92,2)),IF(F92="","",ROUND(ROUND(F92,2)*E92,2)))</f>
        <v/>
      </c>
    </row>
    <row r="93" spans="1:7" ht="60" customHeight="1" x14ac:dyDescent="0.3">
      <c r="A93" s="26" t="s">
        <v>473</v>
      </c>
      <c r="B93" s="113" t="s">
        <v>520</v>
      </c>
      <c r="C93" s="114"/>
      <c r="D93" s="28" t="s">
        <v>10</v>
      </c>
      <c r="E93" s="8">
        <v>5</v>
      </c>
      <c r="F93" s="136"/>
      <c r="G93" s="29" t="str">
        <f t="shared" si="4"/>
        <v/>
      </c>
    </row>
    <row r="94" spans="1:7" ht="12" customHeight="1" x14ac:dyDescent="0.3">
      <c r="A94" s="26"/>
      <c r="B94" s="69"/>
      <c r="C94" s="70"/>
      <c r="D94" s="28"/>
      <c r="E94" s="8"/>
      <c r="F94" s="29"/>
      <c r="G94" s="29" t="str">
        <f t="shared" si="4"/>
        <v/>
      </c>
    </row>
    <row r="95" spans="1:7" ht="12" customHeight="1" x14ac:dyDescent="0.3">
      <c r="A95" s="26" t="s">
        <v>584</v>
      </c>
      <c r="B95" s="102" t="s">
        <v>474</v>
      </c>
      <c r="C95" s="103"/>
      <c r="D95" s="28"/>
      <c r="E95" s="8"/>
      <c r="F95" s="29"/>
      <c r="G95" s="29" t="str">
        <f t="shared" si="4"/>
        <v/>
      </c>
    </row>
    <row r="96" spans="1:7" ht="12" customHeight="1" x14ac:dyDescent="0.3">
      <c r="A96" s="26"/>
      <c r="B96" s="69"/>
      <c r="C96" s="70"/>
      <c r="D96" s="28"/>
      <c r="E96" s="8"/>
      <c r="F96" s="29"/>
      <c r="G96" s="29" t="str">
        <f t="shared" si="4"/>
        <v/>
      </c>
    </row>
    <row r="97" spans="1:7" ht="36" customHeight="1" x14ac:dyDescent="0.3">
      <c r="A97" s="26"/>
      <c r="B97" s="73" t="s">
        <v>0</v>
      </c>
      <c r="C97" s="68" t="s">
        <v>470</v>
      </c>
      <c r="D97" s="28" t="s">
        <v>10</v>
      </c>
      <c r="E97" s="8">
        <v>20</v>
      </c>
      <c r="F97" s="136"/>
      <c r="G97" s="29" t="str">
        <f t="shared" si="4"/>
        <v/>
      </c>
    </row>
    <row r="98" spans="1:7" ht="12" customHeight="1" x14ac:dyDescent="0.3">
      <c r="A98" s="27"/>
      <c r="B98" s="69"/>
      <c r="C98" s="70"/>
      <c r="D98" s="28"/>
      <c r="E98" s="8"/>
      <c r="F98" s="29"/>
      <c r="G98" s="29" t="str">
        <f t="shared" si="4"/>
        <v/>
      </c>
    </row>
    <row r="99" spans="1:7" ht="12" customHeight="1" x14ac:dyDescent="0.3">
      <c r="A99" s="53" t="s">
        <v>475</v>
      </c>
      <c r="B99" s="108" t="s">
        <v>476</v>
      </c>
      <c r="C99" s="109"/>
      <c r="D99" s="28"/>
      <c r="E99" s="8"/>
      <c r="F99" s="29"/>
      <c r="G99" s="29" t="str">
        <f t="shared" si="4"/>
        <v/>
      </c>
    </row>
    <row r="100" spans="1:7" ht="12" customHeight="1" x14ac:dyDescent="0.3">
      <c r="A100" s="27"/>
      <c r="B100" s="71"/>
      <c r="C100" s="72"/>
      <c r="D100" s="28"/>
      <c r="E100" s="8"/>
      <c r="F100" s="29"/>
      <c r="G100" s="29" t="str">
        <f t="shared" si="4"/>
        <v/>
      </c>
    </row>
    <row r="101" spans="1:7" ht="12" customHeight="1" x14ac:dyDescent="0.3">
      <c r="A101" s="27" t="s">
        <v>477</v>
      </c>
      <c r="B101" s="97" t="s">
        <v>478</v>
      </c>
      <c r="C101" s="98"/>
      <c r="D101" s="28"/>
      <c r="E101" s="8"/>
      <c r="F101" s="29"/>
      <c r="G101" s="29" t="str">
        <f t="shared" si="4"/>
        <v/>
      </c>
    </row>
    <row r="102" spans="1:7" ht="12" customHeight="1" x14ac:dyDescent="0.3">
      <c r="A102" s="27"/>
      <c r="B102" s="71"/>
      <c r="C102" s="72"/>
      <c r="D102" s="28"/>
      <c r="E102" s="8"/>
      <c r="F102" s="29"/>
      <c r="G102" s="29" t="str">
        <f t="shared" si="4"/>
        <v/>
      </c>
    </row>
    <row r="103" spans="1:7" ht="12" customHeight="1" x14ac:dyDescent="0.3">
      <c r="A103" s="27"/>
      <c r="B103" s="71" t="s">
        <v>7</v>
      </c>
      <c r="C103" s="72" t="s">
        <v>479</v>
      </c>
      <c r="D103" s="28" t="s">
        <v>15</v>
      </c>
      <c r="E103" s="8">
        <v>50</v>
      </c>
      <c r="F103" s="136"/>
      <c r="G103" s="29" t="str">
        <f t="shared" si="4"/>
        <v/>
      </c>
    </row>
    <row r="104" spans="1:7" ht="12" customHeight="1" x14ac:dyDescent="0.3">
      <c r="A104" s="27"/>
      <c r="B104" s="71"/>
      <c r="C104" s="72"/>
      <c r="D104" s="28"/>
      <c r="E104" s="8"/>
      <c r="F104" s="29"/>
      <c r="G104" s="29" t="str">
        <f t="shared" si="4"/>
        <v/>
      </c>
    </row>
    <row r="105" spans="1:7" ht="24" customHeight="1" x14ac:dyDescent="0.3">
      <c r="A105" s="26" t="s">
        <v>480</v>
      </c>
      <c r="B105" s="113" t="s">
        <v>481</v>
      </c>
      <c r="C105" s="114"/>
      <c r="D105" s="28"/>
      <c r="E105" s="8"/>
      <c r="F105" s="29"/>
      <c r="G105" s="29" t="str">
        <f t="shared" si="4"/>
        <v/>
      </c>
    </row>
    <row r="106" spans="1:7" ht="12" customHeight="1" x14ac:dyDescent="0.3">
      <c r="A106" s="26"/>
      <c r="B106" s="69"/>
      <c r="C106" s="70"/>
      <c r="D106" s="28"/>
      <c r="E106" s="8"/>
      <c r="F106" s="29"/>
      <c r="G106" s="29" t="str">
        <f t="shared" si="4"/>
        <v/>
      </c>
    </row>
    <row r="107" spans="1:7" ht="12" customHeight="1" x14ac:dyDescent="0.3">
      <c r="A107" s="26"/>
      <c r="B107" s="71" t="s">
        <v>6</v>
      </c>
      <c r="C107" s="72" t="s">
        <v>479</v>
      </c>
      <c r="D107" s="28" t="s">
        <v>15</v>
      </c>
      <c r="E107" s="8">
        <v>50</v>
      </c>
      <c r="F107" s="136"/>
      <c r="G107" s="29" t="str">
        <f t="shared" si="4"/>
        <v/>
      </c>
    </row>
    <row r="108" spans="1:7" ht="12" customHeight="1" x14ac:dyDescent="0.3">
      <c r="A108" s="27"/>
      <c r="B108" s="71"/>
      <c r="C108" s="72"/>
      <c r="D108" s="28"/>
      <c r="E108" s="8"/>
      <c r="F108" s="29"/>
      <c r="G108" s="29" t="str">
        <f t="shared" si="4"/>
        <v/>
      </c>
    </row>
    <row r="109" spans="1:7" ht="12" customHeight="1" x14ac:dyDescent="0.3">
      <c r="A109" s="53" t="s">
        <v>482</v>
      </c>
      <c r="B109" s="108" t="s">
        <v>483</v>
      </c>
      <c r="C109" s="109"/>
      <c r="D109" s="28"/>
      <c r="E109" s="8"/>
      <c r="F109" s="29"/>
      <c r="G109" s="29" t="str">
        <f t="shared" si="4"/>
        <v/>
      </c>
    </row>
    <row r="110" spans="1:7" ht="12" customHeight="1" x14ac:dyDescent="0.3">
      <c r="A110" s="26"/>
      <c r="B110" s="69"/>
      <c r="C110" s="70"/>
      <c r="D110" s="28"/>
      <c r="E110" s="8"/>
      <c r="F110" s="79"/>
      <c r="G110" s="29" t="str">
        <f t="shared" si="4"/>
        <v/>
      </c>
    </row>
    <row r="111" spans="1:7" ht="12" customHeight="1" x14ac:dyDescent="0.3">
      <c r="A111" s="52" t="s">
        <v>484</v>
      </c>
      <c r="B111" s="104" t="s">
        <v>485</v>
      </c>
      <c r="C111" s="105"/>
      <c r="D111" s="28"/>
      <c r="E111" s="8"/>
      <c r="F111" s="29"/>
      <c r="G111" s="29" t="str">
        <f t="shared" si="4"/>
        <v/>
      </c>
    </row>
    <row r="112" spans="1:7" ht="12" customHeight="1" x14ac:dyDescent="0.3">
      <c r="A112" s="26"/>
      <c r="B112" s="69"/>
      <c r="C112" s="70"/>
      <c r="D112" s="28"/>
      <c r="E112" s="8"/>
      <c r="F112" s="29"/>
      <c r="G112" s="29" t="str">
        <f t="shared" si="4"/>
        <v/>
      </c>
    </row>
    <row r="113" spans="1:7" ht="12" customHeight="1" x14ac:dyDescent="0.3">
      <c r="A113" s="26" t="s">
        <v>486</v>
      </c>
      <c r="B113" s="113" t="s">
        <v>487</v>
      </c>
      <c r="C113" s="114"/>
      <c r="D113" s="28"/>
      <c r="E113" s="8"/>
      <c r="F113" s="29"/>
      <c r="G113" s="29" t="str">
        <f t="shared" si="4"/>
        <v/>
      </c>
    </row>
    <row r="114" spans="1:7" ht="12" customHeight="1" x14ac:dyDescent="0.3">
      <c r="A114" s="26"/>
      <c r="B114" s="69"/>
      <c r="C114" s="70"/>
      <c r="D114" s="28"/>
      <c r="E114" s="8"/>
      <c r="F114" s="79"/>
      <c r="G114" s="29" t="str">
        <f t="shared" si="4"/>
        <v/>
      </c>
    </row>
    <row r="115" spans="1:7" ht="12" customHeight="1" x14ac:dyDescent="0.3">
      <c r="A115" s="26"/>
      <c r="B115" s="69" t="s">
        <v>0</v>
      </c>
      <c r="C115" s="70" t="s">
        <v>488</v>
      </c>
      <c r="D115" s="28" t="s">
        <v>48</v>
      </c>
      <c r="E115" s="8">
        <v>1</v>
      </c>
      <c r="F115" s="136"/>
      <c r="G115" s="29" t="str">
        <f t="shared" si="4"/>
        <v/>
      </c>
    </row>
    <row r="116" spans="1:7" ht="12" customHeight="1" x14ac:dyDescent="0.3">
      <c r="A116" s="26"/>
      <c r="B116" s="69"/>
      <c r="C116" s="70"/>
      <c r="D116" s="28"/>
      <c r="E116" s="8"/>
      <c r="F116" s="29"/>
      <c r="G116" s="29" t="str">
        <f t="shared" si="4"/>
        <v/>
      </c>
    </row>
    <row r="117" spans="1:7" ht="12" customHeight="1" x14ac:dyDescent="0.3">
      <c r="A117" s="26"/>
      <c r="B117" s="69" t="s">
        <v>6</v>
      </c>
      <c r="C117" s="70" t="s">
        <v>489</v>
      </c>
      <c r="D117" s="28" t="s">
        <v>48</v>
      </c>
      <c r="E117" s="90">
        <v>0.5</v>
      </c>
      <c r="F117" s="136"/>
      <c r="G117" s="29" t="str">
        <f t="shared" si="4"/>
        <v/>
      </c>
    </row>
    <row r="118" spans="1:7" ht="12" customHeight="1" x14ac:dyDescent="0.3">
      <c r="A118" s="26"/>
      <c r="B118" s="69"/>
      <c r="C118" s="70"/>
      <c r="D118" s="28"/>
      <c r="E118" s="8"/>
      <c r="F118" s="29"/>
      <c r="G118" s="29" t="str">
        <f t="shared" si="4"/>
        <v/>
      </c>
    </row>
    <row r="119" spans="1:7" ht="12" customHeight="1" x14ac:dyDescent="0.3">
      <c r="A119" s="26" t="s">
        <v>490</v>
      </c>
      <c r="B119" s="113" t="s">
        <v>491</v>
      </c>
      <c r="C119" s="114"/>
      <c r="D119" s="28"/>
      <c r="E119" s="8"/>
      <c r="F119" s="79"/>
      <c r="G119" s="29" t="str">
        <f t="shared" si="4"/>
        <v/>
      </c>
    </row>
    <row r="120" spans="1:7" ht="12" customHeight="1" x14ac:dyDescent="0.3">
      <c r="A120" s="26"/>
      <c r="B120" s="69"/>
      <c r="C120" s="70"/>
      <c r="D120" s="28"/>
      <c r="E120" s="8"/>
      <c r="F120" s="29"/>
      <c r="G120" s="29" t="str">
        <f t="shared" si="4"/>
        <v/>
      </c>
    </row>
    <row r="121" spans="1:7" ht="12" customHeight="1" x14ac:dyDescent="0.3">
      <c r="A121" s="26"/>
      <c r="B121" s="69" t="s">
        <v>0</v>
      </c>
      <c r="C121" s="70" t="s">
        <v>492</v>
      </c>
      <c r="D121" s="28" t="s">
        <v>48</v>
      </c>
      <c r="E121" s="8">
        <v>1</v>
      </c>
      <c r="F121" s="136"/>
      <c r="G121" s="29" t="str">
        <f t="shared" si="4"/>
        <v/>
      </c>
    </row>
    <row r="122" spans="1:7" ht="12" customHeight="1" x14ac:dyDescent="0.3">
      <c r="A122" s="27"/>
      <c r="B122" s="71"/>
      <c r="C122" s="72"/>
      <c r="D122" s="28"/>
      <c r="E122" s="8"/>
      <c r="F122" s="29"/>
      <c r="G122" s="29" t="str">
        <f t="shared" si="4"/>
        <v/>
      </c>
    </row>
    <row r="123" spans="1:7" ht="12" customHeight="1" x14ac:dyDescent="0.3">
      <c r="A123" s="26" t="s">
        <v>493</v>
      </c>
      <c r="B123" s="102" t="s">
        <v>494</v>
      </c>
      <c r="C123" s="103"/>
      <c r="D123" s="28" t="s">
        <v>15</v>
      </c>
      <c r="E123" s="8">
        <v>50</v>
      </c>
      <c r="F123" s="136"/>
      <c r="G123" s="29" t="str">
        <f t="shared" si="4"/>
        <v/>
      </c>
    </row>
    <row r="124" spans="1:7" ht="12" customHeight="1" x14ac:dyDescent="0.3">
      <c r="A124" s="26"/>
      <c r="B124" s="69"/>
      <c r="C124" s="70"/>
      <c r="D124" s="28"/>
      <c r="E124" s="8"/>
      <c r="F124" s="29"/>
      <c r="G124" s="29" t="str">
        <f t="shared" si="4"/>
        <v/>
      </c>
    </row>
    <row r="125" spans="1:7" ht="12" customHeight="1" x14ac:dyDescent="0.3">
      <c r="A125" s="27" t="s">
        <v>495</v>
      </c>
      <c r="B125" s="102" t="s">
        <v>496</v>
      </c>
      <c r="C125" s="103"/>
      <c r="D125" s="28" t="s">
        <v>15</v>
      </c>
      <c r="E125" s="8">
        <v>50</v>
      </c>
      <c r="F125" s="136"/>
      <c r="G125" s="29" t="str">
        <f t="shared" si="4"/>
        <v/>
      </c>
    </row>
    <row r="126" spans="1:7" ht="12" customHeight="1" x14ac:dyDescent="0.3">
      <c r="A126" s="27"/>
      <c r="B126" s="71"/>
      <c r="C126" s="72"/>
      <c r="D126" s="28"/>
      <c r="E126" s="8"/>
      <c r="F126" s="29"/>
      <c r="G126" s="29" t="str">
        <f t="shared" si="4"/>
        <v/>
      </c>
    </row>
    <row r="127" spans="1:7" ht="24" customHeight="1" x14ac:dyDescent="0.3">
      <c r="A127" s="27" t="s">
        <v>497</v>
      </c>
      <c r="B127" s="106" t="s">
        <v>498</v>
      </c>
      <c r="C127" s="107"/>
      <c r="D127" s="28" t="s">
        <v>15</v>
      </c>
      <c r="E127" s="8">
        <v>50</v>
      </c>
      <c r="F127" s="136"/>
      <c r="G127" s="29" t="str">
        <f t="shared" si="4"/>
        <v/>
      </c>
    </row>
    <row r="128" spans="1:7" ht="12" customHeight="1" x14ac:dyDescent="0.3">
      <c r="A128" s="27"/>
      <c r="B128" s="71"/>
      <c r="C128" s="72"/>
      <c r="D128" s="28"/>
      <c r="E128" s="8"/>
      <c r="F128" s="29"/>
      <c r="G128" s="29" t="str">
        <f t="shared" si="4"/>
        <v/>
      </c>
    </row>
    <row r="129" spans="1:7" ht="12" customHeight="1" x14ac:dyDescent="0.3">
      <c r="A129" s="52" t="s">
        <v>499</v>
      </c>
      <c r="B129" s="104" t="s">
        <v>500</v>
      </c>
      <c r="C129" s="105"/>
      <c r="D129" s="28"/>
      <c r="E129" s="8"/>
      <c r="F129" s="29"/>
      <c r="G129" s="29" t="str">
        <f t="shared" si="4"/>
        <v/>
      </c>
    </row>
    <row r="130" spans="1:7" ht="12" customHeight="1" x14ac:dyDescent="0.3">
      <c r="A130" s="26"/>
      <c r="B130" s="73"/>
      <c r="C130" s="74"/>
      <c r="D130" s="28"/>
      <c r="E130" s="8"/>
      <c r="F130" s="29"/>
      <c r="G130" s="29" t="str">
        <f t="shared" si="4"/>
        <v/>
      </c>
    </row>
    <row r="131" spans="1:7" ht="24" customHeight="1" x14ac:dyDescent="0.3">
      <c r="A131" s="26" t="s">
        <v>501</v>
      </c>
      <c r="B131" s="113" t="s">
        <v>502</v>
      </c>
      <c r="C131" s="114"/>
      <c r="D131" s="28"/>
      <c r="E131" s="8"/>
      <c r="F131" s="29"/>
      <c r="G131" s="29" t="str">
        <f t="shared" si="4"/>
        <v/>
      </c>
    </row>
    <row r="132" spans="1:7" ht="12" customHeight="1" x14ac:dyDescent="0.3">
      <c r="A132" s="27"/>
      <c r="B132" s="71"/>
      <c r="C132" s="72"/>
      <c r="D132" s="28"/>
      <c r="E132" s="8"/>
      <c r="F132" s="29"/>
      <c r="G132" s="29" t="str">
        <f t="shared" si="4"/>
        <v/>
      </c>
    </row>
    <row r="133" spans="1:7" ht="12" customHeight="1" x14ac:dyDescent="0.3">
      <c r="A133" s="27"/>
      <c r="B133" s="71"/>
      <c r="C133" s="72"/>
      <c r="D133" s="28"/>
      <c r="E133" s="8"/>
      <c r="F133" s="29"/>
      <c r="G133" s="29" t="str">
        <f t="shared" si="4"/>
        <v/>
      </c>
    </row>
    <row r="134" spans="1:7" ht="12" customHeight="1" x14ac:dyDescent="0.3">
      <c r="A134" s="27"/>
      <c r="B134" s="71"/>
      <c r="C134" s="72"/>
      <c r="D134" s="28"/>
      <c r="E134" s="8"/>
      <c r="F134" s="29"/>
      <c r="G134" s="29" t="str">
        <f t="shared" si="4"/>
        <v/>
      </c>
    </row>
    <row r="135" spans="1:7" ht="20.149999999999999" customHeight="1" x14ac:dyDescent="0.3">
      <c r="A135" s="110" t="s">
        <v>12</v>
      </c>
      <c r="B135" s="111"/>
      <c r="C135" s="111"/>
      <c r="D135" s="111"/>
      <c r="E135" s="111"/>
      <c r="F135" s="112"/>
      <c r="G135" s="45">
        <f>SUM(G90:G134)</f>
        <v>150000</v>
      </c>
    </row>
    <row r="136" spans="1:7" ht="12" customHeight="1" x14ac:dyDescent="0.3">
      <c r="A136" s="26"/>
      <c r="B136" s="76"/>
      <c r="C136" s="70"/>
      <c r="D136" s="28"/>
      <c r="E136" s="8"/>
      <c r="F136" s="29"/>
      <c r="G136" s="29" t="str">
        <f t="shared" ref="G136" si="5">IF(OR(D136="%",D136=" &amp;"),IF(F136="","",ROUND(ROUND(F136,3)*E136,2)),IF(F136="","",ROUND(ROUND(F136,2)*E136,2)))</f>
        <v/>
      </c>
    </row>
    <row r="137" spans="1:7" ht="12" customHeight="1" x14ac:dyDescent="0.3">
      <c r="A137" s="26"/>
      <c r="B137" s="113" t="s">
        <v>14</v>
      </c>
      <c r="C137" s="114"/>
      <c r="D137" s="28"/>
      <c r="E137" s="8"/>
      <c r="F137" s="29"/>
      <c r="G137" s="29">
        <f>G135</f>
        <v>150000</v>
      </c>
    </row>
    <row r="138" spans="1:7" ht="12" customHeight="1" x14ac:dyDescent="0.3">
      <c r="A138" s="26"/>
      <c r="B138" s="69"/>
      <c r="C138" s="70"/>
      <c r="D138" s="28"/>
      <c r="E138" s="8"/>
      <c r="F138" s="29"/>
      <c r="G138" s="29" t="str">
        <f t="shared" ref="G138:G177" si="6">IF(OR(D138="%",D138=" &amp;"),IF(F138="","",ROUND(ROUND(F138,3)*E138,2)),IF(F138="","",ROUND(ROUND(F138,2)*E138,2)))</f>
        <v/>
      </c>
    </row>
    <row r="139" spans="1:7" ht="12" customHeight="1" x14ac:dyDescent="0.3">
      <c r="A139" s="26"/>
      <c r="B139" s="73" t="s">
        <v>0</v>
      </c>
      <c r="C139" s="74" t="s">
        <v>503</v>
      </c>
      <c r="D139" s="28" t="s">
        <v>10</v>
      </c>
      <c r="E139" s="8">
        <v>50</v>
      </c>
      <c r="F139" s="136"/>
      <c r="G139" s="29" t="str">
        <f t="shared" si="6"/>
        <v/>
      </c>
    </row>
    <row r="140" spans="1:7" ht="12" customHeight="1" x14ac:dyDescent="0.3">
      <c r="A140" s="27"/>
      <c r="B140" s="71"/>
      <c r="C140" s="72"/>
      <c r="D140" s="28"/>
      <c r="E140" s="8"/>
      <c r="F140" s="29"/>
      <c r="G140" s="29" t="str">
        <f t="shared" si="6"/>
        <v/>
      </c>
    </row>
    <row r="141" spans="1:7" ht="36" customHeight="1" x14ac:dyDescent="0.3">
      <c r="A141" s="53" t="s">
        <v>504</v>
      </c>
      <c r="B141" s="115" t="s">
        <v>505</v>
      </c>
      <c r="C141" s="116"/>
      <c r="D141" s="28" t="s">
        <v>48</v>
      </c>
      <c r="E141" s="8">
        <v>2</v>
      </c>
      <c r="F141" s="136"/>
      <c r="G141" s="29" t="str">
        <f t="shared" si="6"/>
        <v/>
      </c>
    </row>
    <row r="142" spans="1:7" ht="12" customHeight="1" x14ac:dyDescent="0.3">
      <c r="A142" s="27"/>
      <c r="B142" s="71"/>
      <c r="C142" s="72"/>
      <c r="D142" s="28"/>
      <c r="E142" s="8"/>
      <c r="F142" s="29"/>
      <c r="G142" s="29" t="str">
        <f t="shared" si="6"/>
        <v/>
      </c>
    </row>
    <row r="143" spans="1:7" ht="24" customHeight="1" x14ac:dyDescent="0.3">
      <c r="A143" s="53" t="s">
        <v>506</v>
      </c>
      <c r="B143" s="115" t="s">
        <v>507</v>
      </c>
      <c r="C143" s="116"/>
      <c r="D143" s="28"/>
      <c r="E143" s="8"/>
      <c r="F143" s="29"/>
      <c r="G143" s="29" t="str">
        <f t="shared" si="6"/>
        <v/>
      </c>
    </row>
    <row r="144" spans="1:7" ht="12" customHeight="1" x14ac:dyDescent="0.3">
      <c r="A144" s="27"/>
      <c r="B144" s="71"/>
      <c r="C144" s="72"/>
      <c r="D144" s="28"/>
      <c r="E144" s="8"/>
      <c r="F144" s="29"/>
      <c r="G144" s="29" t="str">
        <f t="shared" si="6"/>
        <v/>
      </c>
    </row>
    <row r="145" spans="1:7" ht="12" customHeight="1" x14ac:dyDescent="0.3">
      <c r="A145" s="27" t="s">
        <v>508</v>
      </c>
      <c r="B145" s="97" t="s">
        <v>509</v>
      </c>
      <c r="C145" s="98"/>
      <c r="D145" s="28" t="s">
        <v>15</v>
      </c>
      <c r="E145" s="8">
        <v>100</v>
      </c>
      <c r="F145" s="136"/>
      <c r="G145" s="29" t="str">
        <f t="shared" si="6"/>
        <v/>
      </c>
    </row>
    <row r="146" spans="1:7" ht="12" customHeight="1" x14ac:dyDescent="0.3">
      <c r="A146" s="27"/>
      <c r="B146" s="71"/>
      <c r="C146" s="72"/>
      <c r="D146" s="28"/>
      <c r="E146" s="8"/>
      <c r="F146" s="29"/>
      <c r="G146" s="29" t="str">
        <f t="shared" si="6"/>
        <v/>
      </c>
    </row>
    <row r="147" spans="1:7" ht="12" customHeight="1" x14ac:dyDescent="0.3">
      <c r="A147" s="27" t="s">
        <v>510</v>
      </c>
      <c r="B147" s="97" t="s">
        <v>511</v>
      </c>
      <c r="C147" s="98"/>
      <c r="D147" s="28" t="s">
        <v>15</v>
      </c>
      <c r="E147" s="8">
        <v>100</v>
      </c>
      <c r="F147" s="136"/>
      <c r="G147" s="29" t="str">
        <f t="shared" si="6"/>
        <v/>
      </c>
    </row>
    <row r="148" spans="1:7" ht="12" customHeight="1" x14ac:dyDescent="0.3">
      <c r="A148" s="27"/>
      <c r="B148" s="71"/>
      <c r="C148" s="72"/>
      <c r="D148" s="28"/>
      <c r="E148" s="8"/>
      <c r="F148" s="29"/>
      <c r="G148" s="29" t="str">
        <f t="shared" si="6"/>
        <v/>
      </c>
    </row>
    <row r="149" spans="1:7" ht="12" customHeight="1" x14ac:dyDescent="0.3">
      <c r="A149" s="53" t="s">
        <v>512</v>
      </c>
      <c r="B149" s="108" t="s">
        <v>513</v>
      </c>
      <c r="C149" s="109"/>
      <c r="D149" s="28" t="s">
        <v>10</v>
      </c>
      <c r="E149" s="8">
        <v>50</v>
      </c>
      <c r="F149" s="136"/>
      <c r="G149" s="29" t="str">
        <f t="shared" si="6"/>
        <v/>
      </c>
    </row>
    <row r="150" spans="1:7" ht="12" customHeight="1" x14ac:dyDescent="0.3">
      <c r="A150" s="53"/>
      <c r="B150" s="91"/>
      <c r="C150" s="92"/>
      <c r="D150" s="28"/>
      <c r="E150" s="8"/>
      <c r="F150" s="29"/>
      <c r="G150" s="29" t="str">
        <f t="shared" si="6"/>
        <v/>
      </c>
    </row>
    <row r="151" spans="1:7" ht="12" customHeight="1" x14ac:dyDescent="0.3">
      <c r="A151" s="53"/>
      <c r="B151" s="91"/>
      <c r="C151" s="92"/>
      <c r="D151" s="28"/>
      <c r="E151" s="8"/>
      <c r="F151" s="29"/>
      <c r="G151" s="29" t="str">
        <f t="shared" si="6"/>
        <v/>
      </c>
    </row>
    <row r="152" spans="1:7" ht="12" customHeight="1" x14ac:dyDescent="0.3">
      <c r="A152" s="53" t="s">
        <v>514</v>
      </c>
      <c r="B152" s="108" t="s">
        <v>515</v>
      </c>
      <c r="C152" s="109"/>
      <c r="D152" s="28"/>
      <c r="E152" s="8"/>
      <c r="F152" s="29"/>
      <c r="G152" s="29" t="str">
        <f t="shared" si="6"/>
        <v/>
      </c>
    </row>
    <row r="153" spans="1:7" ht="12" customHeight="1" x14ac:dyDescent="0.3">
      <c r="A153" s="26"/>
      <c r="B153" s="69"/>
      <c r="C153" s="70"/>
      <c r="D153" s="28"/>
      <c r="E153" s="8"/>
      <c r="F153" s="29"/>
      <c r="G153" s="29" t="str">
        <f t="shared" si="6"/>
        <v/>
      </c>
    </row>
    <row r="154" spans="1:7" ht="48" customHeight="1" x14ac:dyDescent="0.3">
      <c r="A154" s="27" t="s">
        <v>519</v>
      </c>
      <c r="B154" s="106" t="s">
        <v>234</v>
      </c>
      <c r="C154" s="107"/>
      <c r="D154" s="28"/>
      <c r="E154" s="8"/>
      <c r="F154" s="29"/>
      <c r="G154" s="29" t="str">
        <f t="shared" si="6"/>
        <v/>
      </c>
    </row>
    <row r="155" spans="1:7" ht="12" customHeight="1" x14ac:dyDescent="0.3">
      <c r="A155" s="26"/>
      <c r="B155" s="56"/>
      <c r="C155" s="42"/>
      <c r="D155" s="28"/>
      <c r="E155" s="8"/>
      <c r="F155" s="29"/>
      <c r="G155" s="29" t="str">
        <f t="shared" si="6"/>
        <v/>
      </c>
    </row>
    <row r="156" spans="1:7" ht="24" customHeight="1" x14ac:dyDescent="0.3">
      <c r="A156" s="27"/>
      <c r="B156" s="56" t="s">
        <v>7</v>
      </c>
      <c r="C156" s="55" t="s">
        <v>237</v>
      </c>
      <c r="D156" s="28" t="s">
        <v>239</v>
      </c>
      <c r="E156" s="8">
        <v>6500</v>
      </c>
      <c r="F156" s="136"/>
      <c r="G156" s="29" t="str">
        <f t="shared" si="6"/>
        <v/>
      </c>
    </row>
    <row r="157" spans="1:7" ht="12" customHeight="1" x14ac:dyDescent="0.3">
      <c r="A157" s="26"/>
      <c r="B157" s="69"/>
      <c r="C157" s="70"/>
      <c r="D157" s="28"/>
      <c r="E157" s="8"/>
      <c r="F157" s="29"/>
      <c r="G157" s="29" t="str">
        <f t="shared" si="6"/>
        <v/>
      </c>
    </row>
    <row r="158" spans="1:7" ht="48" customHeight="1" x14ac:dyDescent="0.3">
      <c r="A158" s="27" t="s">
        <v>516</v>
      </c>
      <c r="B158" s="106" t="s">
        <v>235</v>
      </c>
      <c r="C158" s="107"/>
      <c r="D158" s="28"/>
      <c r="E158" s="8"/>
      <c r="F158" s="29"/>
      <c r="G158" s="29" t="str">
        <f t="shared" si="6"/>
        <v/>
      </c>
    </row>
    <row r="159" spans="1:7" ht="12" customHeight="1" x14ac:dyDescent="0.3">
      <c r="A159" s="26"/>
      <c r="B159" s="56"/>
      <c r="C159" s="42"/>
      <c r="D159" s="28"/>
      <c r="E159" s="8"/>
      <c r="F159" s="29"/>
      <c r="G159" s="29" t="str">
        <f t="shared" si="6"/>
        <v/>
      </c>
    </row>
    <row r="160" spans="1:7" ht="24" customHeight="1" x14ac:dyDescent="0.3">
      <c r="A160" s="27"/>
      <c r="B160" s="71" t="s">
        <v>0</v>
      </c>
      <c r="C160" s="68" t="s">
        <v>236</v>
      </c>
      <c r="D160" s="28" t="s">
        <v>10</v>
      </c>
      <c r="E160" s="8">
        <v>4</v>
      </c>
      <c r="F160" s="136"/>
      <c r="G160" s="29" t="str">
        <f t="shared" si="6"/>
        <v/>
      </c>
    </row>
    <row r="161" spans="1:7" ht="12" customHeight="1" x14ac:dyDescent="0.3">
      <c r="A161" s="26"/>
      <c r="B161" s="56"/>
      <c r="C161" s="42"/>
      <c r="D161" s="28"/>
      <c r="E161" s="8"/>
      <c r="F161" s="29"/>
      <c r="G161" s="29" t="str">
        <f t="shared" si="6"/>
        <v/>
      </c>
    </row>
    <row r="162" spans="1:7" ht="24" customHeight="1" x14ac:dyDescent="0.3">
      <c r="A162" s="27" t="s">
        <v>517</v>
      </c>
      <c r="B162" s="106" t="s">
        <v>238</v>
      </c>
      <c r="C162" s="107"/>
      <c r="D162" s="28" t="s">
        <v>13</v>
      </c>
      <c r="E162" s="8">
        <v>3200</v>
      </c>
      <c r="F162" s="136"/>
      <c r="G162" s="29" t="str">
        <f t="shared" si="6"/>
        <v/>
      </c>
    </row>
    <row r="163" spans="1:7" ht="12" customHeight="1" x14ac:dyDescent="0.3">
      <c r="A163" s="53"/>
      <c r="B163" s="91"/>
      <c r="C163" s="92"/>
      <c r="D163" s="28"/>
      <c r="E163" s="8"/>
      <c r="F163" s="29"/>
      <c r="G163" s="29" t="str">
        <f t="shared" si="6"/>
        <v/>
      </c>
    </row>
    <row r="164" spans="1:7" ht="12" customHeight="1" x14ac:dyDescent="0.3">
      <c r="A164" s="53"/>
      <c r="B164" s="91"/>
      <c r="C164" s="92"/>
      <c r="D164" s="28"/>
      <c r="E164" s="8"/>
      <c r="F164" s="29"/>
      <c r="G164" s="29" t="str">
        <f t="shared" si="6"/>
        <v/>
      </c>
    </row>
    <row r="165" spans="1:7" ht="12" customHeight="1" x14ac:dyDescent="0.3">
      <c r="A165" s="53"/>
      <c r="B165" s="91"/>
      <c r="C165" s="92"/>
      <c r="D165" s="28"/>
      <c r="E165" s="8"/>
      <c r="F165" s="29"/>
      <c r="G165" s="29" t="str">
        <f t="shared" si="6"/>
        <v/>
      </c>
    </row>
    <row r="166" spans="1:7" ht="12" customHeight="1" x14ac:dyDescent="0.3">
      <c r="A166" s="53"/>
      <c r="B166" s="91"/>
      <c r="C166" s="92"/>
      <c r="D166" s="28"/>
      <c r="E166" s="8"/>
      <c r="F166" s="29"/>
      <c r="G166" s="29" t="str">
        <f t="shared" si="6"/>
        <v/>
      </c>
    </row>
    <row r="167" spans="1:7" ht="12" customHeight="1" x14ac:dyDescent="0.3">
      <c r="A167" s="53"/>
      <c r="B167" s="91"/>
      <c r="C167" s="92"/>
      <c r="D167" s="28"/>
      <c r="E167" s="8"/>
      <c r="F167" s="29"/>
      <c r="G167" s="29" t="str">
        <f t="shared" si="6"/>
        <v/>
      </c>
    </row>
    <row r="168" spans="1:7" ht="12" customHeight="1" x14ac:dyDescent="0.3">
      <c r="A168" s="53"/>
      <c r="B168" s="91"/>
      <c r="C168" s="92"/>
      <c r="D168" s="28"/>
      <c r="E168" s="8"/>
      <c r="F168" s="29"/>
      <c r="G168" s="29" t="str">
        <f t="shared" si="6"/>
        <v/>
      </c>
    </row>
    <row r="169" spans="1:7" ht="12" customHeight="1" x14ac:dyDescent="0.3">
      <c r="A169" s="53"/>
      <c r="B169" s="91"/>
      <c r="C169" s="92"/>
      <c r="D169" s="28"/>
      <c r="E169" s="8"/>
      <c r="F169" s="29"/>
      <c r="G169" s="29" t="str">
        <f t="shared" si="6"/>
        <v/>
      </c>
    </row>
    <row r="170" spans="1:7" ht="12" customHeight="1" x14ac:dyDescent="0.3">
      <c r="A170" s="53"/>
      <c r="B170" s="91"/>
      <c r="C170" s="92"/>
      <c r="D170" s="28"/>
      <c r="E170" s="8"/>
      <c r="F170" s="29"/>
      <c r="G170" s="29" t="str">
        <f t="shared" si="6"/>
        <v/>
      </c>
    </row>
    <row r="171" spans="1:7" ht="12" customHeight="1" x14ac:dyDescent="0.3">
      <c r="A171" s="27"/>
      <c r="B171" s="71"/>
      <c r="C171" s="72"/>
      <c r="D171" s="28"/>
      <c r="E171" s="8"/>
      <c r="F171" s="29"/>
      <c r="G171" s="29" t="str">
        <f t="shared" si="6"/>
        <v/>
      </c>
    </row>
    <row r="172" spans="1:7" ht="12" customHeight="1" x14ac:dyDescent="0.3">
      <c r="A172" s="27"/>
      <c r="B172" s="71"/>
      <c r="C172" s="72"/>
      <c r="D172" s="28"/>
      <c r="E172" s="8"/>
      <c r="F172" s="29"/>
      <c r="G172" s="29" t="str">
        <f t="shared" si="6"/>
        <v/>
      </c>
    </row>
    <row r="173" spans="1:7" ht="12" customHeight="1" x14ac:dyDescent="0.3">
      <c r="A173" s="27"/>
      <c r="B173" s="71"/>
      <c r="C173" s="72"/>
      <c r="D173" s="28"/>
      <c r="E173" s="8"/>
      <c r="F173" s="29"/>
      <c r="G173" s="29" t="str">
        <f t="shared" si="6"/>
        <v/>
      </c>
    </row>
    <row r="174" spans="1:7" ht="12" customHeight="1" x14ac:dyDescent="0.3">
      <c r="A174" s="27"/>
      <c r="B174" s="71"/>
      <c r="C174" s="72"/>
      <c r="D174" s="28"/>
      <c r="E174" s="8"/>
      <c r="F174" s="29"/>
      <c r="G174" s="29" t="str">
        <f t="shared" si="6"/>
        <v/>
      </c>
    </row>
    <row r="175" spans="1:7" ht="12" customHeight="1" x14ac:dyDescent="0.3">
      <c r="A175" s="27"/>
      <c r="B175" s="71"/>
      <c r="C175" s="59"/>
      <c r="D175" s="28"/>
      <c r="E175" s="8"/>
      <c r="F175" s="29"/>
      <c r="G175" s="29" t="str">
        <f t="shared" si="6"/>
        <v/>
      </c>
    </row>
    <row r="176" spans="1:7" ht="12" customHeight="1" x14ac:dyDescent="0.3">
      <c r="A176" s="27"/>
      <c r="B176" s="71"/>
      <c r="C176" s="59"/>
      <c r="D176" s="28"/>
      <c r="E176" s="8"/>
      <c r="F176" s="29"/>
      <c r="G176" s="29" t="str">
        <f t="shared" si="6"/>
        <v/>
      </c>
    </row>
    <row r="177" spans="1:7" ht="12" customHeight="1" x14ac:dyDescent="0.3">
      <c r="A177" s="27"/>
      <c r="B177" s="71"/>
      <c r="C177" s="72"/>
      <c r="D177" s="28"/>
      <c r="E177" s="8"/>
      <c r="F177" s="29"/>
      <c r="G177" s="29" t="str">
        <f t="shared" si="6"/>
        <v/>
      </c>
    </row>
    <row r="178" spans="1:7" ht="20.149999999999999" customHeight="1" x14ac:dyDescent="0.3">
      <c r="A178" s="99" t="s">
        <v>8</v>
      </c>
      <c r="B178" s="100"/>
      <c r="C178" s="100"/>
      <c r="D178" s="100"/>
      <c r="E178" s="100"/>
      <c r="F178" s="101"/>
      <c r="G178" s="7">
        <f>SUM(G136:G177)</f>
        <v>150000</v>
      </c>
    </row>
  </sheetData>
  <sheetProtection algorithmName="SHA-512" hashValue="70OJwhR3Yq/GM6J9gRFnlIppqIlU7XC0TD01H2hCd5J1kjE5WCbM3NuQgBaWnn6iV0y9YvTxajNyJSAuI3SL2w==" saltValue="kIfiUwUgEwpKYATqWCA2Eg==" spinCount="100000" sheet="1" objects="1" scenarios="1"/>
  <mergeCells count="58">
    <mergeCell ref="B26:C26"/>
    <mergeCell ref="A1:C3"/>
    <mergeCell ref="D1:G3"/>
    <mergeCell ref="B4:C4"/>
    <mergeCell ref="B6:C6"/>
    <mergeCell ref="B8:C8"/>
    <mergeCell ref="B10:C10"/>
    <mergeCell ref="B12:C12"/>
    <mergeCell ref="B14:C14"/>
    <mergeCell ref="B20:C20"/>
    <mergeCell ref="B22:C22"/>
    <mergeCell ref="B24:C24"/>
    <mergeCell ref="B64:C64"/>
    <mergeCell ref="B34:C34"/>
    <mergeCell ref="B40:C40"/>
    <mergeCell ref="B42:C42"/>
    <mergeCell ref="B44:C44"/>
    <mergeCell ref="B46:C46"/>
    <mergeCell ref="A52:F52"/>
    <mergeCell ref="B54:C54"/>
    <mergeCell ref="B56:C56"/>
    <mergeCell ref="B58:C58"/>
    <mergeCell ref="B60:C60"/>
    <mergeCell ref="B62:C62"/>
    <mergeCell ref="B101:C101"/>
    <mergeCell ref="B66:C66"/>
    <mergeCell ref="B69:C69"/>
    <mergeCell ref="B71:C71"/>
    <mergeCell ref="B73:C73"/>
    <mergeCell ref="B79:C79"/>
    <mergeCell ref="B85:C85"/>
    <mergeCell ref="A89:F89"/>
    <mergeCell ref="B91:C91"/>
    <mergeCell ref="B93:C93"/>
    <mergeCell ref="B95:C95"/>
    <mergeCell ref="B99:C99"/>
    <mergeCell ref="B137:C137"/>
    <mergeCell ref="B105:C105"/>
    <mergeCell ref="B109:C109"/>
    <mergeCell ref="B111:C111"/>
    <mergeCell ref="B113:C113"/>
    <mergeCell ref="B119:C119"/>
    <mergeCell ref="B123:C123"/>
    <mergeCell ref="B125:C125"/>
    <mergeCell ref="B127:C127"/>
    <mergeCell ref="B129:C129"/>
    <mergeCell ref="B131:C131"/>
    <mergeCell ref="A135:F135"/>
    <mergeCell ref="B154:C154"/>
    <mergeCell ref="B158:C158"/>
    <mergeCell ref="B162:C162"/>
    <mergeCell ref="A178:F178"/>
    <mergeCell ref="B141:C141"/>
    <mergeCell ref="B143:C143"/>
    <mergeCell ref="B145:C145"/>
    <mergeCell ref="B147:C147"/>
    <mergeCell ref="B149:C149"/>
    <mergeCell ref="B152:C152"/>
  </mergeCells>
  <pageMargins left="0.98425196850393704" right="0.39370078740157483" top="0.78740157480314965" bottom="0.59055118110236227" header="0.31496062992125984" footer="0.39370078740157483"/>
  <pageSetup paperSize="9" firstPageNumber="42" fitToHeight="0" orientation="portrait" useFirstPageNumber="1" r:id="rId1"/>
  <headerFooter>
    <oddHeader xml:space="preserve">&amp;L&amp;"Arial,Regular"CONTRACT SANRAL X.003-054-2019/1
&amp;"Arial,Bold"SCHEDULE B3: SLOPE STABILISATION - OUBERG PASS CUTTINGS&amp;R&amp;"Arial,Regular"C2.2: PRICING SCHEDULE
</oddHeader>
    <oddFooter>&amp;R&amp;"Arial,Regular"C3 - &amp;P</oddFooter>
  </headerFooter>
  <rowBreaks count="3" manualBreakCount="3">
    <brk id="52" max="6" man="1"/>
    <brk id="89" max="6" man="1"/>
    <brk id="135" max="6"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C14A6-E28A-4C2A-B74F-0A41CDB47424}">
  <sheetPr>
    <tabColor theme="8" tint="-0.249977111117893"/>
    <pageSetUpPr fitToPage="1"/>
  </sheetPr>
  <dimension ref="A1:G59"/>
  <sheetViews>
    <sheetView view="pageBreakPreview" zoomScale="85" zoomScaleNormal="100" zoomScaleSheetLayoutView="85" workbookViewId="0">
      <selection sqref="A1:C3"/>
    </sheetView>
  </sheetViews>
  <sheetFormatPr defaultColWidth="9.09765625" defaultRowHeight="13.4" customHeight="1" x14ac:dyDescent="0.3"/>
  <cols>
    <col min="1" max="1" width="10.69921875" style="5" customWidth="1"/>
    <col min="2" max="2" width="3.796875" style="5" customWidth="1"/>
    <col min="3" max="3" width="34.69921875" style="5" customWidth="1"/>
    <col min="4" max="4" width="9.796875" style="3" customWidth="1"/>
    <col min="5" max="5" width="10.69921875" style="3" customWidth="1"/>
    <col min="6" max="6" width="13.69921875" style="6" customWidth="1"/>
    <col min="7" max="7" width="14.69921875" style="6" customWidth="1"/>
    <col min="8" max="16384" width="9.09765625" style="1"/>
  </cols>
  <sheetData>
    <row r="1" spans="1:7" ht="12" customHeight="1" x14ac:dyDescent="0.3">
      <c r="A1" s="117" t="s">
        <v>217</v>
      </c>
      <c r="B1" s="117"/>
      <c r="C1" s="117"/>
      <c r="D1" s="119" t="s">
        <v>90</v>
      </c>
      <c r="E1" s="119"/>
      <c r="F1" s="119"/>
      <c r="G1" s="119"/>
    </row>
    <row r="2" spans="1:7" ht="12" customHeight="1" x14ac:dyDescent="0.3">
      <c r="A2" s="117"/>
      <c r="B2" s="117"/>
      <c r="C2" s="117"/>
      <c r="D2" s="119"/>
      <c r="E2" s="119"/>
      <c r="F2" s="119"/>
      <c r="G2" s="119"/>
    </row>
    <row r="3" spans="1:7" ht="12" customHeight="1" x14ac:dyDescent="0.3">
      <c r="A3" s="118"/>
      <c r="B3" s="118"/>
      <c r="C3" s="118"/>
      <c r="D3" s="120"/>
      <c r="E3" s="120"/>
      <c r="F3" s="120"/>
      <c r="G3" s="120"/>
    </row>
    <row r="4" spans="1:7" ht="20.149999999999999" customHeight="1" x14ac:dyDescent="0.3">
      <c r="A4" s="2" t="s">
        <v>1</v>
      </c>
      <c r="B4" s="121" t="s">
        <v>2</v>
      </c>
      <c r="C4" s="122"/>
      <c r="D4" s="2" t="s">
        <v>3</v>
      </c>
      <c r="E4" s="4" t="s">
        <v>373</v>
      </c>
      <c r="F4" s="2" t="s">
        <v>4</v>
      </c>
      <c r="G4" s="2" t="s">
        <v>5</v>
      </c>
    </row>
    <row r="5" spans="1:7" s="30" customFormat="1" ht="12" customHeight="1" x14ac:dyDescent="0.3">
      <c r="A5" s="26"/>
      <c r="B5" s="76"/>
      <c r="C5" s="70"/>
      <c r="D5" s="28"/>
      <c r="E5" s="8"/>
      <c r="F5" s="29"/>
      <c r="G5" s="29" t="str">
        <f t="shared" ref="G5:G58" si="0">IF(OR(D5="%",D5=" &amp;"),IF(F5="","",ROUND(ROUND(F5,3)*E5,2)),IF(F5="","",ROUND(ROUND(F5,2)*E5,2)))</f>
        <v/>
      </c>
    </row>
    <row r="6" spans="1:7" s="30" customFormat="1" ht="12" customHeight="1" x14ac:dyDescent="0.3">
      <c r="A6" s="52" t="s">
        <v>218</v>
      </c>
      <c r="B6" s="123" t="str">
        <f>D1</f>
        <v>LANDSCAPING AND PLANTING PLANTS</v>
      </c>
      <c r="C6" s="124"/>
      <c r="D6" s="28"/>
      <c r="E6" s="8"/>
      <c r="F6" s="29"/>
      <c r="G6" s="29" t="str">
        <f t="shared" si="0"/>
        <v/>
      </c>
    </row>
    <row r="7" spans="1:7" s="30" customFormat="1" ht="12" customHeight="1" x14ac:dyDescent="0.3">
      <c r="A7" s="26"/>
      <c r="B7" s="69"/>
      <c r="C7" s="70"/>
      <c r="D7" s="28"/>
      <c r="E7" s="8"/>
      <c r="F7" s="29"/>
      <c r="G7" s="29" t="str">
        <f t="shared" si="0"/>
        <v/>
      </c>
    </row>
    <row r="8" spans="1:7" s="30" customFormat="1" ht="12" customHeight="1" x14ac:dyDescent="0.3">
      <c r="A8" s="53" t="s">
        <v>219</v>
      </c>
      <c r="B8" s="108" t="s">
        <v>220</v>
      </c>
      <c r="C8" s="109"/>
      <c r="D8" s="28" t="s">
        <v>46</v>
      </c>
      <c r="E8" s="8">
        <v>1</v>
      </c>
      <c r="F8" s="29">
        <v>1000000</v>
      </c>
      <c r="G8" s="29">
        <f t="shared" si="0"/>
        <v>1000000</v>
      </c>
    </row>
    <row r="9" spans="1:7" s="30" customFormat="1" ht="12" customHeight="1" x14ac:dyDescent="0.3">
      <c r="A9" s="26"/>
      <c r="B9" s="69"/>
      <c r="C9" s="70"/>
      <c r="D9" s="28"/>
      <c r="E9" s="8"/>
      <c r="F9" s="29"/>
      <c r="G9" s="29" t="str">
        <f t="shared" si="0"/>
        <v/>
      </c>
    </row>
    <row r="10" spans="1:7" s="30" customFormat="1" ht="12" customHeight="1" x14ac:dyDescent="0.3">
      <c r="A10" s="26"/>
      <c r="B10" s="69"/>
      <c r="C10" s="70"/>
      <c r="D10" s="28"/>
      <c r="E10" s="8"/>
      <c r="F10" s="29"/>
      <c r="G10" s="29" t="str">
        <f t="shared" si="0"/>
        <v/>
      </c>
    </row>
    <row r="11" spans="1:7" s="30" customFormat="1" ht="12" customHeight="1" x14ac:dyDescent="0.3">
      <c r="A11" s="26"/>
      <c r="B11" s="69"/>
      <c r="C11" s="70"/>
      <c r="D11" s="28"/>
      <c r="E11" s="8"/>
      <c r="F11" s="29"/>
      <c r="G11" s="29" t="str">
        <f t="shared" si="0"/>
        <v/>
      </c>
    </row>
    <row r="12" spans="1:7" s="30" customFormat="1" ht="12" customHeight="1" x14ac:dyDescent="0.3">
      <c r="A12" s="26"/>
      <c r="B12" s="69"/>
      <c r="C12" s="70"/>
      <c r="D12" s="28"/>
      <c r="E12" s="8"/>
      <c r="F12" s="79"/>
      <c r="G12" s="29" t="str">
        <f t="shared" si="0"/>
        <v/>
      </c>
    </row>
    <row r="13" spans="1:7" s="30" customFormat="1" ht="12" customHeight="1" x14ac:dyDescent="0.3">
      <c r="A13" s="26"/>
      <c r="B13" s="69"/>
      <c r="C13" s="70"/>
      <c r="D13" s="28"/>
      <c r="E13" s="8"/>
      <c r="F13" s="29"/>
      <c r="G13" s="29" t="str">
        <f t="shared" si="0"/>
        <v/>
      </c>
    </row>
    <row r="14" spans="1:7" s="30" customFormat="1" ht="12" customHeight="1" x14ac:dyDescent="0.3">
      <c r="A14" s="26"/>
      <c r="B14" s="69"/>
      <c r="C14" s="70"/>
      <c r="D14" s="28"/>
      <c r="E14" s="8"/>
      <c r="F14" s="29"/>
      <c r="G14" s="29" t="str">
        <f t="shared" si="0"/>
        <v/>
      </c>
    </row>
    <row r="15" spans="1:7" s="30" customFormat="1" ht="12" customHeight="1" x14ac:dyDescent="0.3">
      <c r="A15" s="26"/>
      <c r="B15" s="69"/>
      <c r="C15" s="70"/>
      <c r="D15" s="28"/>
      <c r="E15" s="8"/>
      <c r="F15" s="79"/>
      <c r="G15" s="29" t="str">
        <f t="shared" si="0"/>
        <v/>
      </c>
    </row>
    <row r="16" spans="1:7" s="30" customFormat="1" ht="12" customHeight="1" x14ac:dyDescent="0.3">
      <c r="A16" s="26"/>
      <c r="B16" s="69"/>
      <c r="C16" s="70"/>
      <c r="D16" s="28"/>
      <c r="E16" s="8"/>
      <c r="F16" s="29"/>
      <c r="G16" s="29" t="str">
        <f t="shared" si="0"/>
        <v/>
      </c>
    </row>
    <row r="17" spans="1:7" s="30" customFormat="1" ht="12" customHeight="1" x14ac:dyDescent="0.3">
      <c r="A17" s="26"/>
      <c r="B17" s="69"/>
      <c r="C17" s="70"/>
      <c r="D17" s="28"/>
      <c r="E17" s="8"/>
      <c r="F17" s="29"/>
      <c r="G17" s="29" t="str">
        <f t="shared" si="0"/>
        <v/>
      </c>
    </row>
    <row r="18" spans="1:7" s="30" customFormat="1" ht="12" customHeight="1" x14ac:dyDescent="0.3">
      <c r="A18" s="26"/>
      <c r="B18" s="69"/>
      <c r="C18" s="70"/>
      <c r="D18" s="28"/>
      <c r="E18" s="8"/>
      <c r="F18" s="29"/>
      <c r="G18" s="29" t="str">
        <f t="shared" si="0"/>
        <v/>
      </c>
    </row>
    <row r="19" spans="1:7" s="30" customFormat="1" ht="12" customHeight="1" x14ac:dyDescent="0.3">
      <c r="A19" s="26"/>
      <c r="B19" s="69"/>
      <c r="C19" s="70"/>
      <c r="D19" s="28"/>
      <c r="E19" s="8"/>
      <c r="F19" s="29"/>
      <c r="G19" s="29" t="str">
        <f t="shared" si="0"/>
        <v/>
      </c>
    </row>
    <row r="20" spans="1:7" s="30" customFormat="1" ht="12" customHeight="1" x14ac:dyDescent="0.3">
      <c r="A20" s="26"/>
      <c r="B20" s="73"/>
      <c r="C20" s="74"/>
      <c r="D20" s="28"/>
      <c r="E20" s="8"/>
      <c r="F20" s="29"/>
      <c r="G20" s="29" t="str">
        <f t="shared" si="0"/>
        <v/>
      </c>
    </row>
    <row r="21" spans="1:7" s="30" customFormat="1" ht="12" customHeight="1" x14ac:dyDescent="0.3">
      <c r="A21" s="26"/>
      <c r="B21" s="73"/>
      <c r="C21" s="74"/>
      <c r="D21" s="28"/>
      <c r="E21" s="8"/>
      <c r="F21" s="29"/>
      <c r="G21" s="29" t="str">
        <f t="shared" si="0"/>
        <v/>
      </c>
    </row>
    <row r="22" spans="1:7" s="30" customFormat="1" ht="12" customHeight="1" x14ac:dyDescent="0.3">
      <c r="A22" s="26"/>
      <c r="B22" s="69"/>
      <c r="C22" s="70"/>
      <c r="D22" s="28"/>
      <c r="E22" s="8"/>
      <c r="F22" s="29"/>
      <c r="G22" s="29" t="str">
        <f t="shared" si="0"/>
        <v/>
      </c>
    </row>
    <row r="23" spans="1:7" s="30" customFormat="1" ht="12" customHeight="1" x14ac:dyDescent="0.3">
      <c r="A23" s="26"/>
      <c r="B23" s="54"/>
      <c r="C23" s="55"/>
      <c r="D23" s="28"/>
      <c r="E23" s="8"/>
      <c r="F23" s="29"/>
      <c r="G23" s="29" t="str">
        <f t="shared" si="0"/>
        <v/>
      </c>
    </row>
    <row r="24" spans="1:7" s="30" customFormat="1" ht="12" customHeight="1" x14ac:dyDescent="0.3">
      <c r="A24" s="26"/>
      <c r="B24" s="69"/>
      <c r="C24" s="70"/>
      <c r="D24" s="28"/>
      <c r="E24" s="8"/>
      <c r="F24" s="29"/>
      <c r="G24" s="29" t="str">
        <f t="shared" si="0"/>
        <v/>
      </c>
    </row>
    <row r="25" spans="1:7" s="30" customFormat="1" ht="12" customHeight="1" x14ac:dyDescent="0.3">
      <c r="A25" s="26"/>
      <c r="B25" s="73"/>
      <c r="C25" s="74"/>
      <c r="D25" s="28"/>
      <c r="E25" s="8"/>
      <c r="F25" s="29"/>
      <c r="G25" s="29" t="str">
        <f t="shared" si="0"/>
        <v/>
      </c>
    </row>
    <row r="26" spans="1:7" s="30" customFormat="1" ht="12" customHeight="1" x14ac:dyDescent="0.3">
      <c r="A26" s="26"/>
      <c r="B26" s="69"/>
      <c r="C26" s="70"/>
      <c r="D26" s="28"/>
      <c r="E26" s="8"/>
      <c r="F26" s="29"/>
      <c r="G26" s="29" t="str">
        <f t="shared" si="0"/>
        <v/>
      </c>
    </row>
    <row r="27" spans="1:7" s="30" customFormat="1" ht="12" customHeight="1" x14ac:dyDescent="0.3">
      <c r="A27" s="26"/>
      <c r="B27" s="73"/>
      <c r="C27" s="74"/>
      <c r="D27" s="28"/>
      <c r="E27" s="8"/>
      <c r="F27" s="29"/>
      <c r="G27" s="29" t="str">
        <f t="shared" si="0"/>
        <v/>
      </c>
    </row>
    <row r="28" spans="1:7" s="30" customFormat="1" ht="12" customHeight="1" x14ac:dyDescent="0.3">
      <c r="A28" s="26"/>
      <c r="B28" s="73"/>
      <c r="C28" s="74"/>
      <c r="D28" s="28"/>
      <c r="E28" s="8"/>
      <c r="F28" s="29"/>
      <c r="G28" s="29" t="str">
        <f t="shared" si="0"/>
        <v/>
      </c>
    </row>
    <row r="29" spans="1:7" s="30" customFormat="1" ht="12" customHeight="1" x14ac:dyDescent="0.3">
      <c r="A29" s="26"/>
      <c r="B29" s="69"/>
      <c r="C29" s="70"/>
      <c r="D29" s="28"/>
      <c r="E29" s="8"/>
      <c r="F29" s="29"/>
      <c r="G29" s="29" t="str">
        <f t="shared" si="0"/>
        <v/>
      </c>
    </row>
    <row r="30" spans="1:7" s="30" customFormat="1" ht="12" customHeight="1" x14ac:dyDescent="0.3">
      <c r="A30" s="27"/>
      <c r="B30" s="69"/>
      <c r="C30" s="70"/>
      <c r="D30" s="28"/>
      <c r="E30" s="8"/>
      <c r="F30" s="29"/>
      <c r="G30" s="29" t="str">
        <f t="shared" si="0"/>
        <v/>
      </c>
    </row>
    <row r="31" spans="1:7" s="30" customFormat="1" ht="12" customHeight="1" x14ac:dyDescent="0.3">
      <c r="A31" s="27"/>
      <c r="B31" s="71"/>
      <c r="C31" s="72"/>
      <c r="D31" s="28"/>
      <c r="E31" s="8"/>
      <c r="F31" s="29"/>
      <c r="G31" s="29" t="str">
        <f t="shared" si="0"/>
        <v/>
      </c>
    </row>
    <row r="32" spans="1:7" s="30" customFormat="1" ht="12" customHeight="1" x14ac:dyDescent="0.3">
      <c r="A32" s="27"/>
      <c r="B32" s="71"/>
      <c r="C32" s="72"/>
      <c r="D32" s="28"/>
      <c r="E32" s="8"/>
      <c r="F32" s="29"/>
      <c r="G32" s="29" t="str">
        <f t="shared" si="0"/>
        <v/>
      </c>
    </row>
    <row r="33" spans="1:7" s="30" customFormat="1" ht="12" customHeight="1" x14ac:dyDescent="0.3">
      <c r="A33" s="27"/>
      <c r="B33" s="71"/>
      <c r="C33" s="72"/>
      <c r="D33" s="28"/>
      <c r="E33" s="8"/>
      <c r="F33" s="29"/>
      <c r="G33" s="29" t="str">
        <f t="shared" si="0"/>
        <v/>
      </c>
    </row>
    <row r="34" spans="1:7" s="30" customFormat="1" ht="12" customHeight="1" x14ac:dyDescent="0.3">
      <c r="A34" s="27"/>
      <c r="B34" s="71"/>
      <c r="C34" s="72"/>
      <c r="D34" s="28"/>
      <c r="E34" s="8"/>
      <c r="F34" s="29"/>
      <c r="G34" s="29" t="str">
        <f t="shared" si="0"/>
        <v/>
      </c>
    </row>
    <row r="35" spans="1:7" s="30" customFormat="1" ht="12" customHeight="1" x14ac:dyDescent="0.3">
      <c r="A35" s="27"/>
      <c r="B35" s="71"/>
      <c r="C35" s="72"/>
      <c r="D35" s="28"/>
      <c r="E35" s="8"/>
      <c r="F35" s="29"/>
      <c r="G35" s="29" t="str">
        <f t="shared" si="0"/>
        <v/>
      </c>
    </row>
    <row r="36" spans="1:7" s="30" customFormat="1" ht="12" customHeight="1" x14ac:dyDescent="0.3">
      <c r="A36" s="27"/>
      <c r="B36" s="71"/>
      <c r="C36" s="72"/>
      <c r="D36" s="28"/>
      <c r="E36" s="8"/>
      <c r="F36" s="29"/>
      <c r="G36" s="29" t="str">
        <f t="shared" si="0"/>
        <v/>
      </c>
    </row>
    <row r="37" spans="1:7" s="30" customFormat="1" ht="12" customHeight="1" x14ac:dyDescent="0.3">
      <c r="A37" s="27"/>
      <c r="B37" s="71"/>
      <c r="C37" s="72"/>
      <c r="D37" s="28"/>
      <c r="E37" s="8"/>
      <c r="F37" s="29"/>
      <c r="G37" s="29" t="str">
        <f t="shared" si="0"/>
        <v/>
      </c>
    </row>
    <row r="38" spans="1:7" s="30" customFormat="1" ht="12" customHeight="1" x14ac:dyDescent="0.3">
      <c r="A38" s="27"/>
      <c r="B38" s="84"/>
      <c r="C38" s="89"/>
      <c r="D38" s="32"/>
      <c r="E38" s="8"/>
      <c r="F38" s="29"/>
      <c r="G38" s="29" t="str">
        <f t="shared" si="0"/>
        <v/>
      </c>
    </row>
    <row r="39" spans="1:7" s="30" customFormat="1" ht="12" customHeight="1" x14ac:dyDescent="0.3">
      <c r="A39" s="27"/>
      <c r="B39" s="71"/>
      <c r="C39" s="72"/>
      <c r="D39" s="28"/>
      <c r="E39" s="8"/>
      <c r="F39" s="29"/>
      <c r="G39" s="29" t="str">
        <f t="shared" si="0"/>
        <v/>
      </c>
    </row>
    <row r="40" spans="1:7" s="30" customFormat="1" ht="12" customHeight="1" x14ac:dyDescent="0.3">
      <c r="A40" s="27"/>
      <c r="B40" s="71"/>
      <c r="C40" s="72"/>
      <c r="D40" s="28"/>
      <c r="E40" s="8"/>
      <c r="F40" s="29"/>
      <c r="G40" s="29" t="str">
        <f t="shared" si="0"/>
        <v/>
      </c>
    </row>
    <row r="41" spans="1:7" s="30" customFormat="1" ht="12" customHeight="1" x14ac:dyDescent="0.3">
      <c r="A41" s="27"/>
      <c r="B41" s="71"/>
      <c r="C41" s="72"/>
      <c r="D41" s="28"/>
      <c r="E41" s="8"/>
      <c r="F41" s="29"/>
      <c r="G41" s="29" t="str">
        <f t="shared" si="0"/>
        <v/>
      </c>
    </row>
    <row r="42" spans="1:7" s="30" customFormat="1" ht="12" customHeight="1" x14ac:dyDescent="0.3">
      <c r="A42" s="27"/>
      <c r="B42" s="71"/>
      <c r="C42" s="72"/>
      <c r="D42" s="28"/>
      <c r="E42" s="8"/>
      <c r="F42" s="29"/>
      <c r="G42" s="29" t="str">
        <f t="shared" si="0"/>
        <v/>
      </c>
    </row>
    <row r="43" spans="1:7" s="30" customFormat="1" ht="12" customHeight="1" x14ac:dyDescent="0.3">
      <c r="A43" s="27"/>
      <c r="B43" s="71"/>
      <c r="C43" s="72"/>
      <c r="D43" s="28"/>
      <c r="E43" s="8"/>
      <c r="F43" s="29"/>
      <c r="G43" s="29" t="str">
        <f t="shared" si="0"/>
        <v/>
      </c>
    </row>
    <row r="44" spans="1:7" s="30" customFormat="1" ht="12" customHeight="1" x14ac:dyDescent="0.3">
      <c r="A44" s="27"/>
      <c r="B44" s="71"/>
      <c r="C44" s="72"/>
      <c r="D44" s="28"/>
      <c r="E44" s="8"/>
      <c r="F44" s="29"/>
      <c r="G44" s="29" t="str">
        <f t="shared" si="0"/>
        <v/>
      </c>
    </row>
    <row r="45" spans="1:7" s="30" customFormat="1" ht="12" customHeight="1" x14ac:dyDescent="0.3">
      <c r="A45" s="27"/>
      <c r="B45" s="71"/>
      <c r="C45" s="72"/>
      <c r="D45" s="28"/>
      <c r="E45" s="8"/>
      <c r="F45" s="29"/>
      <c r="G45" s="29" t="str">
        <f t="shared" si="0"/>
        <v/>
      </c>
    </row>
    <row r="46" spans="1:7" s="30" customFormat="1" ht="12" customHeight="1" x14ac:dyDescent="0.3">
      <c r="A46" s="27"/>
      <c r="B46" s="71"/>
      <c r="C46" s="72"/>
      <c r="D46" s="28"/>
      <c r="E46" s="8"/>
      <c r="F46" s="29"/>
      <c r="G46" s="29" t="str">
        <f t="shared" si="0"/>
        <v/>
      </c>
    </row>
    <row r="47" spans="1:7" s="30" customFormat="1" ht="12" customHeight="1" x14ac:dyDescent="0.3">
      <c r="A47" s="27"/>
      <c r="B47" s="71"/>
      <c r="C47" s="72"/>
      <c r="D47" s="28"/>
      <c r="E47" s="8"/>
      <c r="F47" s="29"/>
      <c r="G47" s="29" t="str">
        <f t="shared" si="0"/>
        <v/>
      </c>
    </row>
    <row r="48" spans="1:7" s="30" customFormat="1" ht="12" customHeight="1" x14ac:dyDescent="0.3">
      <c r="A48" s="27"/>
      <c r="B48" s="71"/>
      <c r="C48" s="72"/>
      <c r="D48" s="28"/>
      <c r="E48" s="8"/>
      <c r="F48" s="29"/>
      <c r="G48" s="29" t="str">
        <f t="shared" si="0"/>
        <v/>
      </c>
    </row>
    <row r="49" spans="1:7" s="30" customFormat="1" ht="12" customHeight="1" x14ac:dyDescent="0.3">
      <c r="A49" s="27"/>
      <c r="B49" s="71"/>
      <c r="C49" s="72"/>
      <c r="D49" s="28"/>
      <c r="E49" s="8"/>
      <c r="F49" s="29"/>
      <c r="G49" s="29" t="str">
        <f t="shared" si="0"/>
        <v/>
      </c>
    </row>
    <row r="50" spans="1:7" s="30" customFormat="1" ht="12" customHeight="1" x14ac:dyDescent="0.3">
      <c r="A50" s="27"/>
      <c r="B50" s="71"/>
      <c r="C50" s="72"/>
      <c r="D50" s="28"/>
      <c r="E50" s="8"/>
      <c r="F50" s="29"/>
      <c r="G50" s="29" t="str">
        <f t="shared" si="0"/>
        <v/>
      </c>
    </row>
    <row r="51" spans="1:7" s="30" customFormat="1" ht="12" customHeight="1" x14ac:dyDescent="0.3">
      <c r="A51" s="27"/>
      <c r="B51" s="71"/>
      <c r="C51" s="72"/>
      <c r="D51" s="28"/>
      <c r="E51" s="8"/>
      <c r="F51" s="29"/>
      <c r="G51" s="29" t="str">
        <f t="shared" si="0"/>
        <v/>
      </c>
    </row>
    <row r="52" spans="1:7" s="30" customFormat="1" ht="12" customHeight="1" x14ac:dyDescent="0.3">
      <c r="A52" s="27"/>
      <c r="B52" s="71"/>
      <c r="C52" s="72"/>
      <c r="D52" s="28"/>
      <c r="E52" s="8"/>
      <c r="F52" s="29"/>
      <c r="G52" s="29" t="str">
        <f t="shared" si="0"/>
        <v/>
      </c>
    </row>
    <row r="53" spans="1:7" s="30" customFormat="1" ht="12" customHeight="1" x14ac:dyDescent="0.3">
      <c r="A53" s="27"/>
      <c r="B53" s="71"/>
      <c r="C53" s="72"/>
      <c r="D53" s="28"/>
      <c r="E53" s="8"/>
      <c r="F53" s="29"/>
      <c r="G53" s="29" t="str">
        <f t="shared" si="0"/>
        <v/>
      </c>
    </row>
    <row r="54" spans="1:7" s="30" customFormat="1" ht="12" customHeight="1" x14ac:dyDescent="0.3">
      <c r="A54" s="27"/>
      <c r="B54" s="71"/>
      <c r="C54" s="72"/>
      <c r="D54" s="28"/>
      <c r="E54" s="8"/>
      <c r="F54" s="29"/>
      <c r="G54" s="29" t="str">
        <f t="shared" si="0"/>
        <v/>
      </c>
    </row>
    <row r="55" spans="1:7" s="30" customFormat="1" ht="12" customHeight="1" x14ac:dyDescent="0.3">
      <c r="A55" s="27"/>
      <c r="B55" s="71"/>
      <c r="C55" s="72"/>
      <c r="D55" s="28"/>
      <c r="E55" s="8"/>
      <c r="F55" s="29"/>
      <c r="G55" s="29" t="str">
        <f t="shared" si="0"/>
        <v/>
      </c>
    </row>
    <row r="56" spans="1:7" s="30" customFormat="1" ht="12" customHeight="1" x14ac:dyDescent="0.3">
      <c r="A56" s="27"/>
      <c r="B56" s="71"/>
      <c r="C56" s="72"/>
      <c r="D56" s="28"/>
      <c r="E56" s="8"/>
      <c r="F56" s="29"/>
      <c r="G56" s="29" t="str">
        <f t="shared" si="0"/>
        <v/>
      </c>
    </row>
    <row r="57" spans="1:7" s="30" customFormat="1" ht="12" customHeight="1" x14ac:dyDescent="0.3">
      <c r="A57" s="27"/>
      <c r="B57" s="71"/>
      <c r="C57" s="72"/>
      <c r="D57" s="28"/>
      <c r="E57" s="8"/>
      <c r="F57" s="29"/>
      <c r="G57" s="29" t="str">
        <f t="shared" si="0"/>
        <v/>
      </c>
    </row>
    <row r="58" spans="1:7" s="30" customFormat="1" ht="12" customHeight="1" x14ac:dyDescent="0.3">
      <c r="A58" s="27"/>
      <c r="B58" s="71"/>
      <c r="C58" s="72"/>
      <c r="D58" s="28"/>
      <c r="E58" s="8"/>
      <c r="F58" s="29"/>
      <c r="G58" s="29" t="str">
        <f t="shared" si="0"/>
        <v/>
      </c>
    </row>
    <row r="59" spans="1:7" ht="20.149999999999999" customHeight="1" x14ac:dyDescent="0.3">
      <c r="A59" s="99" t="s">
        <v>8</v>
      </c>
      <c r="B59" s="100"/>
      <c r="C59" s="100"/>
      <c r="D59" s="100"/>
      <c r="E59" s="100"/>
      <c r="F59" s="101"/>
      <c r="G59" s="7">
        <f>SUM(G5:G58)</f>
        <v>1000000</v>
      </c>
    </row>
  </sheetData>
  <sheetProtection algorithmName="SHA-512" hashValue="FqXWW0LKtlaQkQ07bB/StRcdsmWTtHpFekGzbQRoXSWFXhw2qQpqeYZTwz7weTRav44G77JzsR1pFQvEZlXsCg==" saltValue="hQWEhVXxQh42xTOEr//rBA==" spinCount="100000" sheet="1" objects="1" scenarios="1"/>
  <mergeCells count="6">
    <mergeCell ref="A59:F59"/>
    <mergeCell ref="A1:C3"/>
    <mergeCell ref="D1:G3"/>
    <mergeCell ref="B4:C4"/>
    <mergeCell ref="B6:C6"/>
    <mergeCell ref="B8:C8"/>
  </mergeCells>
  <pageMargins left="0.98425196850393704" right="0.39370078740157483" top="0.78740157480314965" bottom="0.59055118110236227" header="0.31496062992125984" footer="0.39370078740157483"/>
  <pageSetup paperSize="9" firstPageNumber="21" fitToHeight="0" orientation="portrait" r:id="rId1"/>
  <headerFooter>
    <oddHeader xml:space="preserve">&amp;L&amp;"Arial,Regular"CONTRACT SANRAL X.003-054-2019/1
&amp;"Arial,Bold"SCHEDULE B3: SLOPE STABILISATION - OUBERG PASS CUTTINGS&amp;R&amp;"Arial,Regular"C2.2: PRICING SCHEDULE
</oddHeader>
    <oddFooter>&amp;R&amp;"Arial,Regular"C3 - &amp;P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901CB-8939-4594-86B7-6C6770035307}">
  <sheetPr>
    <tabColor theme="8" tint="-0.249977111117893"/>
    <pageSetUpPr fitToPage="1"/>
  </sheetPr>
  <dimension ref="A1:G57"/>
  <sheetViews>
    <sheetView view="pageBreakPreview" zoomScale="85" zoomScaleNormal="100" zoomScaleSheetLayoutView="85" workbookViewId="0">
      <selection sqref="A1:C3"/>
    </sheetView>
  </sheetViews>
  <sheetFormatPr defaultColWidth="9.09765625" defaultRowHeight="13.4" customHeight="1" x14ac:dyDescent="0.3"/>
  <cols>
    <col min="1" max="1" width="10.69921875" style="5" customWidth="1"/>
    <col min="2" max="2" width="3.796875" style="5" customWidth="1"/>
    <col min="3" max="3" width="34.69921875" style="5" customWidth="1"/>
    <col min="4" max="4" width="9.796875" style="3" customWidth="1"/>
    <col min="5" max="5" width="10.69921875" style="3" customWidth="1"/>
    <col min="6" max="6" width="13.69921875" style="6" customWidth="1"/>
    <col min="7" max="7" width="14.69921875" style="6" customWidth="1"/>
    <col min="8" max="16384" width="9.09765625" style="1"/>
  </cols>
  <sheetData>
    <row r="1" spans="1:7" ht="12" customHeight="1" x14ac:dyDescent="0.3">
      <c r="A1" s="117" t="s">
        <v>182</v>
      </c>
      <c r="B1" s="117"/>
      <c r="C1" s="117"/>
      <c r="D1" s="119" t="s">
        <v>184</v>
      </c>
      <c r="E1" s="119"/>
      <c r="F1" s="119"/>
      <c r="G1" s="119"/>
    </row>
    <row r="2" spans="1:7" ht="12" customHeight="1" x14ac:dyDescent="0.3">
      <c r="A2" s="117"/>
      <c r="B2" s="117"/>
      <c r="C2" s="117"/>
      <c r="D2" s="119"/>
      <c r="E2" s="119"/>
      <c r="F2" s="119"/>
      <c r="G2" s="119"/>
    </row>
    <row r="3" spans="1:7" ht="12" customHeight="1" x14ac:dyDescent="0.3">
      <c r="A3" s="118"/>
      <c r="B3" s="118"/>
      <c r="C3" s="118"/>
      <c r="D3" s="120"/>
      <c r="E3" s="120"/>
      <c r="F3" s="120"/>
      <c r="G3" s="120"/>
    </row>
    <row r="4" spans="1:7" ht="20.149999999999999" customHeight="1" x14ac:dyDescent="0.3">
      <c r="A4" s="2" t="s">
        <v>1</v>
      </c>
      <c r="B4" s="121" t="s">
        <v>2</v>
      </c>
      <c r="C4" s="122"/>
      <c r="D4" s="2" t="s">
        <v>3</v>
      </c>
      <c r="E4" s="4" t="s">
        <v>373</v>
      </c>
      <c r="F4" s="2" t="s">
        <v>4</v>
      </c>
      <c r="G4" s="2" t="s">
        <v>5</v>
      </c>
    </row>
    <row r="5" spans="1:7" s="30" customFormat="1" ht="12" customHeight="1" x14ac:dyDescent="0.3">
      <c r="A5" s="26"/>
      <c r="B5" s="76"/>
      <c r="C5" s="70"/>
      <c r="D5" s="28"/>
      <c r="E5" s="8"/>
      <c r="F5" s="29"/>
      <c r="G5" s="29" t="str">
        <f t="shared" ref="G5:G56" si="0">IF(OR(D5="%",D5=" &amp;"),IF(F5="","",ROUND(ROUND(F5,3)*E5,2)),IF(F5="","",ROUND(ROUND(F5,2)*E5,2)))</f>
        <v/>
      </c>
    </row>
    <row r="6" spans="1:7" s="30" customFormat="1" ht="24" customHeight="1" x14ac:dyDescent="0.3">
      <c r="A6" s="52" t="s">
        <v>183</v>
      </c>
      <c r="B6" s="123" t="str">
        <f>D1</f>
        <v>FINISHING THE ROAD AND ROAD RESERVE AND TREATING OLD ROAD</v>
      </c>
      <c r="C6" s="124"/>
      <c r="D6" s="28"/>
      <c r="E6" s="8"/>
      <c r="F6" s="29"/>
      <c r="G6" s="29" t="str">
        <f t="shared" si="0"/>
        <v/>
      </c>
    </row>
    <row r="7" spans="1:7" s="30" customFormat="1" ht="12" customHeight="1" x14ac:dyDescent="0.3">
      <c r="A7" s="26"/>
      <c r="B7" s="69"/>
      <c r="C7" s="70"/>
      <c r="D7" s="28"/>
      <c r="E7" s="8"/>
      <c r="F7" s="29"/>
      <c r="G7" s="29" t="str">
        <f t="shared" si="0"/>
        <v/>
      </c>
    </row>
    <row r="8" spans="1:7" s="30" customFormat="1" ht="12" customHeight="1" x14ac:dyDescent="0.3">
      <c r="A8" s="52" t="s">
        <v>185</v>
      </c>
      <c r="B8" s="104" t="s">
        <v>186</v>
      </c>
      <c r="C8" s="105"/>
      <c r="D8" s="28"/>
      <c r="E8" s="8"/>
      <c r="F8" s="29"/>
      <c r="G8" s="29" t="str">
        <f t="shared" si="0"/>
        <v/>
      </c>
    </row>
    <row r="9" spans="1:7" s="30" customFormat="1" ht="12" customHeight="1" x14ac:dyDescent="0.3">
      <c r="A9" s="26"/>
      <c r="B9" s="69"/>
      <c r="C9" s="70"/>
      <c r="D9" s="28"/>
      <c r="E9" s="8"/>
      <c r="F9" s="29"/>
      <c r="G9" s="29" t="str">
        <f t="shared" si="0"/>
        <v/>
      </c>
    </row>
    <row r="10" spans="1:7" s="30" customFormat="1" ht="24" customHeight="1" x14ac:dyDescent="0.3">
      <c r="A10" s="26" t="s">
        <v>187</v>
      </c>
      <c r="B10" s="113" t="s">
        <v>548</v>
      </c>
      <c r="C10" s="103"/>
      <c r="D10" s="28" t="s">
        <v>16</v>
      </c>
      <c r="E10" s="8">
        <v>1</v>
      </c>
      <c r="F10" s="136"/>
      <c r="G10" s="29" t="str">
        <f t="shared" si="0"/>
        <v/>
      </c>
    </row>
    <row r="11" spans="1:7" s="30" customFormat="1" ht="12" customHeight="1" x14ac:dyDescent="0.3">
      <c r="A11" s="26"/>
      <c r="B11" s="69"/>
      <c r="C11" s="70"/>
      <c r="D11" s="28"/>
      <c r="E11" s="8"/>
      <c r="F11" s="29"/>
      <c r="G11" s="29" t="str">
        <f t="shared" si="0"/>
        <v/>
      </c>
    </row>
    <row r="12" spans="1:7" s="30" customFormat="1" ht="12" customHeight="1" x14ac:dyDescent="0.3">
      <c r="A12" s="26"/>
      <c r="B12" s="69"/>
      <c r="C12" s="70"/>
      <c r="D12" s="28"/>
      <c r="E12" s="8"/>
      <c r="F12" s="79"/>
      <c r="G12" s="29" t="str">
        <f t="shared" si="0"/>
        <v/>
      </c>
    </row>
    <row r="13" spans="1:7" s="30" customFormat="1" ht="12" customHeight="1" x14ac:dyDescent="0.3">
      <c r="A13" s="26"/>
      <c r="B13" s="69"/>
      <c r="C13" s="70"/>
      <c r="D13" s="28"/>
      <c r="E13" s="8"/>
      <c r="F13" s="29"/>
      <c r="G13" s="29" t="str">
        <f t="shared" si="0"/>
        <v/>
      </c>
    </row>
    <row r="14" spans="1:7" s="30" customFormat="1" ht="12" customHeight="1" x14ac:dyDescent="0.3">
      <c r="A14" s="26"/>
      <c r="B14" s="69"/>
      <c r="C14" s="70"/>
      <c r="D14" s="28"/>
      <c r="E14" s="8"/>
      <c r="F14" s="79"/>
      <c r="G14" s="29" t="str">
        <f t="shared" si="0"/>
        <v/>
      </c>
    </row>
    <row r="15" spans="1:7" s="30" customFormat="1" ht="12" customHeight="1" x14ac:dyDescent="0.3">
      <c r="A15" s="26"/>
      <c r="B15" s="69"/>
      <c r="C15" s="70"/>
      <c r="D15" s="28"/>
      <c r="E15" s="8"/>
      <c r="F15" s="29"/>
      <c r="G15" s="29" t="str">
        <f t="shared" si="0"/>
        <v/>
      </c>
    </row>
    <row r="16" spans="1:7" s="30" customFormat="1" ht="12" customHeight="1" x14ac:dyDescent="0.3">
      <c r="A16" s="26"/>
      <c r="B16" s="69"/>
      <c r="C16" s="70"/>
      <c r="D16" s="28"/>
      <c r="E16" s="8"/>
      <c r="F16" s="29"/>
      <c r="G16" s="29" t="str">
        <f t="shared" si="0"/>
        <v/>
      </c>
    </row>
    <row r="17" spans="1:7" s="30" customFormat="1" ht="12" customHeight="1" x14ac:dyDescent="0.3">
      <c r="A17" s="26"/>
      <c r="B17" s="69"/>
      <c r="C17" s="70"/>
      <c r="D17" s="28"/>
      <c r="E17" s="8"/>
      <c r="F17" s="29"/>
      <c r="G17" s="29" t="str">
        <f t="shared" si="0"/>
        <v/>
      </c>
    </row>
    <row r="18" spans="1:7" s="30" customFormat="1" ht="12" customHeight="1" x14ac:dyDescent="0.3">
      <c r="A18" s="26"/>
      <c r="B18" s="69"/>
      <c r="C18" s="70"/>
      <c r="D18" s="28"/>
      <c r="E18" s="8"/>
      <c r="F18" s="29"/>
      <c r="G18" s="29" t="str">
        <f t="shared" si="0"/>
        <v/>
      </c>
    </row>
    <row r="19" spans="1:7" s="30" customFormat="1" ht="12" customHeight="1" x14ac:dyDescent="0.3">
      <c r="A19" s="26"/>
      <c r="B19" s="73"/>
      <c r="C19" s="74"/>
      <c r="D19" s="28"/>
      <c r="E19" s="8"/>
      <c r="F19" s="29"/>
      <c r="G19" s="29" t="str">
        <f t="shared" si="0"/>
        <v/>
      </c>
    </row>
    <row r="20" spans="1:7" s="30" customFormat="1" ht="12" customHeight="1" x14ac:dyDescent="0.3">
      <c r="A20" s="26"/>
      <c r="B20" s="69"/>
      <c r="C20" s="70"/>
      <c r="D20" s="28"/>
      <c r="E20" s="8"/>
      <c r="F20" s="29"/>
      <c r="G20" s="29" t="str">
        <f t="shared" si="0"/>
        <v/>
      </c>
    </row>
    <row r="21" spans="1:7" s="30" customFormat="1" ht="12" customHeight="1" x14ac:dyDescent="0.3">
      <c r="A21" s="26"/>
      <c r="B21" s="54"/>
      <c r="C21" s="55"/>
      <c r="D21" s="28"/>
      <c r="E21" s="8"/>
      <c r="F21" s="29"/>
      <c r="G21" s="29" t="str">
        <f t="shared" si="0"/>
        <v/>
      </c>
    </row>
    <row r="22" spans="1:7" s="30" customFormat="1" ht="12" customHeight="1" x14ac:dyDescent="0.3">
      <c r="A22" s="26"/>
      <c r="B22" s="69"/>
      <c r="C22" s="70"/>
      <c r="D22" s="28"/>
      <c r="E22" s="8"/>
      <c r="F22" s="29"/>
      <c r="G22" s="29" t="str">
        <f t="shared" si="0"/>
        <v/>
      </c>
    </row>
    <row r="23" spans="1:7" s="30" customFormat="1" ht="12" customHeight="1" x14ac:dyDescent="0.3">
      <c r="A23" s="26"/>
      <c r="B23" s="73"/>
      <c r="C23" s="74"/>
      <c r="D23" s="28"/>
      <c r="E23" s="8"/>
      <c r="F23" s="29"/>
      <c r="G23" s="29" t="str">
        <f t="shared" si="0"/>
        <v/>
      </c>
    </row>
    <row r="24" spans="1:7" s="30" customFormat="1" ht="12" customHeight="1" x14ac:dyDescent="0.3">
      <c r="A24" s="26"/>
      <c r="B24" s="69"/>
      <c r="C24" s="70"/>
      <c r="D24" s="28"/>
      <c r="E24" s="8"/>
      <c r="F24" s="29"/>
      <c r="G24" s="29" t="str">
        <f t="shared" si="0"/>
        <v/>
      </c>
    </row>
    <row r="25" spans="1:7" s="30" customFormat="1" ht="12" customHeight="1" x14ac:dyDescent="0.3">
      <c r="A25" s="26"/>
      <c r="B25" s="69"/>
      <c r="C25" s="70"/>
      <c r="D25" s="28"/>
      <c r="E25" s="8"/>
      <c r="F25" s="29"/>
      <c r="G25" s="29" t="str">
        <f t="shared" si="0"/>
        <v/>
      </c>
    </row>
    <row r="26" spans="1:7" s="30" customFormat="1" ht="12" customHeight="1" x14ac:dyDescent="0.3">
      <c r="A26" s="26"/>
      <c r="B26" s="73"/>
      <c r="C26" s="74"/>
      <c r="D26" s="28"/>
      <c r="E26" s="8"/>
      <c r="F26" s="29"/>
      <c r="G26" s="29" t="str">
        <f t="shared" si="0"/>
        <v/>
      </c>
    </row>
    <row r="27" spans="1:7" s="30" customFormat="1" ht="12" customHeight="1" x14ac:dyDescent="0.3">
      <c r="A27" s="26"/>
      <c r="B27" s="73"/>
      <c r="C27" s="74"/>
      <c r="D27" s="28"/>
      <c r="E27" s="8"/>
      <c r="F27" s="29"/>
      <c r="G27" s="29" t="str">
        <f t="shared" si="0"/>
        <v/>
      </c>
    </row>
    <row r="28" spans="1:7" s="30" customFormat="1" ht="12" customHeight="1" x14ac:dyDescent="0.3">
      <c r="A28" s="26"/>
      <c r="B28" s="69"/>
      <c r="C28" s="70"/>
      <c r="D28" s="28"/>
      <c r="E28" s="8"/>
      <c r="F28" s="29"/>
      <c r="G28" s="29" t="str">
        <f t="shared" si="0"/>
        <v/>
      </c>
    </row>
    <row r="29" spans="1:7" s="30" customFormat="1" ht="12" customHeight="1" x14ac:dyDescent="0.3">
      <c r="A29" s="27"/>
      <c r="B29" s="69"/>
      <c r="C29" s="70"/>
      <c r="D29" s="28"/>
      <c r="E29" s="8"/>
      <c r="F29" s="29"/>
      <c r="G29" s="29" t="str">
        <f t="shared" si="0"/>
        <v/>
      </c>
    </row>
    <row r="30" spans="1:7" s="30" customFormat="1" ht="12" customHeight="1" x14ac:dyDescent="0.3">
      <c r="A30" s="27"/>
      <c r="B30" s="71"/>
      <c r="C30" s="72"/>
      <c r="D30" s="28"/>
      <c r="E30" s="8"/>
      <c r="F30" s="29"/>
      <c r="G30" s="29" t="str">
        <f t="shared" si="0"/>
        <v/>
      </c>
    </row>
    <row r="31" spans="1:7" s="30" customFormat="1" ht="12" customHeight="1" x14ac:dyDescent="0.3">
      <c r="A31" s="27"/>
      <c r="B31" s="71"/>
      <c r="C31" s="72"/>
      <c r="D31" s="28"/>
      <c r="E31" s="8"/>
      <c r="F31" s="29"/>
      <c r="G31" s="29" t="str">
        <f t="shared" si="0"/>
        <v/>
      </c>
    </row>
    <row r="32" spans="1:7" s="30" customFormat="1" ht="12" customHeight="1" x14ac:dyDescent="0.3">
      <c r="A32" s="27"/>
      <c r="B32" s="71"/>
      <c r="C32" s="72"/>
      <c r="D32" s="28"/>
      <c r="E32" s="8"/>
      <c r="F32" s="29"/>
      <c r="G32" s="29" t="str">
        <f t="shared" si="0"/>
        <v/>
      </c>
    </row>
    <row r="33" spans="1:7" s="30" customFormat="1" ht="12" customHeight="1" x14ac:dyDescent="0.3">
      <c r="A33" s="27"/>
      <c r="B33" s="71"/>
      <c r="C33" s="72"/>
      <c r="D33" s="28"/>
      <c r="E33" s="8"/>
      <c r="F33" s="29"/>
      <c r="G33" s="29" t="str">
        <f t="shared" si="0"/>
        <v/>
      </c>
    </row>
    <row r="34" spans="1:7" s="30" customFormat="1" ht="12" customHeight="1" x14ac:dyDescent="0.3">
      <c r="A34" s="27"/>
      <c r="B34" s="71"/>
      <c r="C34" s="72"/>
      <c r="D34" s="28"/>
      <c r="E34" s="8"/>
      <c r="F34" s="29"/>
      <c r="G34" s="29" t="str">
        <f t="shared" si="0"/>
        <v/>
      </c>
    </row>
    <row r="35" spans="1:7" s="30" customFormat="1" ht="12" customHeight="1" x14ac:dyDescent="0.3">
      <c r="A35" s="27"/>
      <c r="B35" s="71"/>
      <c r="C35" s="72"/>
      <c r="D35" s="28"/>
      <c r="E35" s="8"/>
      <c r="F35" s="29"/>
      <c r="G35" s="29" t="str">
        <f t="shared" si="0"/>
        <v/>
      </c>
    </row>
    <row r="36" spans="1:7" s="30" customFormat="1" ht="12" customHeight="1" x14ac:dyDescent="0.3">
      <c r="A36" s="27"/>
      <c r="B36" s="71"/>
      <c r="C36" s="72"/>
      <c r="D36" s="28"/>
      <c r="E36" s="8"/>
      <c r="F36" s="29"/>
      <c r="G36" s="29" t="str">
        <f t="shared" si="0"/>
        <v/>
      </c>
    </row>
    <row r="37" spans="1:7" s="30" customFormat="1" ht="12" customHeight="1" x14ac:dyDescent="0.3">
      <c r="A37" s="27"/>
      <c r="B37" s="71"/>
      <c r="C37" s="72"/>
      <c r="D37" s="28"/>
      <c r="E37" s="8"/>
      <c r="F37" s="29"/>
      <c r="G37" s="29" t="str">
        <f t="shared" si="0"/>
        <v/>
      </c>
    </row>
    <row r="38" spans="1:7" s="30" customFormat="1" ht="12" customHeight="1" x14ac:dyDescent="0.3">
      <c r="A38" s="27"/>
      <c r="B38" s="71"/>
      <c r="C38" s="72"/>
      <c r="D38" s="28"/>
      <c r="E38" s="8"/>
      <c r="F38" s="29"/>
      <c r="G38" s="29" t="str">
        <f t="shared" si="0"/>
        <v/>
      </c>
    </row>
    <row r="39" spans="1:7" s="30" customFormat="1" ht="12" customHeight="1" x14ac:dyDescent="0.3">
      <c r="A39" s="27"/>
      <c r="B39" s="71"/>
      <c r="C39" s="72"/>
      <c r="D39" s="28"/>
      <c r="E39" s="8"/>
      <c r="F39" s="29"/>
      <c r="G39" s="29" t="str">
        <f t="shared" si="0"/>
        <v/>
      </c>
    </row>
    <row r="40" spans="1:7" s="30" customFormat="1" ht="12" customHeight="1" x14ac:dyDescent="0.3">
      <c r="A40" s="27"/>
      <c r="B40" s="71"/>
      <c r="C40" s="72"/>
      <c r="D40" s="28"/>
      <c r="E40" s="8"/>
      <c r="F40" s="29"/>
      <c r="G40" s="29" t="str">
        <f t="shared" si="0"/>
        <v/>
      </c>
    </row>
    <row r="41" spans="1:7" s="30" customFormat="1" ht="12" customHeight="1" x14ac:dyDescent="0.3">
      <c r="A41" s="27"/>
      <c r="B41" s="71"/>
      <c r="C41" s="72"/>
      <c r="D41" s="28"/>
      <c r="E41" s="8"/>
      <c r="F41" s="29"/>
      <c r="G41" s="29" t="str">
        <f t="shared" si="0"/>
        <v/>
      </c>
    </row>
    <row r="42" spans="1:7" s="30" customFormat="1" ht="12" customHeight="1" x14ac:dyDescent="0.3">
      <c r="A42" s="27"/>
      <c r="B42" s="71"/>
      <c r="C42" s="72"/>
      <c r="D42" s="28"/>
      <c r="E42" s="8"/>
      <c r="F42" s="29"/>
      <c r="G42" s="29" t="str">
        <f t="shared" si="0"/>
        <v/>
      </c>
    </row>
    <row r="43" spans="1:7" s="30" customFormat="1" ht="12" customHeight="1" x14ac:dyDescent="0.3">
      <c r="A43" s="27"/>
      <c r="B43" s="71"/>
      <c r="C43" s="72"/>
      <c r="D43" s="28"/>
      <c r="E43" s="8"/>
      <c r="F43" s="29"/>
      <c r="G43" s="29" t="str">
        <f t="shared" si="0"/>
        <v/>
      </c>
    </row>
    <row r="44" spans="1:7" s="30" customFormat="1" ht="12" customHeight="1" x14ac:dyDescent="0.3">
      <c r="A44" s="27"/>
      <c r="B44" s="71"/>
      <c r="C44" s="72"/>
      <c r="D44" s="28"/>
      <c r="E44" s="8"/>
      <c r="F44" s="29"/>
      <c r="G44" s="29" t="str">
        <f t="shared" si="0"/>
        <v/>
      </c>
    </row>
    <row r="45" spans="1:7" s="30" customFormat="1" ht="12" customHeight="1" x14ac:dyDescent="0.3">
      <c r="A45" s="27"/>
      <c r="B45" s="71"/>
      <c r="C45" s="72"/>
      <c r="D45" s="28"/>
      <c r="E45" s="8"/>
      <c r="F45" s="29"/>
      <c r="G45" s="29" t="str">
        <f t="shared" si="0"/>
        <v/>
      </c>
    </row>
    <row r="46" spans="1:7" s="30" customFormat="1" ht="12" customHeight="1" x14ac:dyDescent="0.3">
      <c r="A46" s="27"/>
      <c r="B46" s="71"/>
      <c r="C46" s="72"/>
      <c r="D46" s="28"/>
      <c r="E46" s="8"/>
      <c r="F46" s="29"/>
      <c r="G46" s="29" t="str">
        <f t="shared" si="0"/>
        <v/>
      </c>
    </row>
    <row r="47" spans="1:7" s="30" customFormat="1" ht="12" customHeight="1" x14ac:dyDescent="0.3">
      <c r="A47" s="27"/>
      <c r="B47" s="71"/>
      <c r="C47" s="72"/>
      <c r="D47" s="28"/>
      <c r="E47" s="8"/>
      <c r="F47" s="29"/>
      <c r="G47" s="29" t="str">
        <f t="shared" si="0"/>
        <v/>
      </c>
    </row>
    <row r="48" spans="1:7" s="30" customFormat="1" ht="12" customHeight="1" x14ac:dyDescent="0.3">
      <c r="A48" s="27"/>
      <c r="B48" s="71"/>
      <c r="C48" s="72"/>
      <c r="D48" s="28"/>
      <c r="E48" s="8"/>
      <c r="F48" s="29"/>
      <c r="G48" s="29" t="str">
        <f t="shared" si="0"/>
        <v/>
      </c>
    </row>
    <row r="49" spans="1:7" s="30" customFormat="1" ht="12" customHeight="1" x14ac:dyDescent="0.3">
      <c r="A49" s="27"/>
      <c r="B49" s="71"/>
      <c r="C49" s="72"/>
      <c r="D49" s="28"/>
      <c r="E49" s="8"/>
      <c r="F49" s="29"/>
      <c r="G49" s="29" t="str">
        <f t="shared" si="0"/>
        <v/>
      </c>
    </row>
    <row r="50" spans="1:7" s="30" customFormat="1" ht="12" customHeight="1" x14ac:dyDescent="0.3">
      <c r="A50" s="27"/>
      <c r="B50" s="71"/>
      <c r="C50" s="72"/>
      <c r="D50" s="28"/>
      <c r="E50" s="8"/>
      <c r="F50" s="29"/>
      <c r="G50" s="29" t="str">
        <f t="shared" si="0"/>
        <v/>
      </c>
    </row>
    <row r="51" spans="1:7" s="30" customFormat="1" ht="12" customHeight="1" x14ac:dyDescent="0.3">
      <c r="A51" s="27"/>
      <c r="B51" s="71"/>
      <c r="C51" s="72"/>
      <c r="D51" s="28"/>
      <c r="E51" s="8"/>
      <c r="F51" s="29"/>
      <c r="G51" s="29" t="str">
        <f t="shared" si="0"/>
        <v/>
      </c>
    </row>
    <row r="52" spans="1:7" s="30" customFormat="1" ht="12" customHeight="1" x14ac:dyDescent="0.3">
      <c r="A52" s="27"/>
      <c r="B52" s="71"/>
      <c r="C52" s="72"/>
      <c r="D52" s="28"/>
      <c r="E52" s="8"/>
      <c r="F52" s="29"/>
      <c r="G52" s="29" t="str">
        <f t="shared" si="0"/>
        <v/>
      </c>
    </row>
    <row r="53" spans="1:7" s="30" customFormat="1" ht="12" customHeight="1" x14ac:dyDescent="0.3">
      <c r="A53" s="27"/>
      <c r="B53" s="71"/>
      <c r="C53" s="72"/>
      <c r="D53" s="28"/>
      <c r="E53" s="8"/>
      <c r="F53" s="29"/>
      <c r="G53" s="29" t="str">
        <f t="shared" si="0"/>
        <v/>
      </c>
    </row>
    <row r="54" spans="1:7" s="30" customFormat="1" ht="12" customHeight="1" x14ac:dyDescent="0.3">
      <c r="A54" s="27"/>
      <c r="B54" s="71"/>
      <c r="C54" s="72"/>
      <c r="D54" s="28"/>
      <c r="E54" s="8"/>
      <c r="F54" s="29"/>
      <c r="G54" s="29" t="str">
        <f t="shared" si="0"/>
        <v/>
      </c>
    </row>
    <row r="55" spans="1:7" s="30" customFormat="1" ht="12" customHeight="1" x14ac:dyDescent="0.3">
      <c r="A55" s="27"/>
      <c r="B55" s="71"/>
      <c r="C55" s="59"/>
      <c r="D55" s="28"/>
      <c r="E55" s="8"/>
      <c r="F55" s="29"/>
      <c r="G55" s="29" t="str">
        <f t="shared" si="0"/>
        <v/>
      </c>
    </row>
    <row r="56" spans="1:7" s="30" customFormat="1" ht="12" customHeight="1" x14ac:dyDescent="0.3">
      <c r="A56" s="27"/>
      <c r="B56" s="71"/>
      <c r="C56" s="72"/>
      <c r="D56" s="28"/>
      <c r="E56" s="8"/>
      <c r="F56" s="29"/>
      <c r="G56" s="29" t="str">
        <f t="shared" si="0"/>
        <v/>
      </c>
    </row>
    <row r="57" spans="1:7" ht="20.149999999999999" customHeight="1" x14ac:dyDescent="0.3">
      <c r="A57" s="99" t="s">
        <v>8</v>
      </c>
      <c r="B57" s="100"/>
      <c r="C57" s="100"/>
      <c r="D57" s="100"/>
      <c r="E57" s="100"/>
      <c r="F57" s="101"/>
      <c r="G57" s="7">
        <f>SUM(G5:G56)</f>
        <v>0</v>
      </c>
    </row>
  </sheetData>
  <sheetProtection algorithmName="SHA-512" hashValue="Uqb+WG3j7SpO96p3Y9MkQHVhbHekVwJfRakhyjDa6y8abiz+a6mjrcSSiM+eWtfIWS6pul7Ndof9PMJsayZYDg==" saltValue="gmFu3jnOoff5lINwuPwm7w==" spinCount="100000" sheet="1" objects="1" scenarios="1"/>
  <mergeCells count="7">
    <mergeCell ref="A57:F57"/>
    <mergeCell ref="A1:C3"/>
    <mergeCell ref="D1:G3"/>
    <mergeCell ref="B4:C4"/>
    <mergeCell ref="B6:C6"/>
    <mergeCell ref="B8:C8"/>
    <mergeCell ref="B10:C10"/>
  </mergeCells>
  <pageMargins left="0.98425196850393704" right="0.39370078740157483" top="0.78740157480314965" bottom="0.59055118110236227" header="0.31496062992125984" footer="0.39370078740157483"/>
  <pageSetup paperSize="9" firstPageNumber="21" fitToHeight="0" orientation="portrait" r:id="rId1"/>
  <headerFooter>
    <oddHeader xml:space="preserve">&amp;L&amp;"Arial,Regular"CONTRACT SANRAL X.003-054-2019/1
&amp;"Arial,Bold"SCHEDULE B3: SLOPE STABILISATION - OUBERG PASS CUTTINGS&amp;R&amp;"Arial,Regular"C2.2: PRICING SCHEDULE
</oddHeader>
    <oddFooter>&amp;R&amp;"Arial,Regular"C3 - &amp;P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0D557-10AA-48C9-9946-3AFF2C70FF83}">
  <sheetPr>
    <tabColor theme="8" tint="-0.249977111117893"/>
    <pageSetUpPr fitToPage="1"/>
  </sheetPr>
  <dimension ref="A1:G90"/>
  <sheetViews>
    <sheetView view="pageBreakPreview" zoomScale="85" zoomScaleNormal="100" zoomScaleSheetLayoutView="85" workbookViewId="0">
      <selection sqref="A1:C3"/>
    </sheetView>
  </sheetViews>
  <sheetFormatPr defaultColWidth="9.09765625" defaultRowHeight="13.4" customHeight="1" x14ac:dyDescent="0.3"/>
  <cols>
    <col min="1" max="1" width="10.69921875" style="5" customWidth="1"/>
    <col min="2" max="2" width="3.796875" style="5" customWidth="1"/>
    <col min="3" max="3" width="34.69921875" style="5" customWidth="1"/>
    <col min="4" max="4" width="9.796875" style="3" customWidth="1"/>
    <col min="5" max="5" width="10.69921875" style="3" customWidth="1"/>
    <col min="6" max="6" width="13.69921875" style="6" customWidth="1"/>
    <col min="7" max="7" width="14.69921875" style="6" customWidth="1"/>
    <col min="8" max="16384" width="9.09765625" style="1"/>
  </cols>
  <sheetData>
    <row r="1" spans="1:7" ht="12" customHeight="1" x14ac:dyDescent="0.3">
      <c r="A1" s="117" t="s">
        <v>285</v>
      </c>
      <c r="B1" s="117"/>
      <c r="C1" s="117"/>
      <c r="D1" s="119" t="s">
        <v>286</v>
      </c>
      <c r="E1" s="119"/>
      <c r="F1" s="119"/>
      <c r="G1" s="119"/>
    </row>
    <row r="2" spans="1:7" ht="12" customHeight="1" x14ac:dyDescent="0.3">
      <c r="A2" s="117"/>
      <c r="B2" s="117"/>
      <c r="C2" s="117"/>
      <c r="D2" s="119"/>
      <c r="E2" s="119"/>
      <c r="F2" s="119"/>
      <c r="G2" s="119"/>
    </row>
    <row r="3" spans="1:7" ht="12" customHeight="1" x14ac:dyDescent="0.3">
      <c r="A3" s="118"/>
      <c r="B3" s="118"/>
      <c r="C3" s="118"/>
      <c r="D3" s="120"/>
      <c r="E3" s="120"/>
      <c r="F3" s="120"/>
      <c r="G3" s="120"/>
    </row>
    <row r="4" spans="1:7" ht="20.149999999999999" customHeight="1" x14ac:dyDescent="0.3">
      <c r="A4" s="2" t="s">
        <v>1</v>
      </c>
      <c r="B4" s="121" t="s">
        <v>2</v>
      </c>
      <c r="C4" s="122"/>
      <c r="D4" s="2" t="s">
        <v>3</v>
      </c>
      <c r="E4" s="4" t="s">
        <v>373</v>
      </c>
      <c r="F4" s="2" t="s">
        <v>4</v>
      </c>
      <c r="G4" s="2" t="s">
        <v>5</v>
      </c>
    </row>
    <row r="5" spans="1:7" s="30" customFormat="1" ht="12" customHeight="1" x14ac:dyDescent="0.3">
      <c r="A5" s="26"/>
      <c r="B5" s="76"/>
      <c r="C5" s="70"/>
      <c r="D5" s="28"/>
      <c r="E5" s="8"/>
      <c r="F5" s="29"/>
      <c r="G5" s="29" t="str">
        <f t="shared" ref="G5:G40" si="0">IF(OR(D5="%",D5=" &amp;"),IF(F5="","",ROUND(ROUND(F5,3)*E5,2)),IF(F5="","",ROUND(ROUND(F5,2)*E5,2)))</f>
        <v/>
      </c>
    </row>
    <row r="6" spans="1:7" s="30" customFormat="1" ht="12" customHeight="1" x14ac:dyDescent="0.3">
      <c r="A6" s="52" t="s">
        <v>287</v>
      </c>
      <c r="B6" s="123" t="str">
        <f>D1</f>
        <v>GROUND ANCHORS</v>
      </c>
      <c r="C6" s="124"/>
      <c r="D6" s="28"/>
      <c r="E6" s="8"/>
      <c r="F6" s="29"/>
      <c r="G6" s="29" t="str">
        <f t="shared" si="0"/>
        <v/>
      </c>
    </row>
    <row r="7" spans="1:7" s="30" customFormat="1" ht="12" customHeight="1" x14ac:dyDescent="0.3">
      <c r="A7" s="26"/>
      <c r="B7" s="69"/>
      <c r="C7" s="70"/>
      <c r="D7" s="28"/>
      <c r="E7" s="8"/>
      <c r="F7" s="29"/>
      <c r="G7" s="29" t="str">
        <f t="shared" si="0"/>
        <v/>
      </c>
    </row>
    <row r="8" spans="1:7" s="30" customFormat="1" ht="36" customHeight="1" x14ac:dyDescent="0.3">
      <c r="A8" s="52" t="s">
        <v>305</v>
      </c>
      <c r="B8" s="123" t="s">
        <v>306</v>
      </c>
      <c r="C8" s="124"/>
      <c r="D8" s="28"/>
      <c r="E8" s="8"/>
      <c r="F8" s="29"/>
      <c r="G8" s="29" t="str">
        <f t="shared" si="0"/>
        <v/>
      </c>
    </row>
    <row r="9" spans="1:7" s="30" customFormat="1" ht="12" customHeight="1" x14ac:dyDescent="0.3">
      <c r="A9" s="26"/>
      <c r="B9" s="69"/>
      <c r="C9" s="70"/>
      <c r="D9" s="28"/>
      <c r="E9" s="8"/>
      <c r="F9" s="29"/>
      <c r="G9" s="29" t="str">
        <f t="shared" si="0"/>
        <v/>
      </c>
    </row>
    <row r="10" spans="1:7" s="30" customFormat="1" ht="48" customHeight="1" x14ac:dyDescent="0.3">
      <c r="A10" s="26" t="s">
        <v>307</v>
      </c>
      <c r="B10" s="113" t="s">
        <v>308</v>
      </c>
      <c r="C10" s="114"/>
      <c r="D10" s="28" t="s">
        <v>16</v>
      </c>
      <c r="E10" s="8">
        <v>1</v>
      </c>
      <c r="F10" s="136"/>
      <c r="G10" s="29" t="str">
        <f t="shared" si="0"/>
        <v/>
      </c>
    </row>
    <row r="11" spans="1:7" s="30" customFormat="1" ht="12" customHeight="1" x14ac:dyDescent="0.3">
      <c r="A11" s="26"/>
      <c r="B11" s="69"/>
      <c r="C11" s="70"/>
      <c r="D11" s="28"/>
      <c r="E11" s="8"/>
      <c r="F11" s="29"/>
      <c r="G11" s="29" t="str">
        <f t="shared" si="0"/>
        <v/>
      </c>
    </row>
    <row r="12" spans="1:7" s="30" customFormat="1" ht="84" customHeight="1" x14ac:dyDescent="0.3">
      <c r="A12" s="26" t="s">
        <v>309</v>
      </c>
      <c r="B12" s="113" t="s">
        <v>310</v>
      </c>
      <c r="C12" s="114"/>
      <c r="D12" s="28" t="s">
        <v>16</v>
      </c>
      <c r="E12" s="8">
        <v>1</v>
      </c>
      <c r="F12" s="136"/>
      <c r="G12" s="29" t="str">
        <f t="shared" si="0"/>
        <v/>
      </c>
    </row>
    <row r="13" spans="1:7" s="30" customFormat="1" ht="12" customHeight="1" x14ac:dyDescent="0.3">
      <c r="A13" s="26"/>
      <c r="B13" s="69"/>
      <c r="C13" s="70"/>
      <c r="D13" s="28"/>
      <c r="E13" s="8"/>
      <c r="F13" s="29"/>
      <c r="G13" s="29" t="str">
        <f t="shared" si="0"/>
        <v/>
      </c>
    </row>
    <row r="14" spans="1:7" s="30" customFormat="1" ht="24" customHeight="1" x14ac:dyDescent="0.3">
      <c r="A14" s="52" t="s">
        <v>311</v>
      </c>
      <c r="B14" s="123" t="s">
        <v>312</v>
      </c>
      <c r="C14" s="124"/>
      <c r="D14" s="28" t="s">
        <v>10</v>
      </c>
      <c r="E14" s="8">
        <v>2625</v>
      </c>
      <c r="F14" s="136"/>
      <c r="G14" s="29" t="str">
        <f t="shared" si="0"/>
        <v/>
      </c>
    </row>
    <row r="15" spans="1:7" s="30" customFormat="1" ht="12" customHeight="1" x14ac:dyDescent="0.3">
      <c r="A15" s="26"/>
      <c r="B15" s="69"/>
      <c r="C15" s="70"/>
      <c r="D15" s="28"/>
      <c r="E15" s="8"/>
      <c r="F15" s="79"/>
      <c r="G15" s="29" t="str">
        <f t="shared" si="0"/>
        <v/>
      </c>
    </row>
    <row r="16" spans="1:7" s="30" customFormat="1" ht="24" customHeight="1" x14ac:dyDescent="0.3">
      <c r="A16" s="52" t="s">
        <v>313</v>
      </c>
      <c r="B16" s="123" t="s">
        <v>314</v>
      </c>
      <c r="C16" s="124"/>
      <c r="D16" s="28"/>
      <c r="E16" s="8"/>
      <c r="F16" s="29"/>
      <c r="G16" s="29" t="str">
        <f t="shared" si="0"/>
        <v/>
      </c>
    </row>
    <row r="17" spans="1:7" s="30" customFormat="1" ht="12" customHeight="1" x14ac:dyDescent="0.3">
      <c r="A17" s="26"/>
      <c r="B17" s="69"/>
      <c r="C17" s="70"/>
      <c r="D17" s="28"/>
      <c r="E17" s="8"/>
      <c r="F17" s="29"/>
      <c r="G17" s="29" t="str">
        <f t="shared" si="0"/>
        <v/>
      </c>
    </row>
    <row r="18" spans="1:7" s="30" customFormat="1" ht="48" customHeight="1" x14ac:dyDescent="0.3">
      <c r="A18" s="26" t="s">
        <v>315</v>
      </c>
      <c r="B18" s="113" t="s">
        <v>308</v>
      </c>
      <c r="C18" s="114"/>
      <c r="D18" s="28"/>
      <c r="E18" s="8"/>
      <c r="F18" s="29"/>
      <c r="G18" s="29" t="str">
        <f t="shared" si="0"/>
        <v/>
      </c>
    </row>
    <row r="19" spans="1:7" s="30" customFormat="1" ht="12" customHeight="1" x14ac:dyDescent="0.3">
      <c r="A19" s="26"/>
      <c r="B19" s="73"/>
      <c r="C19" s="74"/>
      <c r="D19" s="28"/>
      <c r="E19" s="8"/>
      <c r="F19" s="29"/>
      <c r="G19" s="29" t="str">
        <f t="shared" si="0"/>
        <v/>
      </c>
    </row>
    <row r="20" spans="1:7" s="30" customFormat="1" ht="24" customHeight="1" x14ac:dyDescent="0.3">
      <c r="A20" s="26"/>
      <c r="B20" s="71" t="s">
        <v>0</v>
      </c>
      <c r="C20" s="68" t="s">
        <v>550</v>
      </c>
      <c r="D20" s="28"/>
      <c r="E20" s="8"/>
      <c r="F20" s="29"/>
      <c r="G20" s="29" t="str">
        <f t="shared" si="0"/>
        <v/>
      </c>
    </row>
    <row r="21" spans="1:7" s="30" customFormat="1" ht="12" customHeight="1" x14ac:dyDescent="0.3">
      <c r="A21" s="26"/>
      <c r="B21" s="73"/>
      <c r="C21" s="74"/>
      <c r="D21" s="28"/>
      <c r="E21" s="8"/>
      <c r="F21" s="29"/>
      <c r="G21" s="29" t="str">
        <f t="shared" si="0"/>
        <v/>
      </c>
    </row>
    <row r="22" spans="1:7" s="30" customFormat="1" ht="12" customHeight="1" x14ac:dyDescent="0.3">
      <c r="A22" s="26"/>
      <c r="B22" s="73"/>
      <c r="C22" s="74" t="s">
        <v>554</v>
      </c>
      <c r="D22" s="28" t="s">
        <v>10</v>
      </c>
      <c r="E22" s="8">
        <v>140</v>
      </c>
      <c r="F22" s="136"/>
      <c r="G22" s="29" t="str">
        <f t="shared" si="0"/>
        <v/>
      </c>
    </row>
    <row r="23" spans="1:7" s="30" customFormat="1" ht="12" customHeight="1" x14ac:dyDescent="0.3">
      <c r="A23" s="26"/>
      <c r="B23" s="73"/>
      <c r="C23" s="74"/>
      <c r="D23" s="28"/>
      <c r="E23" s="8"/>
      <c r="F23" s="29"/>
      <c r="G23" s="29" t="str">
        <f t="shared" si="0"/>
        <v/>
      </c>
    </row>
    <row r="24" spans="1:7" s="30" customFormat="1" ht="12" customHeight="1" x14ac:dyDescent="0.3">
      <c r="A24" s="26"/>
      <c r="B24" s="73"/>
      <c r="C24" s="74" t="s">
        <v>576</v>
      </c>
      <c r="D24" s="28" t="s">
        <v>10</v>
      </c>
      <c r="E24" s="8">
        <v>130</v>
      </c>
      <c r="F24" s="136"/>
      <c r="G24" s="29" t="str">
        <f t="shared" si="0"/>
        <v/>
      </c>
    </row>
    <row r="25" spans="1:7" s="30" customFormat="1" ht="12" customHeight="1" x14ac:dyDescent="0.3">
      <c r="A25" s="26"/>
      <c r="B25" s="73"/>
      <c r="C25" s="74"/>
      <c r="D25" s="28"/>
      <c r="E25" s="8"/>
      <c r="F25" s="29"/>
      <c r="G25" s="29" t="str">
        <f t="shared" si="0"/>
        <v/>
      </c>
    </row>
    <row r="26" spans="1:7" s="30" customFormat="1" ht="12" customHeight="1" x14ac:dyDescent="0.3">
      <c r="A26" s="26"/>
      <c r="B26" s="73"/>
      <c r="C26" s="74" t="s">
        <v>552</v>
      </c>
      <c r="D26" s="28" t="s">
        <v>10</v>
      </c>
      <c r="E26" s="8">
        <v>120</v>
      </c>
      <c r="F26" s="136"/>
      <c r="G26" s="29" t="str">
        <f t="shared" si="0"/>
        <v/>
      </c>
    </row>
    <row r="27" spans="1:7" s="30" customFormat="1" ht="12" customHeight="1" x14ac:dyDescent="0.3">
      <c r="A27" s="26"/>
      <c r="B27" s="73"/>
      <c r="C27" s="74"/>
      <c r="D27" s="28"/>
      <c r="E27" s="8"/>
      <c r="F27" s="29"/>
      <c r="G27" s="29" t="str">
        <f t="shared" si="0"/>
        <v/>
      </c>
    </row>
    <row r="28" spans="1:7" s="30" customFormat="1" ht="12" customHeight="1" x14ac:dyDescent="0.3">
      <c r="A28" s="26"/>
      <c r="B28" s="73"/>
      <c r="C28" s="74" t="s">
        <v>553</v>
      </c>
      <c r="D28" s="28" t="s">
        <v>10</v>
      </c>
      <c r="E28" s="8">
        <v>140</v>
      </c>
      <c r="F28" s="136"/>
      <c r="G28" s="29" t="str">
        <f t="shared" si="0"/>
        <v/>
      </c>
    </row>
    <row r="29" spans="1:7" s="30" customFormat="1" ht="12" customHeight="1" x14ac:dyDescent="0.3">
      <c r="A29" s="26"/>
      <c r="B29" s="73"/>
      <c r="C29" s="74"/>
      <c r="D29" s="28"/>
      <c r="E29" s="8"/>
      <c r="F29" s="29"/>
      <c r="G29" s="29" t="str">
        <f t="shared" si="0"/>
        <v/>
      </c>
    </row>
    <row r="30" spans="1:7" s="30" customFormat="1" ht="24" customHeight="1" x14ac:dyDescent="0.3">
      <c r="A30" s="26"/>
      <c r="B30" s="71" t="s">
        <v>6</v>
      </c>
      <c r="C30" s="83" t="s">
        <v>551</v>
      </c>
      <c r="D30" s="32"/>
      <c r="E30" s="8"/>
      <c r="F30" s="29"/>
      <c r="G30" s="29" t="str">
        <f t="shared" si="0"/>
        <v/>
      </c>
    </row>
    <row r="31" spans="1:7" s="30" customFormat="1" ht="12" customHeight="1" x14ac:dyDescent="0.3">
      <c r="A31" s="26"/>
      <c r="B31" s="73"/>
      <c r="C31" s="74"/>
      <c r="D31" s="28"/>
      <c r="E31" s="8"/>
      <c r="F31" s="29"/>
      <c r="G31" s="29" t="str">
        <f t="shared" si="0"/>
        <v/>
      </c>
    </row>
    <row r="32" spans="1:7" s="30" customFormat="1" ht="12" customHeight="1" x14ac:dyDescent="0.3">
      <c r="A32" s="26"/>
      <c r="B32" s="73"/>
      <c r="C32" s="74" t="s">
        <v>555</v>
      </c>
      <c r="D32" s="28" t="s">
        <v>10</v>
      </c>
      <c r="E32" s="8">
        <v>475</v>
      </c>
      <c r="F32" s="136"/>
      <c r="G32" s="29" t="str">
        <f t="shared" si="0"/>
        <v/>
      </c>
    </row>
    <row r="33" spans="1:7" s="30" customFormat="1" ht="12" customHeight="1" x14ac:dyDescent="0.3">
      <c r="A33" s="26"/>
      <c r="B33" s="73"/>
      <c r="C33" s="74"/>
      <c r="D33" s="28"/>
      <c r="E33" s="8"/>
      <c r="F33" s="29"/>
      <c r="G33" s="29" t="str">
        <f t="shared" si="0"/>
        <v/>
      </c>
    </row>
    <row r="34" spans="1:7" s="30" customFormat="1" ht="12" customHeight="1" x14ac:dyDescent="0.3">
      <c r="A34" s="26"/>
      <c r="B34" s="73"/>
      <c r="C34" s="74" t="s">
        <v>576</v>
      </c>
      <c r="D34" s="28" t="s">
        <v>10</v>
      </c>
      <c r="E34" s="8">
        <v>400</v>
      </c>
      <c r="F34" s="136"/>
      <c r="G34" s="29" t="str">
        <f t="shared" si="0"/>
        <v/>
      </c>
    </row>
    <row r="35" spans="1:7" s="30" customFormat="1" ht="12" customHeight="1" x14ac:dyDescent="0.3">
      <c r="A35" s="26"/>
      <c r="B35" s="73"/>
      <c r="C35" s="74"/>
      <c r="D35" s="28"/>
      <c r="E35" s="8"/>
      <c r="F35" s="29"/>
      <c r="G35" s="29" t="str">
        <f t="shared" si="0"/>
        <v/>
      </c>
    </row>
    <row r="36" spans="1:7" s="30" customFormat="1" ht="12" customHeight="1" x14ac:dyDescent="0.3">
      <c r="A36" s="26"/>
      <c r="B36" s="73"/>
      <c r="C36" s="74" t="s">
        <v>552</v>
      </c>
      <c r="D36" s="28" t="s">
        <v>10</v>
      </c>
      <c r="E36" s="8">
        <v>380</v>
      </c>
      <c r="F36" s="136"/>
      <c r="G36" s="29" t="str">
        <f t="shared" si="0"/>
        <v/>
      </c>
    </row>
    <row r="37" spans="1:7" s="30" customFormat="1" ht="12" customHeight="1" x14ac:dyDescent="0.3">
      <c r="A37" s="26"/>
      <c r="B37" s="73"/>
      <c r="C37" s="74"/>
      <c r="D37" s="28"/>
      <c r="E37" s="8"/>
      <c r="F37" s="29"/>
      <c r="G37" s="29" t="str">
        <f t="shared" si="0"/>
        <v/>
      </c>
    </row>
    <row r="38" spans="1:7" s="30" customFormat="1" ht="12" customHeight="1" x14ac:dyDescent="0.3">
      <c r="A38" s="26"/>
      <c r="B38" s="73"/>
      <c r="C38" s="74" t="s">
        <v>553</v>
      </c>
      <c r="D38" s="28" t="s">
        <v>10</v>
      </c>
      <c r="E38" s="8">
        <v>500</v>
      </c>
      <c r="F38" s="136"/>
      <c r="G38" s="29" t="str">
        <f t="shared" si="0"/>
        <v/>
      </c>
    </row>
    <row r="39" spans="1:7" s="30" customFormat="1" ht="12" customHeight="1" x14ac:dyDescent="0.3">
      <c r="A39" s="26"/>
      <c r="B39" s="73"/>
      <c r="C39" s="74"/>
      <c r="D39" s="28"/>
      <c r="E39" s="8"/>
      <c r="F39" s="29"/>
      <c r="G39" s="29" t="str">
        <f t="shared" si="0"/>
        <v/>
      </c>
    </row>
    <row r="40" spans="1:7" s="30" customFormat="1" ht="12" customHeight="1" x14ac:dyDescent="0.3">
      <c r="A40" s="27"/>
      <c r="B40" s="71"/>
      <c r="C40" s="72"/>
      <c r="D40" s="28"/>
      <c r="E40" s="8"/>
      <c r="F40" s="29"/>
      <c r="G40" s="29" t="str">
        <f t="shared" si="0"/>
        <v/>
      </c>
    </row>
    <row r="41" spans="1:7" ht="20.149999999999999" customHeight="1" x14ac:dyDescent="0.3">
      <c r="A41" s="99" t="s">
        <v>8</v>
      </c>
      <c r="B41" s="100"/>
      <c r="C41" s="100"/>
      <c r="D41" s="100"/>
      <c r="E41" s="100"/>
      <c r="F41" s="101"/>
      <c r="G41" s="7">
        <f>SUM(G5:G40)</f>
        <v>0</v>
      </c>
    </row>
    <row r="42" spans="1:7" ht="12" customHeight="1" x14ac:dyDescent="0.3">
      <c r="A42" s="26"/>
      <c r="B42" s="76"/>
      <c r="C42" s="70"/>
      <c r="D42" s="28"/>
      <c r="E42" s="8"/>
      <c r="F42" s="29"/>
      <c r="G42" s="29" t="str">
        <f t="shared" ref="G42" si="1">IF(OR(D42="%",D42=" &amp;"),IF(F42="","",ROUND(ROUND(F42,3)*E42,2)),IF(F42="","",ROUND(ROUND(F42,2)*E42,2)))</f>
        <v/>
      </c>
    </row>
    <row r="43" spans="1:7" ht="12" customHeight="1" x14ac:dyDescent="0.3">
      <c r="A43" s="26"/>
      <c r="B43" s="113" t="s">
        <v>14</v>
      </c>
      <c r="C43" s="114"/>
      <c r="D43" s="28"/>
      <c r="E43" s="8"/>
      <c r="F43" s="29"/>
      <c r="G43" s="29">
        <f>G41</f>
        <v>0</v>
      </c>
    </row>
    <row r="44" spans="1:7" ht="12" customHeight="1" x14ac:dyDescent="0.3">
      <c r="A44" s="26"/>
      <c r="B44" s="69"/>
      <c r="C44" s="70"/>
      <c r="D44" s="28"/>
      <c r="E44" s="8"/>
      <c r="F44" s="29"/>
      <c r="G44" s="29" t="str">
        <f t="shared" ref="G44:G89" si="2">IF(OR(D44="%",D44=" &amp;"),IF(F44="","",ROUND(ROUND(F44,3)*E44,2)),IF(F44="","",ROUND(ROUND(F44,2)*E44,2)))</f>
        <v/>
      </c>
    </row>
    <row r="45" spans="1:7" ht="12" customHeight="1" x14ac:dyDescent="0.3">
      <c r="A45" s="26"/>
      <c r="B45" s="69" t="s">
        <v>7</v>
      </c>
      <c r="C45" s="70" t="s">
        <v>549</v>
      </c>
      <c r="D45" s="28" t="s">
        <v>10</v>
      </c>
      <c r="E45" s="8">
        <v>50</v>
      </c>
      <c r="F45" s="136"/>
      <c r="G45" s="29" t="str">
        <f t="shared" si="2"/>
        <v/>
      </c>
    </row>
    <row r="46" spans="1:7" ht="12" customHeight="1" x14ac:dyDescent="0.3">
      <c r="A46" s="26"/>
      <c r="B46" s="69"/>
      <c r="C46" s="70"/>
      <c r="D46" s="28"/>
      <c r="E46" s="8"/>
      <c r="F46" s="29"/>
      <c r="G46" s="29" t="str">
        <f t="shared" si="2"/>
        <v/>
      </c>
    </row>
    <row r="47" spans="1:7" ht="12" customHeight="1" x14ac:dyDescent="0.3">
      <c r="A47" s="26"/>
      <c r="B47" s="69" t="s">
        <v>9</v>
      </c>
      <c r="C47" s="70" t="s">
        <v>529</v>
      </c>
      <c r="D47" s="28" t="s">
        <v>10</v>
      </c>
      <c r="E47" s="8">
        <v>50</v>
      </c>
      <c r="F47" s="136"/>
      <c r="G47" s="29" t="str">
        <f t="shared" si="2"/>
        <v/>
      </c>
    </row>
    <row r="48" spans="1:7" ht="12" customHeight="1" x14ac:dyDescent="0.3">
      <c r="A48" s="26"/>
      <c r="B48" s="69"/>
      <c r="C48" s="70"/>
      <c r="D48" s="28"/>
      <c r="E48" s="8"/>
      <c r="F48" s="29"/>
      <c r="G48" s="29" t="str">
        <f t="shared" si="2"/>
        <v/>
      </c>
    </row>
    <row r="49" spans="1:7" ht="12" customHeight="1" x14ac:dyDescent="0.3">
      <c r="A49" s="53" t="s">
        <v>316</v>
      </c>
      <c r="B49" s="104" t="s">
        <v>317</v>
      </c>
      <c r="C49" s="105"/>
      <c r="D49" s="28"/>
      <c r="E49" s="8"/>
      <c r="F49" s="29"/>
      <c r="G49" s="29" t="str">
        <f t="shared" si="2"/>
        <v/>
      </c>
    </row>
    <row r="50" spans="1:7" ht="12" customHeight="1" x14ac:dyDescent="0.3">
      <c r="A50" s="27"/>
      <c r="B50" s="71"/>
      <c r="C50" s="72"/>
      <c r="D50" s="28"/>
      <c r="E50" s="8"/>
      <c r="F50" s="29"/>
      <c r="G50" s="29" t="str">
        <f t="shared" si="2"/>
        <v/>
      </c>
    </row>
    <row r="51" spans="1:7" ht="84" customHeight="1" x14ac:dyDescent="0.3">
      <c r="A51" s="26" t="s">
        <v>318</v>
      </c>
      <c r="B51" s="113" t="s">
        <v>310</v>
      </c>
      <c r="C51" s="114"/>
      <c r="D51" s="28"/>
      <c r="E51" s="8"/>
      <c r="F51" s="29"/>
      <c r="G51" s="29" t="str">
        <f t="shared" si="2"/>
        <v/>
      </c>
    </row>
    <row r="52" spans="1:7" ht="12" customHeight="1" x14ac:dyDescent="0.3">
      <c r="A52" s="26"/>
      <c r="B52" s="69"/>
      <c r="C52" s="70"/>
      <c r="D52" s="28"/>
      <c r="E52" s="8"/>
      <c r="F52" s="29"/>
      <c r="G52" s="29" t="str">
        <f t="shared" si="2"/>
        <v/>
      </c>
    </row>
    <row r="53" spans="1:7" ht="12" customHeight="1" x14ac:dyDescent="0.3">
      <c r="A53" s="26"/>
      <c r="B53" s="69" t="s">
        <v>0</v>
      </c>
      <c r="C53" s="70" t="s">
        <v>570</v>
      </c>
      <c r="D53" s="28" t="s">
        <v>10</v>
      </c>
      <c r="E53" s="8">
        <v>240</v>
      </c>
      <c r="F53" s="136"/>
      <c r="G53" s="29" t="str">
        <f t="shared" si="2"/>
        <v/>
      </c>
    </row>
    <row r="54" spans="1:7" ht="12" customHeight="1" x14ac:dyDescent="0.3">
      <c r="A54" s="27"/>
      <c r="B54" s="84"/>
      <c r="C54" s="89"/>
      <c r="D54" s="32"/>
      <c r="E54" s="8"/>
      <c r="F54" s="29"/>
      <c r="G54" s="29" t="str">
        <f t="shared" si="2"/>
        <v/>
      </c>
    </row>
    <row r="55" spans="1:7" ht="12" customHeight="1" x14ac:dyDescent="0.3">
      <c r="A55" s="27"/>
      <c r="B55" s="71"/>
      <c r="C55" s="72"/>
      <c r="D55" s="28"/>
      <c r="E55" s="8"/>
      <c r="F55" s="29"/>
      <c r="G55" s="29" t="str">
        <f t="shared" si="2"/>
        <v/>
      </c>
    </row>
    <row r="56" spans="1:7" ht="12" customHeight="1" x14ac:dyDescent="0.3">
      <c r="A56" s="27"/>
      <c r="B56" s="71"/>
      <c r="C56" s="72"/>
      <c r="D56" s="28"/>
      <c r="E56" s="8"/>
      <c r="F56" s="29"/>
      <c r="G56" s="29" t="str">
        <f t="shared" si="2"/>
        <v/>
      </c>
    </row>
    <row r="57" spans="1:7" ht="12" customHeight="1" x14ac:dyDescent="0.3">
      <c r="A57" s="27"/>
      <c r="B57" s="71"/>
      <c r="C57" s="72"/>
      <c r="D57" s="28"/>
      <c r="E57" s="8"/>
      <c r="F57" s="29"/>
      <c r="G57" s="29" t="str">
        <f t="shared" si="2"/>
        <v/>
      </c>
    </row>
    <row r="58" spans="1:7" ht="12" customHeight="1" x14ac:dyDescent="0.3">
      <c r="A58" s="27"/>
      <c r="B58" s="71"/>
      <c r="C58" s="72"/>
      <c r="D58" s="28"/>
      <c r="E58" s="8"/>
      <c r="F58" s="29"/>
      <c r="G58" s="29" t="str">
        <f t="shared" si="2"/>
        <v/>
      </c>
    </row>
    <row r="59" spans="1:7" ht="12" customHeight="1" x14ac:dyDescent="0.3">
      <c r="A59" s="27"/>
      <c r="B59" s="71"/>
      <c r="C59" s="72"/>
      <c r="D59" s="28"/>
      <c r="E59" s="8"/>
      <c r="F59" s="29"/>
      <c r="G59" s="29" t="str">
        <f t="shared" si="2"/>
        <v/>
      </c>
    </row>
    <row r="60" spans="1:7" ht="12" customHeight="1" x14ac:dyDescent="0.3">
      <c r="A60" s="27"/>
      <c r="B60" s="71"/>
      <c r="C60" s="72"/>
      <c r="D60" s="28"/>
      <c r="E60" s="8"/>
      <c r="F60" s="29"/>
      <c r="G60" s="29" t="str">
        <f t="shared" si="2"/>
        <v/>
      </c>
    </row>
    <row r="61" spans="1:7" ht="12" customHeight="1" x14ac:dyDescent="0.3">
      <c r="A61" s="27"/>
      <c r="B61" s="71"/>
      <c r="C61" s="72"/>
      <c r="D61" s="28"/>
      <c r="E61" s="8"/>
      <c r="F61" s="29"/>
      <c r="G61" s="29" t="str">
        <f t="shared" si="2"/>
        <v/>
      </c>
    </row>
    <row r="62" spans="1:7" ht="12" customHeight="1" x14ac:dyDescent="0.3">
      <c r="A62" s="27"/>
      <c r="B62" s="71"/>
      <c r="C62" s="72"/>
      <c r="D62" s="28"/>
      <c r="E62" s="8"/>
      <c r="F62" s="29"/>
      <c r="G62" s="29" t="str">
        <f t="shared" si="2"/>
        <v/>
      </c>
    </row>
    <row r="63" spans="1:7" ht="12" customHeight="1" x14ac:dyDescent="0.3">
      <c r="A63" s="27"/>
      <c r="B63" s="71"/>
      <c r="C63" s="72"/>
      <c r="D63" s="28"/>
      <c r="E63" s="8"/>
      <c r="F63" s="29"/>
      <c r="G63" s="29" t="str">
        <f t="shared" si="2"/>
        <v/>
      </c>
    </row>
    <row r="64" spans="1:7" ht="12" customHeight="1" x14ac:dyDescent="0.3">
      <c r="A64" s="27"/>
      <c r="B64" s="71"/>
      <c r="C64" s="72"/>
      <c r="D64" s="28"/>
      <c r="E64" s="8"/>
      <c r="F64" s="29"/>
      <c r="G64" s="29" t="str">
        <f t="shared" si="2"/>
        <v/>
      </c>
    </row>
    <row r="65" spans="1:7" ht="12" customHeight="1" x14ac:dyDescent="0.3">
      <c r="A65" s="27"/>
      <c r="B65" s="71"/>
      <c r="C65" s="72"/>
      <c r="D65" s="28"/>
      <c r="E65" s="8"/>
      <c r="F65" s="29"/>
      <c r="G65" s="29" t="str">
        <f t="shared" si="2"/>
        <v/>
      </c>
    </row>
    <row r="66" spans="1:7" ht="12" customHeight="1" x14ac:dyDescent="0.3">
      <c r="A66" s="27"/>
      <c r="B66" s="71"/>
      <c r="C66" s="72"/>
      <c r="D66" s="28"/>
      <c r="E66" s="8"/>
      <c r="F66" s="29"/>
      <c r="G66" s="29" t="str">
        <f t="shared" si="2"/>
        <v/>
      </c>
    </row>
    <row r="67" spans="1:7" ht="12" customHeight="1" x14ac:dyDescent="0.3">
      <c r="A67" s="27"/>
      <c r="B67" s="71"/>
      <c r="C67" s="72"/>
      <c r="D67" s="28"/>
      <c r="E67" s="8"/>
      <c r="F67" s="29"/>
      <c r="G67" s="29" t="str">
        <f t="shared" si="2"/>
        <v/>
      </c>
    </row>
    <row r="68" spans="1:7" ht="12" customHeight="1" x14ac:dyDescent="0.3">
      <c r="A68" s="27"/>
      <c r="B68" s="71"/>
      <c r="C68" s="72"/>
      <c r="D68" s="28"/>
      <c r="E68" s="8"/>
      <c r="F68" s="29"/>
      <c r="G68" s="29" t="str">
        <f t="shared" si="2"/>
        <v/>
      </c>
    </row>
    <row r="69" spans="1:7" ht="12" customHeight="1" x14ac:dyDescent="0.3">
      <c r="A69" s="27"/>
      <c r="B69" s="71"/>
      <c r="C69" s="72"/>
      <c r="D69" s="28"/>
      <c r="E69" s="8"/>
      <c r="F69" s="29"/>
      <c r="G69" s="29" t="str">
        <f t="shared" si="2"/>
        <v/>
      </c>
    </row>
    <row r="70" spans="1:7" ht="12" customHeight="1" x14ac:dyDescent="0.3">
      <c r="A70" s="27"/>
      <c r="B70" s="71"/>
      <c r="C70" s="72"/>
      <c r="D70" s="28"/>
      <c r="E70" s="8"/>
      <c r="F70" s="29"/>
      <c r="G70" s="29" t="str">
        <f t="shared" si="2"/>
        <v/>
      </c>
    </row>
    <row r="71" spans="1:7" ht="12" customHeight="1" x14ac:dyDescent="0.3">
      <c r="A71" s="27"/>
      <c r="B71" s="71"/>
      <c r="C71" s="72"/>
      <c r="D71" s="28"/>
      <c r="E71" s="8"/>
      <c r="F71" s="29"/>
      <c r="G71" s="29" t="str">
        <f t="shared" si="2"/>
        <v/>
      </c>
    </row>
    <row r="72" spans="1:7" ht="12" customHeight="1" x14ac:dyDescent="0.3">
      <c r="A72" s="27"/>
      <c r="B72" s="71"/>
      <c r="C72" s="72"/>
      <c r="D72" s="28"/>
      <c r="E72" s="8"/>
      <c r="F72" s="29"/>
      <c r="G72" s="29" t="str">
        <f t="shared" si="2"/>
        <v/>
      </c>
    </row>
    <row r="73" spans="1:7" ht="12" customHeight="1" x14ac:dyDescent="0.3">
      <c r="A73" s="27"/>
      <c r="B73" s="71"/>
      <c r="C73" s="72"/>
      <c r="D73" s="28"/>
      <c r="E73" s="8"/>
      <c r="F73" s="29"/>
      <c r="G73" s="29" t="str">
        <f t="shared" si="2"/>
        <v/>
      </c>
    </row>
    <row r="74" spans="1:7" ht="12" customHeight="1" x14ac:dyDescent="0.3">
      <c r="A74" s="27"/>
      <c r="B74" s="71"/>
      <c r="C74" s="72"/>
      <c r="D74" s="28"/>
      <c r="E74" s="8"/>
      <c r="F74" s="29"/>
      <c r="G74" s="29" t="str">
        <f t="shared" si="2"/>
        <v/>
      </c>
    </row>
    <row r="75" spans="1:7" ht="12" customHeight="1" x14ac:dyDescent="0.3">
      <c r="A75" s="27"/>
      <c r="B75" s="71"/>
      <c r="C75" s="72"/>
      <c r="D75" s="28"/>
      <c r="E75" s="8"/>
      <c r="F75" s="29"/>
      <c r="G75" s="29" t="str">
        <f t="shared" si="2"/>
        <v/>
      </c>
    </row>
    <row r="76" spans="1:7" ht="12" customHeight="1" x14ac:dyDescent="0.3">
      <c r="A76" s="27"/>
      <c r="B76" s="71"/>
      <c r="C76" s="72"/>
      <c r="D76" s="28"/>
      <c r="E76" s="8"/>
      <c r="F76" s="29"/>
      <c r="G76" s="29" t="str">
        <f t="shared" si="2"/>
        <v/>
      </c>
    </row>
    <row r="77" spans="1:7" ht="12" customHeight="1" x14ac:dyDescent="0.3">
      <c r="A77" s="27"/>
      <c r="B77" s="71"/>
      <c r="C77" s="72"/>
      <c r="D77" s="28"/>
      <c r="E77" s="8"/>
      <c r="F77" s="29"/>
      <c r="G77" s="29" t="str">
        <f t="shared" si="2"/>
        <v/>
      </c>
    </row>
    <row r="78" spans="1:7" ht="12" customHeight="1" x14ac:dyDescent="0.3">
      <c r="A78" s="27"/>
      <c r="B78" s="71"/>
      <c r="C78" s="72"/>
      <c r="D78" s="28"/>
      <c r="E78" s="8"/>
      <c r="F78" s="29"/>
      <c r="G78" s="29" t="str">
        <f t="shared" si="2"/>
        <v/>
      </c>
    </row>
    <row r="79" spans="1:7" ht="12" customHeight="1" x14ac:dyDescent="0.3">
      <c r="A79" s="27"/>
      <c r="B79" s="71"/>
      <c r="C79" s="72"/>
      <c r="D79" s="28"/>
      <c r="E79" s="8"/>
      <c r="F79" s="29"/>
      <c r="G79" s="29" t="str">
        <f t="shared" si="2"/>
        <v/>
      </c>
    </row>
    <row r="80" spans="1:7" ht="12" customHeight="1" x14ac:dyDescent="0.3">
      <c r="A80" s="27"/>
      <c r="B80" s="71"/>
      <c r="C80" s="72"/>
      <c r="D80" s="28"/>
      <c r="E80" s="8"/>
      <c r="F80" s="29"/>
      <c r="G80" s="29" t="str">
        <f t="shared" si="2"/>
        <v/>
      </c>
    </row>
    <row r="81" spans="1:7" ht="12" customHeight="1" x14ac:dyDescent="0.3">
      <c r="A81" s="27"/>
      <c r="B81" s="71"/>
      <c r="C81" s="72"/>
      <c r="D81" s="28"/>
      <c r="E81" s="8"/>
      <c r="F81" s="29"/>
      <c r="G81" s="29" t="str">
        <f t="shared" si="2"/>
        <v/>
      </c>
    </row>
    <row r="82" spans="1:7" ht="12" customHeight="1" x14ac:dyDescent="0.3">
      <c r="A82" s="27"/>
      <c r="B82" s="71"/>
      <c r="C82" s="72"/>
      <c r="D82" s="28"/>
      <c r="E82" s="8"/>
      <c r="F82" s="29"/>
      <c r="G82" s="29" t="str">
        <f t="shared" si="2"/>
        <v/>
      </c>
    </row>
    <row r="83" spans="1:7" ht="12" customHeight="1" x14ac:dyDescent="0.3">
      <c r="A83" s="27"/>
      <c r="B83" s="71"/>
      <c r="C83" s="72"/>
      <c r="D83" s="28"/>
      <c r="E83" s="8"/>
      <c r="F83" s="29"/>
      <c r="G83" s="29" t="str">
        <f t="shared" si="2"/>
        <v/>
      </c>
    </row>
    <row r="84" spans="1:7" ht="12" customHeight="1" x14ac:dyDescent="0.3">
      <c r="A84" s="27"/>
      <c r="B84" s="71"/>
      <c r="C84" s="72"/>
      <c r="D84" s="28"/>
      <c r="E84" s="8"/>
      <c r="F84" s="29"/>
      <c r="G84" s="29" t="str">
        <f t="shared" si="2"/>
        <v/>
      </c>
    </row>
    <row r="85" spans="1:7" ht="12" customHeight="1" x14ac:dyDescent="0.3">
      <c r="A85" s="27"/>
      <c r="B85" s="71"/>
      <c r="C85" s="72"/>
      <c r="D85" s="28"/>
      <c r="E85" s="8"/>
      <c r="F85" s="29"/>
      <c r="G85" s="29" t="str">
        <f t="shared" si="2"/>
        <v/>
      </c>
    </row>
    <row r="86" spans="1:7" ht="12" customHeight="1" x14ac:dyDescent="0.3">
      <c r="A86" s="27"/>
      <c r="B86" s="71"/>
      <c r="C86" s="72"/>
      <c r="D86" s="28"/>
      <c r="E86" s="8"/>
      <c r="F86" s="29"/>
      <c r="G86" s="29" t="str">
        <f t="shared" si="2"/>
        <v/>
      </c>
    </row>
    <row r="87" spans="1:7" ht="12" customHeight="1" x14ac:dyDescent="0.3">
      <c r="A87" s="27"/>
      <c r="B87" s="71"/>
      <c r="C87" s="72"/>
      <c r="D87" s="28"/>
      <c r="E87" s="8"/>
      <c r="F87" s="29"/>
      <c r="G87" s="29" t="str">
        <f t="shared" si="2"/>
        <v/>
      </c>
    </row>
    <row r="88" spans="1:7" ht="12" customHeight="1" x14ac:dyDescent="0.3">
      <c r="A88" s="27"/>
      <c r="B88" s="71"/>
      <c r="C88" s="59"/>
      <c r="D88" s="28"/>
      <c r="E88" s="8"/>
      <c r="F88" s="29"/>
      <c r="G88" s="29" t="str">
        <f t="shared" si="2"/>
        <v/>
      </c>
    </row>
    <row r="89" spans="1:7" ht="12" customHeight="1" x14ac:dyDescent="0.3">
      <c r="A89" s="27"/>
      <c r="B89" s="71"/>
      <c r="C89" s="72"/>
      <c r="D89" s="28"/>
      <c r="E89" s="8"/>
      <c r="F89" s="29"/>
      <c r="G89" s="29" t="str">
        <f t="shared" si="2"/>
        <v/>
      </c>
    </row>
    <row r="90" spans="1:7" ht="20.149999999999999" customHeight="1" x14ac:dyDescent="0.3">
      <c r="A90" s="99" t="s">
        <v>8</v>
      </c>
      <c r="B90" s="100"/>
      <c r="C90" s="100"/>
      <c r="D90" s="100"/>
      <c r="E90" s="100"/>
      <c r="F90" s="101"/>
      <c r="G90" s="7">
        <f>SUM(G42:G89)</f>
        <v>0</v>
      </c>
    </row>
  </sheetData>
  <sheetProtection algorithmName="SHA-512" hashValue="hYtohyXTs5FpT/fjJ3igOrclYKGXqCN0S2sAy/Glh517+l4l0qvdnViGB30ZL21ZWQfTF0zpZircQwfZbvOrFA==" saltValue="dyI6zSBk9yErsXINaTRKOw==" spinCount="100000" sheet="1" objects="1" scenarios="1"/>
  <mergeCells count="15">
    <mergeCell ref="D1:G3"/>
    <mergeCell ref="B4:C4"/>
    <mergeCell ref="B6:C6"/>
    <mergeCell ref="B8:C8"/>
    <mergeCell ref="B10:C10"/>
    <mergeCell ref="B12:C12"/>
    <mergeCell ref="B14:C14"/>
    <mergeCell ref="B16:C16"/>
    <mergeCell ref="B18:C18"/>
    <mergeCell ref="A1:C3"/>
    <mergeCell ref="A41:F41"/>
    <mergeCell ref="B43:C43"/>
    <mergeCell ref="A90:F90"/>
    <mergeCell ref="B49:C49"/>
    <mergeCell ref="B51:C51"/>
  </mergeCells>
  <pageMargins left="0.98425196850393704" right="0.39370078740157483" top="0.78740157480314965" bottom="0.59055118110236227" header="0.31496062992125984" footer="0.39370078740157483"/>
  <pageSetup paperSize="9" firstPageNumber="21" fitToHeight="0" orientation="portrait" r:id="rId1"/>
  <headerFooter>
    <oddHeader xml:space="preserve">&amp;L&amp;"Arial,Regular"CONTRACT SANRAL X.003-054-2019/1
&amp;"Arial,Bold"SCHEDULE B3: SLOPE STABILISATION - OUBERG PASS CUTTINGS&amp;R&amp;"Arial,Regular"C2.2: PRICING SCHEDULE
</oddHeader>
    <oddFooter>&amp;R&amp;"Arial,Regular"C3 - &amp;P</oddFooter>
  </headerFooter>
  <rowBreaks count="1" manualBreakCount="1">
    <brk id="41" max="6" man="1"/>
  </row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706D2-E0FD-4E0C-82BF-4E70F5AED175}">
  <sheetPr>
    <tabColor theme="8" tint="-0.249977111117893"/>
    <pageSetUpPr fitToPage="1"/>
  </sheetPr>
  <dimension ref="A1:G55"/>
  <sheetViews>
    <sheetView view="pageBreakPreview" zoomScale="85" zoomScaleNormal="100" zoomScaleSheetLayoutView="85" workbookViewId="0">
      <selection sqref="A1:C3"/>
    </sheetView>
  </sheetViews>
  <sheetFormatPr defaultColWidth="9.09765625" defaultRowHeight="13.4" customHeight="1" x14ac:dyDescent="0.3"/>
  <cols>
    <col min="1" max="1" width="10.69921875" style="5" customWidth="1"/>
    <col min="2" max="2" width="3.796875" style="5" customWidth="1"/>
    <col min="3" max="3" width="34.69921875" style="5" customWidth="1"/>
    <col min="4" max="4" width="9.796875" style="3" customWidth="1"/>
    <col min="5" max="5" width="10.69921875" style="3" customWidth="1"/>
    <col min="6" max="6" width="13.69921875" style="6" customWidth="1"/>
    <col min="7" max="7" width="14.69921875" style="6" customWidth="1"/>
    <col min="8" max="16384" width="9.09765625" style="1"/>
  </cols>
  <sheetData>
    <row r="1" spans="1:7" ht="12" customHeight="1" x14ac:dyDescent="0.3">
      <c r="A1" s="117" t="s">
        <v>327</v>
      </c>
      <c r="B1" s="117"/>
      <c r="C1" s="117"/>
      <c r="D1" s="119" t="s">
        <v>329</v>
      </c>
      <c r="E1" s="119"/>
      <c r="F1" s="119"/>
      <c r="G1" s="119"/>
    </row>
    <row r="2" spans="1:7" ht="12" customHeight="1" x14ac:dyDescent="0.3">
      <c r="A2" s="117"/>
      <c r="B2" s="117"/>
      <c r="C2" s="117"/>
      <c r="D2" s="119"/>
      <c r="E2" s="119"/>
      <c r="F2" s="119"/>
      <c r="G2" s="119"/>
    </row>
    <row r="3" spans="1:7" ht="12" customHeight="1" x14ac:dyDescent="0.3">
      <c r="A3" s="118"/>
      <c r="B3" s="118"/>
      <c r="C3" s="118"/>
      <c r="D3" s="120"/>
      <c r="E3" s="120"/>
      <c r="F3" s="120"/>
      <c r="G3" s="120"/>
    </row>
    <row r="4" spans="1:7" ht="20.149999999999999" customHeight="1" x14ac:dyDescent="0.3">
      <c r="A4" s="2" t="s">
        <v>1</v>
      </c>
      <c r="B4" s="121" t="s">
        <v>2</v>
      </c>
      <c r="C4" s="122"/>
      <c r="D4" s="2" t="s">
        <v>3</v>
      </c>
      <c r="E4" s="4" t="s">
        <v>373</v>
      </c>
      <c r="F4" s="2" t="s">
        <v>4</v>
      </c>
      <c r="G4" s="2" t="s">
        <v>5</v>
      </c>
    </row>
    <row r="5" spans="1:7" s="30" customFormat="1" ht="12" customHeight="1" x14ac:dyDescent="0.3">
      <c r="A5" s="26"/>
      <c r="B5" s="76"/>
      <c r="C5" s="70"/>
      <c r="D5" s="28"/>
      <c r="E5" s="8"/>
      <c r="F5" s="29"/>
      <c r="G5" s="29" t="str">
        <f t="shared" ref="G5:G54" si="0">IF(OR(D5="%",D5=" &amp;"),IF(F5="","",ROUND(ROUND(F5,3)*E5,2)),IF(F5="","",ROUND(ROUND(F5,2)*E5,2)))</f>
        <v/>
      </c>
    </row>
    <row r="6" spans="1:7" s="30" customFormat="1" ht="12" customHeight="1" x14ac:dyDescent="0.3">
      <c r="A6" s="52" t="s">
        <v>328</v>
      </c>
      <c r="B6" s="123" t="str">
        <f>D1</f>
        <v>SHOTCRETE</v>
      </c>
      <c r="C6" s="124"/>
      <c r="D6" s="28"/>
      <c r="E6" s="8"/>
      <c r="F6" s="29"/>
      <c r="G6" s="29" t="str">
        <f t="shared" si="0"/>
        <v/>
      </c>
    </row>
    <row r="7" spans="1:7" s="30" customFormat="1" ht="12" customHeight="1" x14ac:dyDescent="0.3">
      <c r="A7" s="26"/>
      <c r="B7" s="69"/>
      <c r="C7" s="70"/>
      <c r="D7" s="28"/>
      <c r="E7" s="8"/>
      <c r="F7" s="29"/>
      <c r="G7" s="29" t="str">
        <f t="shared" si="0"/>
        <v/>
      </c>
    </row>
    <row r="8" spans="1:7" s="30" customFormat="1" ht="12" customHeight="1" x14ac:dyDescent="0.3">
      <c r="A8" s="52" t="s">
        <v>330</v>
      </c>
      <c r="B8" s="104" t="s">
        <v>331</v>
      </c>
      <c r="C8" s="105"/>
      <c r="D8" s="28" t="s">
        <v>16</v>
      </c>
      <c r="E8" s="8">
        <v>1</v>
      </c>
      <c r="F8" s="136"/>
      <c r="G8" s="29" t="str">
        <f t="shared" si="0"/>
        <v/>
      </c>
    </row>
    <row r="9" spans="1:7" s="30" customFormat="1" ht="12" customHeight="1" x14ac:dyDescent="0.3">
      <c r="A9" s="26"/>
      <c r="B9" s="69"/>
      <c r="C9" s="70"/>
      <c r="D9" s="28"/>
      <c r="E9" s="8"/>
      <c r="F9" s="29"/>
      <c r="G9" s="29" t="str">
        <f t="shared" si="0"/>
        <v/>
      </c>
    </row>
    <row r="10" spans="1:7" s="30" customFormat="1" ht="12" customHeight="1" x14ac:dyDescent="0.3">
      <c r="A10" s="52" t="s">
        <v>332</v>
      </c>
      <c r="B10" s="104" t="s">
        <v>333</v>
      </c>
      <c r="C10" s="105"/>
      <c r="D10" s="28" t="s">
        <v>15</v>
      </c>
      <c r="E10" s="8">
        <v>5500</v>
      </c>
      <c r="F10" s="136"/>
      <c r="G10" s="29" t="str">
        <f t="shared" si="0"/>
        <v/>
      </c>
    </row>
    <row r="11" spans="1:7" s="30" customFormat="1" ht="12" customHeight="1" x14ac:dyDescent="0.3">
      <c r="A11" s="26"/>
      <c r="B11" s="69"/>
      <c r="C11" s="70"/>
      <c r="D11" s="28"/>
      <c r="E11" s="8"/>
      <c r="F11" s="29"/>
      <c r="G11" s="29" t="str">
        <f t="shared" si="0"/>
        <v/>
      </c>
    </row>
    <row r="12" spans="1:7" s="30" customFormat="1" ht="12" customHeight="1" x14ac:dyDescent="0.3">
      <c r="A12" s="52" t="s">
        <v>334</v>
      </c>
      <c r="B12" s="104" t="s">
        <v>335</v>
      </c>
      <c r="C12" s="105"/>
      <c r="D12" s="28"/>
      <c r="E12" s="8"/>
      <c r="F12" s="29"/>
      <c r="G12" s="29" t="str">
        <f t="shared" si="0"/>
        <v/>
      </c>
    </row>
    <row r="13" spans="1:7" s="30" customFormat="1" ht="12" customHeight="1" x14ac:dyDescent="0.3">
      <c r="A13" s="26"/>
      <c r="B13" s="69"/>
      <c r="C13" s="70"/>
      <c r="D13" s="28"/>
      <c r="E13" s="8"/>
      <c r="F13" s="29"/>
      <c r="G13" s="29" t="str">
        <f t="shared" si="0"/>
        <v/>
      </c>
    </row>
    <row r="14" spans="1:7" s="30" customFormat="1" ht="12" customHeight="1" x14ac:dyDescent="0.3">
      <c r="A14" s="26" t="s">
        <v>336</v>
      </c>
      <c r="B14" s="102" t="s">
        <v>338</v>
      </c>
      <c r="C14" s="103"/>
      <c r="D14" s="28" t="s">
        <v>337</v>
      </c>
      <c r="E14" s="8">
        <v>4250</v>
      </c>
      <c r="F14" s="136"/>
      <c r="G14" s="29" t="str">
        <f t="shared" si="0"/>
        <v/>
      </c>
    </row>
    <row r="15" spans="1:7" s="30" customFormat="1" ht="12" customHeight="1" x14ac:dyDescent="0.3">
      <c r="A15" s="26"/>
      <c r="B15" s="69"/>
      <c r="C15" s="70"/>
      <c r="D15" s="28"/>
      <c r="E15" s="8"/>
      <c r="F15" s="79"/>
      <c r="G15" s="29" t="str">
        <f t="shared" si="0"/>
        <v/>
      </c>
    </row>
    <row r="16" spans="1:7" s="30" customFormat="1" ht="24" customHeight="1" x14ac:dyDescent="0.3">
      <c r="A16" s="52" t="s">
        <v>339</v>
      </c>
      <c r="B16" s="123" t="s">
        <v>578</v>
      </c>
      <c r="C16" s="124"/>
      <c r="D16" s="28"/>
      <c r="E16" s="8"/>
      <c r="F16" s="79"/>
      <c r="G16" s="29" t="str">
        <f t="shared" si="0"/>
        <v/>
      </c>
    </row>
    <row r="17" spans="1:7" s="30" customFormat="1" ht="12" customHeight="1" x14ac:dyDescent="0.3">
      <c r="A17" s="26"/>
      <c r="B17" s="69"/>
      <c r="C17" s="70"/>
      <c r="D17" s="28"/>
      <c r="E17" s="8"/>
      <c r="F17" s="29"/>
      <c r="G17" s="29" t="str">
        <f t="shared" si="0"/>
        <v/>
      </c>
    </row>
    <row r="18" spans="1:7" s="30" customFormat="1" ht="12" customHeight="1" x14ac:dyDescent="0.3">
      <c r="A18" s="26" t="s">
        <v>340</v>
      </c>
      <c r="B18" s="102" t="s">
        <v>343</v>
      </c>
      <c r="C18" s="103"/>
      <c r="D18" s="28" t="s">
        <v>15</v>
      </c>
      <c r="E18" s="8">
        <v>5500</v>
      </c>
      <c r="F18" s="136"/>
      <c r="G18" s="29" t="str">
        <f t="shared" si="0"/>
        <v/>
      </c>
    </row>
    <row r="19" spans="1:7" s="30" customFormat="1" ht="12" customHeight="1" x14ac:dyDescent="0.3">
      <c r="A19" s="26"/>
      <c r="B19" s="69"/>
      <c r="C19" s="70"/>
      <c r="D19" s="28"/>
      <c r="E19" s="8"/>
      <c r="F19" s="29"/>
      <c r="G19" s="29" t="str">
        <f t="shared" si="0"/>
        <v/>
      </c>
    </row>
    <row r="20" spans="1:7" s="30" customFormat="1" ht="24" customHeight="1" x14ac:dyDescent="0.3">
      <c r="A20" s="26" t="s">
        <v>342</v>
      </c>
      <c r="B20" s="113" t="s">
        <v>539</v>
      </c>
      <c r="C20" s="114"/>
      <c r="D20" s="28" t="s">
        <v>15</v>
      </c>
      <c r="E20" s="8">
        <v>5500</v>
      </c>
      <c r="F20" s="136"/>
      <c r="G20" s="29" t="str">
        <f t="shared" si="0"/>
        <v/>
      </c>
    </row>
    <row r="21" spans="1:7" s="30" customFormat="1" ht="12" customHeight="1" x14ac:dyDescent="0.3">
      <c r="A21" s="27"/>
      <c r="B21" s="71"/>
      <c r="C21" s="72"/>
      <c r="D21" s="28"/>
      <c r="E21" s="8"/>
      <c r="F21" s="29"/>
      <c r="G21" s="29" t="str">
        <f t="shared" si="0"/>
        <v/>
      </c>
    </row>
    <row r="22" spans="1:7" s="30" customFormat="1" ht="24" customHeight="1" x14ac:dyDescent="0.3">
      <c r="A22" s="53" t="s">
        <v>345</v>
      </c>
      <c r="B22" s="123" t="s">
        <v>346</v>
      </c>
      <c r="C22" s="124"/>
      <c r="D22" s="28" t="s">
        <v>241</v>
      </c>
      <c r="E22" s="8">
        <v>27500</v>
      </c>
      <c r="F22" s="136"/>
      <c r="G22" s="29" t="str">
        <f t="shared" si="0"/>
        <v/>
      </c>
    </row>
    <row r="23" spans="1:7" s="30" customFormat="1" ht="12" customHeight="1" x14ac:dyDescent="0.3">
      <c r="A23" s="27"/>
      <c r="B23" s="71"/>
      <c r="C23" s="72"/>
      <c r="D23" s="28"/>
      <c r="E23" s="8"/>
      <c r="F23" s="29"/>
      <c r="G23" s="29" t="str">
        <f t="shared" si="0"/>
        <v/>
      </c>
    </row>
    <row r="24" spans="1:7" s="30" customFormat="1" ht="12" customHeight="1" x14ac:dyDescent="0.3">
      <c r="A24" s="53" t="s">
        <v>347</v>
      </c>
      <c r="B24" s="108" t="s">
        <v>348</v>
      </c>
      <c r="C24" s="109"/>
      <c r="D24" s="28" t="s">
        <v>13</v>
      </c>
      <c r="E24" s="8">
        <v>2000</v>
      </c>
      <c r="F24" s="136"/>
      <c r="G24" s="29" t="str">
        <f t="shared" si="0"/>
        <v/>
      </c>
    </row>
    <row r="25" spans="1:7" s="30" customFormat="1" ht="12" customHeight="1" x14ac:dyDescent="0.3">
      <c r="A25" s="27"/>
      <c r="B25" s="71"/>
      <c r="C25" s="72"/>
      <c r="D25" s="28"/>
      <c r="E25" s="8"/>
      <c r="F25" s="29"/>
      <c r="G25" s="29" t="str">
        <f t="shared" si="0"/>
        <v/>
      </c>
    </row>
    <row r="26" spans="1:7" s="30" customFormat="1" ht="12" customHeight="1" x14ac:dyDescent="0.3">
      <c r="A26" s="53" t="s">
        <v>351</v>
      </c>
      <c r="B26" s="108" t="s">
        <v>352</v>
      </c>
      <c r="C26" s="109"/>
      <c r="D26" s="28"/>
      <c r="E26" s="8"/>
      <c r="F26" s="29"/>
      <c r="G26" s="29" t="str">
        <f t="shared" si="0"/>
        <v/>
      </c>
    </row>
    <row r="27" spans="1:7" s="30" customFormat="1" ht="12" customHeight="1" x14ac:dyDescent="0.3">
      <c r="A27" s="27"/>
      <c r="B27" s="71"/>
      <c r="C27" s="72"/>
      <c r="D27" s="28"/>
      <c r="E27" s="8"/>
      <c r="F27" s="29"/>
      <c r="G27" s="29" t="str">
        <f t="shared" si="0"/>
        <v/>
      </c>
    </row>
    <row r="28" spans="1:7" s="30" customFormat="1" ht="12" customHeight="1" x14ac:dyDescent="0.3">
      <c r="A28" s="27" t="s">
        <v>353</v>
      </c>
      <c r="B28" s="106" t="s">
        <v>354</v>
      </c>
      <c r="C28" s="107"/>
      <c r="D28" s="28" t="s">
        <v>10</v>
      </c>
      <c r="E28" s="8">
        <v>1500</v>
      </c>
      <c r="F28" s="136"/>
      <c r="G28" s="29" t="str">
        <f t="shared" si="0"/>
        <v/>
      </c>
    </row>
    <row r="29" spans="1:7" s="30" customFormat="1" ht="12" customHeight="1" x14ac:dyDescent="0.3">
      <c r="A29" s="27"/>
      <c r="B29" s="71"/>
      <c r="C29" s="72"/>
      <c r="D29" s="28"/>
      <c r="E29" s="8"/>
      <c r="F29" s="29"/>
      <c r="G29" s="29" t="str">
        <f t="shared" si="0"/>
        <v/>
      </c>
    </row>
    <row r="30" spans="1:7" s="30" customFormat="1" ht="24" customHeight="1" x14ac:dyDescent="0.3">
      <c r="A30" s="53" t="s">
        <v>349</v>
      </c>
      <c r="B30" s="115" t="s">
        <v>350</v>
      </c>
      <c r="C30" s="116"/>
      <c r="D30" s="28" t="s">
        <v>13</v>
      </c>
      <c r="E30" s="8">
        <v>4500</v>
      </c>
      <c r="F30" s="136"/>
      <c r="G30" s="29" t="str">
        <f t="shared" si="0"/>
        <v/>
      </c>
    </row>
    <row r="31" spans="1:7" s="30" customFormat="1" ht="12" customHeight="1" x14ac:dyDescent="0.3">
      <c r="A31" s="27"/>
      <c r="B31" s="71"/>
      <c r="C31" s="72"/>
      <c r="D31" s="28"/>
      <c r="E31" s="8"/>
      <c r="F31" s="29"/>
      <c r="G31" s="29" t="str">
        <f t="shared" si="0"/>
        <v/>
      </c>
    </row>
    <row r="32" spans="1:7" s="30" customFormat="1" ht="12" customHeight="1" x14ac:dyDescent="0.3">
      <c r="A32" s="27"/>
      <c r="B32" s="71"/>
      <c r="C32" s="72"/>
      <c r="D32" s="28"/>
      <c r="E32" s="8"/>
      <c r="F32" s="29"/>
      <c r="G32" s="29" t="str">
        <f t="shared" si="0"/>
        <v/>
      </c>
    </row>
    <row r="33" spans="1:7" s="30" customFormat="1" ht="12" customHeight="1" x14ac:dyDescent="0.3">
      <c r="A33" s="27"/>
      <c r="B33" s="71"/>
      <c r="C33" s="72"/>
      <c r="D33" s="28"/>
      <c r="E33" s="8"/>
      <c r="F33" s="29"/>
      <c r="G33" s="29" t="str">
        <f t="shared" si="0"/>
        <v/>
      </c>
    </row>
    <row r="34" spans="1:7" s="30" customFormat="1" ht="12" customHeight="1" x14ac:dyDescent="0.3">
      <c r="A34" s="27"/>
      <c r="B34" s="71"/>
      <c r="C34" s="72"/>
      <c r="D34" s="28"/>
      <c r="E34" s="8"/>
      <c r="F34" s="29"/>
      <c r="G34" s="29" t="str">
        <f t="shared" si="0"/>
        <v/>
      </c>
    </row>
    <row r="35" spans="1:7" s="30" customFormat="1" ht="12" customHeight="1" x14ac:dyDescent="0.3">
      <c r="A35" s="27"/>
      <c r="B35" s="71"/>
      <c r="C35" s="72"/>
      <c r="D35" s="28"/>
      <c r="E35" s="8"/>
      <c r="F35" s="29"/>
      <c r="G35" s="29" t="str">
        <f t="shared" si="0"/>
        <v/>
      </c>
    </row>
    <row r="36" spans="1:7" s="30" customFormat="1" ht="12" customHeight="1" x14ac:dyDescent="0.3">
      <c r="A36" s="27"/>
      <c r="B36" s="71"/>
      <c r="C36" s="72"/>
      <c r="D36" s="28"/>
      <c r="E36" s="8"/>
      <c r="F36" s="29"/>
      <c r="G36" s="29" t="str">
        <f t="shared" si="0"/>
        <v/>
      </c>
    </row>
    <row r="37" spans="1:7" s="30" customFormat="1" ht="12" customHeight="1" x14ac:dyDescent="0.3">
      <c r="A37" s="27"/>
      <c r="B37" s="71"/>
      <c r="C37" s="72"/>
      <c r="D37" s="28"/>
      <c r="E37" s="8"/>
      <c r="F37" s="29"/>
      <c r="G37" s="29" t="str">
        <f t="shared" si="0"/>
        <v/>
      </c>
    </row>
    <row r="38" spans="1:7" s="30" customFormat="1" ht="12" customHeight="1" x14ac:dyDescent="0.3">
      <c r="A38" s="27"/>
      <c r="B38" s="71"/>
      <c r="C38" s="72"/>
      <c r="D38" s="28"/>
      <c r="E38" s="8"/>
      <c r="F38" s="29"/>
      <c r="G38" s="29" t="str">
        <f t="shared" si="0"/>
        <v/>
      </c>
    </row>
    <row r="39" spans="1:7" s="30" customFormat="1" ht="12" customHeight="1" x14ac:dyDescent="0.3">
      <c r="A39" s="27"/>
      <c r="B39" s="71"/>
      <c r="C39" s="72"/>
      <c r="D39" s="28"/>
      <c r="E39" s="8"/>
      <c r="F39" s="29"/>
      <c r="G39" s="29" t="str">
        <f t="shared" si="0"/>
        <v/>
      </c>
    </row>
    <row r="40" spans="1:7" s="30" customFormat="1" ht="12" customHeight="1" x14ac:dyDescent="0.3">
      <c r="A40" s="27"/>
      <c r="B40" s="71"/>
      <c r="C40" s="72"/>
      <c r="D40" s="28"/>
      <c r="E40" s="8"/>
      <c r="F40" s="29"/>
      <c r="G40" s="29" t="str">
        <f t="shared" si="0"/>
        <v/>
      </c>
    </row>
    <row r="41" spans="1:7" s="30" customFormat="1" ht="12" customHeight="1" x14ac:dyDescent="0.3">
      <c r="A41" s="27"/>
      <c r="B41" s="71"/>
      <c r="C41" s="72"/>
      <c r="D41" s="28"/>
      <c r="E41" s="8"/>
      <c r="F41" s="29"/>
      <c r="G41" s="29" t="str">
        <f t="shared" si="0"/>
        <v/>
      </c>
    </row>
    <row r="42" spans="1:7" s="30" customFormat="1" ht="12" customHeight="1" x14ac:dyDescent="0.3">
      <c r="A42" s="27"/>
      <c r="B42" s="71"/>
      <c r="C42" s="72"/>
      <c r="D42" s="28"/>
      <c r="E42" s="8"/>
      <c r="F42" s="29"/>
      <c r="G42" s="29" t="str">
        <f t="shared" si="0"/>
        <v/>
      </c>
    </row>
    <row r="43" spans="1:7" s="30" customFormat="1" ht="12" customHeight="1" x14ac:dyDescent="0.3">
      <c r="A43" s="27"/>
      <c r="B43" s="71"/>
      <c r="C43" s="72"/>
      <c r="D43" s="28"/>
      <c r="E43" s="8"/>
      <c r="F43" s="29"/>
      <c r="G43" s="29" t="str">
        <f t="shared" si="0"/>
        <v/>
      </c>
    </row>
    <row r="44" spans="1:7" s="30" customFormat="1" ht="12" customHeight="1" x14ac:dyDescent="0.3">
      <c r="A44" s="27"/>
      <c r="B44" s="71"/>
      <c r="C44" s="72"/>
      <c r="D44" s="28"/>
      <c r="E44" s="8"/>
      <c r="F44" s="29"/>
      <c r="G44" s="29" t="str">
        <f t="shared" si="0"/>
        <v/>
      </c>
    </row>
    <row r="45" spans="1:7" s="30" customFormat="1" ht="12" customHeight="1" x14ac:dyDescent="0.3">
      <c r="A45" s="27"/>
      <c r="B45" s="71"/>
      <c r="C45" s="72"/>
      <c r="D45" s="28"/>
      <c r="E45" s="8"/>
      <c r="F45" s="29"/>
      <c r="G45" s="29" t="str">
        <f t="shared" si="0"/>
        <v/>
      </c>
    </row>
    <row r="46" spans="1:7" s="30" customFormat="1" ht="12" customHeight="1" x14ac:dyDescent="0.3">
      <c r="A46" s="27"/>
      <c r="B46" s="71"/>
      <c r="C46" s="72"/>
      <c r="D46" s="28"/>
      <c r="E46" s="8"/>
      <c r="F46" s="29"/>
      <c r="G46" s="29" t="str">
        <f t="shared" si="0"/>
        <v/>
      </c>
    </row>
    <row r="47" spans="1:7" s="30" customFormat="1" ht="12" customHeight="1" x14ac:dyDescent="0.3">
      <c r="A47" s="27"/>
      <c r="B47" s="71"/>
      <c r="C47" s="72"/>
      <c r="D47" s="28"/>
      <c r="E47" s="8"/>
      <c r="F47" s="29"/>
      <c r="G47" s="29" t="str">
        <f t="shared" si="0"/>
        <v/>
      </c>
    </row>
    <row r="48" spans="1:7" s="30" customFormat="1" ht="12" customHeight="1" x14ac:dyDescent="0.3">
      <c r="A48" s="27"/>
      <c r="B48" s="71"/>
      <c r="C48" s="72"/>
      <c r="D48" s="28"/>
      <c r="E48" s="8"/>
      <c r="F48" s="29"/>
      <c r="G48" s="29" t="str">
        <f t="shared" si="0"/>
        <v/>
      </c>
    </row>
    <row r="49" spans="1:7" s="30" customFormat="1" ht="12" customHeight="1" x14ac:dyDescent="0.3">
      <c r="A49" s="27"/>
      <c r="B49" s="71"/>
      <c r="C49" s="72"/>
      <c r="D49" s="28"/>
      <c r="E49" s="8"/>
      <c r="F49" s="29"/>
      <c r="G49" s="29" t="str">
        <f t="shared" si="0"/>
        <v/>
      </c>
    </row>
    <row r="50" spans="1:7" s="30" customFormat="1" ht="12" customHeight="1" x14ac:dyDescent="0.3">
      <c r="A50" s="27"/>
      <c r="B50" s="71"/>
      <c r="C50" s="72"/>
      <c r="D50" s="28"/>
      <c r="E50" s="8"/>
      <c r="F50" s="29"/>
      <c r="G50" s="29" t="str">
        <f t="shared" si="0"/>
        <v/>
      </c>
    </row>
    <row r="51" spans="1:7" s="30" customFormat="1" ht="12" customHeight="1" x14ac:dyDescent="0.3">
      <c r="A51" s="27"/>
      <c r="B51" s="71"/>
      <c r="C51" s="72"/>
      <c r="D51" s="28"/>
      <c r="E51" s="8"/>
      <c r="F51" s="29"/>
      <c r="G51" s="29" t="str">
        <f t="shared" si="0"/>
        <v/>
      </c>
    </row>
    <row r="52" spans="1:7" s="30" customFormat="1" ht="12" customHeight="1" x14ac:dyDescent="0.3">
      <c r="A52" s="27"/>
      <c r="B52" s="71"/>
      <c r="C52" s="72"/>
      <c r="D52" s="28"/>
      <c r="E52" s="8"/>
      <c r="F52" s="29"/>
      <c r="G52" s="29" t="str">
        <f t="shared" si="0"/>
        <v/>
      </c>
    </row>
    <row r="53" spans="1:7" s="30" customFormat="1" ht="12" customHeight="1" x14ac:dyDescent="0.3">
      <c r="A53" s="27"/>
      <c r="B53" s="71"/>
      <c r="C53" s="59"/>
      <c r="D53" s="28"/>
      <c r="E53" s="8"/>
      <c r="F53" s="29"/>
      <c r="G53" s="29" t="str">
        <f t="shared" si="0"/>
        <v/>
      </c>
    </row>
    <row r="54" spans="1:7" s="30" customFormat="1" ht="12" customHeight="1" x14ac:dyDescent="0.3">
      <c r="A54" s="27"/>
      <c r="B54" s="71"/>
      <c r="C54" s="72"/>
      <c r="D54" s="28"/>
      <c r="E54" s="8"/>
      <c r="F54" s="29"/>
      <c r="G54" s="29" t="str">
        <f t="shared" si="0"/>
        <v/>
      </c>
    </row>
    <row r="55" spans="1:7" ht="20.149999999999999" customHeight="1" x14ac:dyDescent="0.3">
      <c r="A55" s="99" t="s">
        <v>8</v>
      </c>
      <c r="B55" s="100"/>
      <c r="C55" s="100"/>
      <c r="D55" s="100"/>
      <c r="E55" s="100"/>
      <c r="F55" s="101"/>
      <c r="G55" s="7">
        <f>SUM(G5:G54)</f>
        <v>0</v>
      </c>
    </row>
  </sheetData>
  <sheetProtection algorithmName="SHA-512" hashValue="wj3DqEIfDwStf3GcaTzVgBIlYKWmXWJUxVEJHdVARLlv5RBOto5G569fNncUsRY9oXcucwXFqM+5xoqyxkJwUQ==" saltValue="bRtYZbPYx64mJOy+6E7ivA==" spinCount="100000" sheet="1" objects="1" scenarios="1"/>
  <mergeCells count="17">
    <mergeCell ref="B12:C12"/>
    <mergeCell ref="B14:C14"/>
    <mergeCell ref="B16:C16"/>
    <mergeCell ref="A1:C3"/>
    <mergeCell ref="D1:G3"/>
    <mergeCell ref="B4:C4"/>
    <mergeCell ref="B6:C6"/>
    <mergeCell ref="B8:C8"/>
    <mergeCell ref="B10:C10"/>
    <mergeCell ref="B28:C28"/>
    <mergeCell ref="B30:C30"/>
    <mergeCell ref="A55:F55"/>
    <mergeCell ref="B18:C18"/>
    <mergeCell ref="B20:C20"/>
    <mergeCell ref="B22:C22"/>
    <mergeCell ref="B24:C24"/>
    <mergeCell ref="B26:C26"/>
  </mergeCells>
  <pageMargins left="0.98425196850393704" right="0.39370078740157483" top="0.78740157480314965" bottom="0.59055118110236227" header="0.31496062992125984" footer="0.39370078740157483"/>
  <pageSetup paperSize="9" firstPageNumber="21" fitToHeight="0" orientation="portrait" r:id="rId1"/>
  <headerFooter>
    <oddHeader xml:space="preserve">&amp;L&amp;"Arial,Regular"CONTRACT SANRAL X.003-054-2019/1
&amp;"Arial,Bold"SCHEDULE B3: SLOPE STABILISATION - OUBERG PASS CUTTINGS&amp;R&amp;"Arial,Regular"C2.2: PRICING SCHEDULE
</oddHeader>
    <oddFooter>&amp;R&amp;"Arial,Regular"C3 - &amp;P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A105F-C128-4935-9667-2BF30632BADB}">
  <sheetPr>
    <tabColor theme="8" tint="-0.249977111117893"/>
    <pageSetUpPr fitToPage="1"/>
  </sheetPr>
  <dimension ref="A1:G142"/>
  <sheetViews>
    <sheetView view="pageBreakPreview" zoomScale="85" zoomScaleNormal="100" zoomScaleSheetLayoutView="85" workbookViewId="0">
      <selection sqref="A1:C3"/>
    </sheetView>
  </sheetViews>
  <sheetFormatPr defaultColWidth="9.09765625" defaultRowHeight="13.4" customHeight="1" x14ac:dyDescent="0.3"/>
  <cols>
    <col min="1" max="1" width="10.69921875" style="5" customWidth="1"/>
    <col min="2" max="2" width="3.796875" style="5" customWidth="1"/>
    <col min="3" max="3" width="34.69921875" style="5" customWidth="1"/>
    <col min="4" max="4" width="9.796875" style="3" customWidth="1"/>
    <col min="5" max="5" width="10.69921875" style="3" customWidth="1"/>
    <col min="6" max="6" width="13.69921875" style="6" customWidth="1"/>
    <col min="7" max="7" width="14.69921875" style="6" customWidth="1"/>
    <col min="8" max="16384" width="9.09765625" style="1"/>
  </cols>
  <sheetData>
    <row r="1" spans="1:7" ht="12" customHeight="1" x14ac:dyDescent="0.3">
      <c r="A1" s="117" t="s">
        <v>240</v>
      </c>
      <c r="B1" s="117"/>
      <c r="C1" s="117"/>
      <c r="D1" s="119" t="s">
        <v>17</v>
      </c>
      <c r="E1" s="119"/>
      <c r="F1" s="119"/>
      <c r="G1" s="119"/>
    </row>
    <row r="2" spans="1:7" ht="12" customHeight="1" x14ac:dyDescent="0.3">
      <c r="A2" s="117"/>
      <c r="B2" s="117"/>
      <c r="C2" s="117"/>
      <c r="D2" s="119"/>
      <c r="E2" s="119"/>
      <c r="F2" s="119"/>
      <c r="G2" s="119"/>
    </row>
    <row r="3" spans="1:7" ht="12" customHeight="1" x14ac:dyDescent="0.3">
      <c r="A3" s="118"/>
      <c r="B3" s="118"/>
      <c r="C3" s="118"/>
      <c r="D3" s="120"/>
      <c r="E3" s="120"/>
      <c r="F3" s="120"/>
      <c r="G3" s="120"/>
    </row>
    <row r="4" spans="1:7" ht="20.149999999999999" customHeight="1" x14ac:dyDescent="0.3">
      <c r="A4" s="2" t="s">
        <v>1</v>
      </c>
      <c r="B4" s="121" t="s">
        <v>2</v>
      </c>
      <c r="C4" s="122"/>
      <c r="D4" s="2" t="s">
        <v>3</v>
      </c>
      <c r="E4" s="4" t="s">
        <v>373</v>
      </c>
      <c r="F4" s="2" t="s">
        <v>4</v>
      </c>
      <c r="G4" s="2" t="s">
        <v>5</v>
      </c>
    </row>
    <row r="5" spans="1:7" s="30" customFormat="1" ht="12" customHeight="1" x14ac:dyDescent="0.3">
      <c r="A5" s="26"/>
      <c r="B5" s="76"/>
      <c r="C5" s="70"/>
      <c r="D5" s="28"/>
      <c r="E5" s="8"/>
      <c r="F5" s="29"/>
      <c r="G5" s="29" t="str">
        <f t="shared" ref="G5:G56" si="0">IF(OR(D5="%",D5=" &amp;"),IF(F5="","",ROUND(ROUND(F5,3)*E5,2)),IF(F5="","",ROUND(ROUND(F5,2)*E5,2)))</f>
        <v/>
      </c>
    </row>
    <row r="6" spans="1:7" s="30" customFormat="1" ht="12" customHeight="1" x14ac:dyDescent="0.3">
      <c r="A6" s="52" t="s">
        <v>230</v>
      </c>
      <c r="B6" s="123" t="str">
        <f>D1</f>
        <v>SLOPE PROTECTION MEASURES</v>
      </c>
      <c r="C6" s="124"/>
      <c r="D6" s="28"/>
      <c r="E6" s="8"/>
      <c r="F6" s="29"/>
      <c r="G6" s="29" t="str">
        <f t="shared" si="0"/>
        <v/>
      </c>
    </row>
    <row r="7" spans="1:7" s="30" customFormat="1" ht="12" customHeight="1" x14ac:dyDescent="0.3">
      <c r="A7" s="26"/>
      <c r="B7" s="69"/>
      <c r="C7" s="70"/>
      <c r="D7" s="28"/>
      <c r="E7" s="8"/>
      <c r="F7" s="29"/>
      <c r="G7" s="29" t="str">
        <f t="shared" si="0"/>
        <v/>
      </c>
    </row>
    <row r="8" spans="1:7" s="30" customFormat="1" ht="24" customHeight="1" x14ac:dyDescent="0.3">
      <c r="A8" s="52" t="s">
        <v>289</v>
      </c>
      <c r="B8" s="123" t="s">
        <v>288</v>
      </c>
      <c r="C8" s="124"/>
      <c r="D8" s="28"/>
      <c r="E8" s="8"/>
      <c r="F8" s="29"/>
      <c r="G8" s="29" t="str">
        <f t="shared" si="0"/>
        <v/>
      </c>
    </row>
    <row r="9" spans="1:7" s="30" customFormat="1" ht="12" customHeight="1" x14ac:dyDescent="0.3">
      <c r="A9" s="26"/>
      <c r="B9" s="69"/>
      <c r="C9" s="70"/>
      <c r="D9" s="28"/>
      <c r="E9" s="8"/>
      <c r="F9" s="29"/>
      <c r="G9" s="29" t="str">
        <f t="shared" si="0"/>
        <v/>
      </c>
    </row>
    <row r="10" spans="1:7" s="30" customFormat="1" ht="12" customHeight="1" x14ac:dyDescent="0.3">
      <c r="A10" s="26" t="s">
        <v>556</v>
      </c>
      <c r="B10" s="102" t="s">
        <v>574</v>
      </c>
      <c r="C10" s="103"/>
      <c r="D10" s="28"/>
      <c r="E10" s="8"/>
      <c r="F10" s="29"/>
      <c r="G10" s="29" t="str">
        <f t="shared" si="0"/>
        <v/>
      </c>
    </row>
    <row r="11" spans="1:7" s="30" customFormat="1" ht="12" customHeight="1" x14ac:dyDescent="0.3">
      <c r="A11" s="26"/>
      <c r="B11" s="69"/>
      <c r="C11" s="70"/>
      <c r="D11" s="28"/>
      <c r="E11" s="8"/>
      <c r="F11" s="29"/>
      <c r="G11" s="29" t="str">
        <f t="shared" si="0"/>
        <v/>
      </c>
    </row>
    <row r="12" spans="1:7" s="30" customFormat="1" ht="12" customHeight="1" x14ac:dyDescent="0.3">
      <c r="A12" s="26"/>
      <c r="B12" s="69" t="s">
        <v>0</v>
      </c>
      <c r="C12" s="70" t="s">
        <v>290</v>
      </c>
      <c r="D12" s="28" t="s">
        <v>15</v>
      </c>
      <c r="E12" s="8">
        <v>500</v>
      </c>
      <c r="F12" s="136"/>
      <c r="G12" s="29" t="str">
        <f t="shared" si="0"/>
        <v/>
      </c>
    </row>
    <row r="13" spans="1:7" s="30" customFormat="1" ht="12" customHeight="1" x14ac:dyDescent="0.3">
      <c r="A13" s="26"/>
      <c r="B13" s="69"/>
      <c r="C13" s="70"/>
      <c r="D13" s="28"/>
      <c r="E13" s="8"/>
      <c r="F13" s="29"/>
      <c r="G13" s="29" t="str">
        <f t="shared" si="0"/>
        <v/>
      </c>
    </row>
    <row r="14" spans="1:7" s="30" customFormat="1" ht="12" customHeight="1" x14ac:dyDescent="0.3">
      <c r="A14" s="26"/>
      <c r="B14" s="69" t="s">
        <v>6</v>
      </c>
      <c r="C14" s="83" t="s">
        <v>291</v>
      </c>
      <c r="D14" s="28" t="s">
        <v>15</v>
      </c>
      <c r="E14" s="8">
        <v>700</v>
      </c>
      <c r="F14" s="136"/>
      <c r="G14" s="29" t="str">
        <f t="shared" si="0"/>
        <v/>
      </c>
    </row>
    <row r="15" spans="1:7" s="30" customFormat="1" ht="12" customHeight="1" x14ac:dyDescent="0.3">
      <c r="A15" s="26"/>
      <c r="B15" s="69"/>
      <c r="C15" s="70"/>
      <c r="D15" s="28"/>
      <c r="E15" s="8"/>
      <c r="F15" s="79"/>
      <c r="G15" s="29" t="str">
        <f t="shared" si="0"/>
        <v/>
      </c>
    </row>
    <row r="16" spans="1:7" s="30" customFormat="1" ht="12" customHeight="1" x14ac:dyDescent="0.3">
      <c r="A16" s="26"/>
      <c r="B16" s="69" t="s">
        <v>7</v>
      </c>
      <c r="C16" s="70" t="s">
        <v>292</v>
      </c>
      <c r="D16" s="28" t="s">
        <v>15</v>
      </c>
      <c r="E16" s="8">
        <v>2000</v>
      </c>
      <c r="F16" s="136"/>
      <c r="G16" s="29" t="str">
        <f t="shared" si="0"/>
        <v/>
      </c>
    </row>
    <row r="17" spans="1:7" s="30" customFormat="1" ht="12" customHeight="1" x14ac:dyDescent="0.3">
      <c r="A17" s="26"/>
      <c r="B17" s="69"/>
      <c r="C17" s="70"/>
      <c r="D17" s="28"/>
      <c r="E17" s="8"/>
      <c r="F17" s="29"/>
      <c r="G17" s="29" t="str">
        <f t="shared" si="0"/>
        <v/>
      </c>
    </row>
    <row r="18" spans="1:7" s="30" customFormat="1" ht="12" customHeight="1" x14ac:dyDescent="0.3">
      <c r="A18" s="26" t="s">
        <v>559</v>
      </c>
      <c r="B18" s="102" t="s">
        <v>575</v>
      </c>
      <c r="C18" s="103"/>
      <c r="D18" s="28"/>
      <c r="E18" s="8"/>
      <c r="F18" s="29"/>
      <c r="G18" s="29" t="str">
        <f t="shared" si="0"/>
        <v/>
      </c>
    </row>
    <row r="19" spans="1:7" s="30" customFormat="1" ht="12" customHeight="1" x14ac:dyDescent="0.3">
      <c r="A19" s="26"/>
      <c r="B19" s="69"/>
      <c r="C19" s="70"/>
      <c r="D19" s="28"/>
      <c r="E19" s="8"/>
      <c r="F19" s="29"/>
      <c r="G19" s="29" t="str">
        <f t="shared" si="0"/>
        <v/>
      </c>
    </row>
    <row r="20" spans="1:7" s="30" customFormat="1" ht="12" customHeight="1" x14ac:dyDescent="0.3">
      <c r="A20" s="26"/>
      <c r="B20" s="69" t="s">
        <v>0</v>
      </c>
      <c r="C20" s="70" t="s">
        <v>290</v>
      </c>
      <c r="D20" s="28" t="s">
        <v>15</v>
      </c>
      <c r="E20" s="8">
        <v>500</v>
      </c>
      <c r="F20" s="136"/>
      <c r="G20" s="29" t="str">
        <f t="shared" si="0"/>
        <v/>
      </c>
    </row>
    <row r="21" spans="1:7" s="30" customFormat="1" ht="12" customHeight="1" x14ac:dyDescent="0.3">
      <c r="A21" s="26"/>
      <c r="B21" s="69"/>
      <c r="C21" s="70"/>
      <c r="D21" s="28"/>
      <c r="E21" s="8"/>
      <c r="F21" s="29"/>
      <c r="G21" s="29" t="str">
        <f t="shared" si="0"/>
        <v/>
      </c>
    </row>
    <row r="22" spans="1:7" s="30" customFormat="1" ht="12" customHeight="1" x14ac:dyDescent="0.3">
      <c r="A22" s="26"/>
      <c r="B22" s="69" t="s">
        <v>6</v>
      </c>
      <c r="C22" s="83" t="s">
        <v>291</v>
      </c>
      <c r="D22" s="28" t="s">
        <v>15</v>
      </c>
      <c r="E22" s="8">
        <v>500</v>
      </c>
      <c r="F22" s="136"/>
      <c r="G22" s="29" t="str">
        <f t="shared" si="0"/>
        <v/>
      </c>
    </row>
    <row r="23" spans="1:7" s="30" customFormat="1" ht="12" customHeight="1" x14ac:dyDescent="0.3">
      <c r="A23" s="26"/>
      <c r="B23" s="69"/>
      <c r="C23" s="70"/>
      <c r="D23" s="28"/>
      <c r="E23" s="8"/>
      <c r="F23" s="79"/>
      <c r="G23" s="29" t="str">
        <f t="shared" si="0"/>
        <v/>
      </c>
    </row>
    <row r="24" spans="1:7" s="30" customFormat="1" ht="12" customHeight="1" x14ac:dyDescent="0.3">
      <c r="A24" s="26"/>
      <c r="B24" s="69" t="s">
        <v>7</v>
      </c>
      <c r="C24" s="70" t="s">
        <v>292</v>
      </c>
      <c r="D24" s="28" t="s">
        <v>15</v>
      </c>
      <c r="E24" s="8">
        <v>500</v>
      </c>
      <c r="F24" s="136"/>
      <c r="G24" s="29" t="str">
        <f t="shared" si="0"/>
        <v/>
      </c>
    </row>
    <row r="25" spans="1:7" s="30" customFormat="1" ht="12" customHeight="1" x14ac:dyDescent="0.3">
      <c r="A25" s="26"/>
      <c r="B25" s="69"/>
      <c r="C25" s="70"/>
      <c r="D25" s="28"/>
      <c r="E25" s="8"/>
      <c r="F25" s="29"/>
      <c r="G25" s="29" t="str">
        <f t="shared" si="0"/>
        <v/>
      </c>
    </row>
    <row r="26" spans="1:7" s="30" customFormat="1" ht="12" customHeight="1" x14ac:dyDescent="0.3">
      <c r="A26" s="26" t="s">
        <v>560</v>
      </c>
      <c r="B26" s="102" t="s">
        <v>557</v>
      </c>
      <c r="C26" s="103"/>
      <c r="D26" s="28"/>
      <c r="E26" s="8"/>
      <c r="F26" s="29"/>
      <c r="G26" s="29" t="str">
        <f t="shared" si="0"/>
        <v/>
      </c>
    </row>
    <row r="27" spans="1:7" s="30" customFormat="1" ht="12" customHeight="1" x14ac:dyDescent="0.3">
      <c r="A27" s="26"/>
      <c r="B27" s="69"/>
      <c r="C27" s="70"/>
      <c r="D27" s="28"/>
      <c r="E27" s="8"/>
      <c r="F27" s="29"/>
      <c r="G27" s="29" t="str">
        <f t="shared" si="0"/>
        <v/>
      </c>
    </row>
    <row r="28" spans="1:7" s="30" customFormat="1" ht="12" customHeight="1" x14ac:dyDescent="0.3">
      <c r="A28" s="26"/>
      <c r="B28" s="69" t="s">
        <v>0</v>
      </c>
      <c r="C28" s="70" t="s">
        <v>290</v>
      </c>
      <c r="D28" s="28" t="s">
        <v>15</v>
      </c>
      <c r="E28" s="8">
        <v>250</v>
      </c>
      <c r="F28" s="136"/>
      <c r="G28" s="29" t="str">
        <f t="shared" si="0"/>
        <v/>
      </c>
    </row>
    <row r="29" spans="1:7" s="30" customFormat="1" ht="12" customHeight="1" x14ac:dyDescent="0.3">
      <c r="A29" s="26"/>
      <c r="B29" s="69"/>
      <c r="C29" s="70"/>
      <c r="D29" s="28"/>
      <c r="E29" s="8"/>
      <c r="F29" s="29"/>
      <c r="G29" s="29" t="str">
        <f t="shared" si="0"/>
        <v/>
      </c>
    </row>
    <row r="30" spans="1:7" s="30" customFormat="1" ht="12" customHeight="1" x14ac:dyDescent="0.3">
      <c r="A30" s="26"/>
      <c r="B30" s="69" t="s">
        <v>6</v>
      </c>
      <c r="C30" s="83" t="s">
        <v>291</v>
      </c>
      <c r="D30" s="28" t="s">
        <v>15</v>
      </c>
      <c r="E30" s="8">
        <v>400</v>
      </c>
      <c r="F30" s="136"/>
      <c r="G30" s="29" t="str">
        <f t="shared" si="0"/>
        <v/>
      </c>
    </row>
    <row r="31" spans="1:7" s="30" customFormat="1" ht="12" customHeight="1" x14ac:dyDescent="0.3">
      <c r="A31" s="26"/>
      <c r="B31" s="69"/>
      <c r="C31" s="70"/>
      <c r="D31" s="28"/>
      <c r="E31" s="8"/>
      <c r="F31" s="79"/>
      <c r="G31" s="29" t="str">
        <f t="shared" si="0"/>
        <v/>
      </c>
    </row>
    <row r="32" spans="1:7" s="30" customFormat="1" ht="12" customHeight="1" x14ac:dyDescent="0.3">
      <c r="A32" s="26"/>
      <c r="B32" s="69" t="s">
        <v>7</v>
      </c>
      <c r="C32" s="70" t="s">
        <v>292</v>
      </c>
      <c r="D32" s="28" t="s">
        <v>15</v>
      </c>
      <c r="E32" s="8">
        <v>2700</v>
      </c>
      <c r="F32" s="136"/>
      <c r="G32" s="29" t="str">
        <f t="shared" si="0"/>
        <v/>
      </c>
    </row>
    <row r="33" spans="1:7" s="30" customFormat="1" ht="12" customHeight="1" x14ac:dyDescent="0.3">
      <c r="A33" s="26"/>
      <c r="B33" s="69"/>
      <c r="C33" s="70"/>
      <c r="D33" s="28"/>
      <c r="E33" s="8"/>
      <c r="F33" s="29"/>
      <c r="G33" s="29" t="str">
        <f t="shared" si="0"/>
        <v/>
      </c>
    </row>
    <row r="34" spans="1:7" s="30" customFormat="1" ht="12" customHeight="1" x14ac:dyDescent="0.3">
      <c r="A34" s="26" t="s">
        <v>561</v>
      </c>
      <c r="B34" s="102" t="s">
        <v>558</v>
      </c>
      <c r="C34" s="103"/>
      <c r="D34" s="28"/>
      <c r="E34" s="8"/>
      <c r="F34" s="29"/>
      <c r="G34" s="29" t="str">
        <f t="shared" si="0"/>
        <v/>
      </c>
    </row>
    <row r="35" spans="1:7" s="30" customFormat="1" ht="12" customHeight="1" x14ac:dyDescent="0.3">
      <c r="A35" s="26"/>
      <c r="B35" s="69"/>
      <c r="C35" s="70"/>
      <c r="D35" s="28"/>
      <c r="E35" s="8"/>
      <c r="F35" s="29"/>
      <c r="G35" s="29" t="str">
        <f t="shared" si="0"/>
        <v/>
      </c>
    </row>
    <row r="36" spans="1:7" s="30" customFormat="1" ht="12" customHeight="1" x14ac:dyDescent="0.3">
      <c r="A36" s="26"/>
      <c r="B36" s="69" t="s">
        <v>0</v>
      </c>
      <c r="C36" s="70" t="s">
        <v>290</v>
      </c>
      <c r="D36" s="28" t="s">
        <v>15</v>
      </c>
      <c r="E36" s="8">
        <v>350</v>
      </c>
      <c r="F36" s="136"/>
      <c r="G36" s="29" t="str">
        <f t="shared" si="0"/>
        <v/>
      </c>
    </row>
    <row r="37" spans="1:7" s="30" customFormat="1" ht="12" customHeight="1" x14ac:dyDescent="0.3">
      <c r="A37" s="26"/>
      <c r="B37" s="69"/>
      <c r="C37" s="70"/>
      <c r="D37" s="28"/>
      <c r="E37" s="8"/>
      <c r="F37" s="29"/>
      <c r="G37" s="29" t="str">
        <f t="shared" si="0"/>
        <v/>
      </c>
    </row>
    <row r="38" spans="1:7" s="30" customFormat="1" ht="12" customHeight="1" x14ac:dyDescent="0.3">
      <c r="A38" s="26"/>
      <c r="B38" s="69" t="s">
        <v>6</v>
      </c>
      <c r="C38" s="83" t="s">
        <v>291</v>
      </c>
      <c r="D38" s="28" t="s">
        <v>15</v>
      </c>
      <c r="E38" s="8">
        <v>500</v>
      </c>
      <c r="F38" s="136"/>
      <c r="G38" s="29" t="str">
        <f t="shared" si="0"/>
        <v/>
      </c>
    </row>
    <row r="39" spans="1:7" s="30" customFormat="1" ht="12" customHeight="1" x14ac:dyDescent="0.3">
      <c r="A39" s="26"/>
      <c r="B39" s="69"/>
      <c r="C39" s="70"/>
      <c r="D39" s="28"/>
      <c r="E39" s="8"/>
      <c r="F39" s="79"/>
      <c r="G39" s="29" t="str">
        <f t="shared" si="0"/>
        <v/>
      </c>
    </row>
    <row r="40" spans="1:7" s="30" customFormat="1" ht="12" customHeight="1" x14ac:dyDescent="0.3">
      <c r="A40" s="26"/>
      <c r="B40" s="69" t="s">
        <v>7</v>
      </c>
      <c r="C40" s="70" t="s">
        <v>292</v>
      </c>
      <c r="D40" s="28" t="s">
        <v>15</v>
      </c>
      <c r="E40" s="8">
        <v>1500</v>
      </c>
      <c r="F40" s="136"/>
      <c r="G40" s="29" t="str">
        <f t="shared" si="0"/>
        <v/>
      </c>
    </row>
    <row r="41" spans="1:7" s="30" customFormat="1" ht="12" customHeight="1" x14ac:dyDescent="0.3">
      <c r="A41" s="26"/>
      <c r="B41" s="69"/>
      <c r="C41" s="70"/>
      <c r="D41" s="28"/>
      <c r="E41" s="8"/>
      <c r="F41" s="29"/>
      <c r="G41" s="29" t="str">
        <f t="shared" si="0"/>
        <v/>
      </c>
    </row>
    <row r="42" spans="1:7" s="30" customFormat="1" ht="24" customHeight="1" x14ac:dyDescent="0.3">
      <c r="A42" s="52" t="s">
        <v>325</v>
      </c>
      <c r="B42" s="123" t="s">
        <v>326</v>
      </c>
      <c r="C42" s="124"/>
      <c r="D42" s="28"/>
      <c r="E42" s="8"/>
      <c r="F42" s="29"/>
      <c r="G42" s="29" t="str">
        <f t="shared" si="0"/>
        <v/>
      </c>
    </row>
    <row r="43" spans="1:7" s="30" customFormat="1" ht="12" customHeight="1" x14ac:dyDescent="0.3">
      <c r="A43" s="26"/>
      <c r="B43" s="69"/>
      <c r="C43" s="70"/>
      <c r="D43" s="28"/>
      <c r="E43" s="8"/>
      <c r="F43" s="29"/>
      <c r="G43" s="29" t="str">
        <f t="shared" si="0"/>
        <v/>
      </c>
    </row>
    <row r="44" spans="1:7" s="30" customFormat="1" ht="12" customHeight="1" x14ac:dyDescent="0.3">
      <c r="A44" s="26" t="s">
        <v>562</v>
      </c>
      <c r="B44" s="102" t="s">
        <v>574</v>
      </c>
      <c r="C44" s="103"/>
      <c r="D44" s="28"/>
      <c r="E44" s="8"/>
      <c r="F44" s="29"/>
      <c r="G44" s="29"/>
    </row>
    <row r="45" spans="1:7" s="30" customFormat="1" ht="12" customHeight="1" x14ac:dyDescent="0.3">
      <c r="A45" s="26"/>
      <c r="B45" s="69"/>
      <c r="C45" s="70"/>
      <c r="D45" s="28"/>
      <c r="E45" s="8"/>
      <c r="F45" s="29"/>
      <c r="G45" s="29"/>
    </row>
    <row r="46" spans="1:7" s="30" customFormat="1" ht="12" customHeight="1" x14ac:dyDescent="0.3">
      <c r="A46" s="26"/>
      <c r="B46" s="69" t="s">
        <v>0</v>
      </c>
      <c r="C46" s="70" t="s">
        <v>290</v>
      </c>
      <c r="D46" s="28" t="s">
        <v>15</v>
      </c>
      <c r="E46" s="8">
        <v>500</v>
      </c>
      <c r="F46" s="136"/>
      <c r="G46" s="29" t="str">
        <f t="shared" si="0"/>
        <v/>
      </c>
    </row>
    <row r="47" spans="1:7" s="30" customFormat="1" ht="12" customHeight="1" x14ac:dyDescent="0.3">
      <c r="A47" s="26"/>
      <c r="B47" s="69"/>
      <c r="C47" s="70"/>
      <c r="D47" s="28"/>
      <c r="E47" s="8"/>
      <c r="F47" s="29"/>
      <c r="G47" s="29" t="str">
        <f t="shared" si="0"/>
        <v/>
      </c>
    </row>
    <row r="48" spans="1:7" s="30" customFormat="1" ht="12" customHeight="1" x14ac:dyDescent="0.3">
      <c r="A48" s="26"/>
      <c r="B48" s="69" t="s">
        <v>6</v>
      </c>
      <c r="C48" s="83" t="s">
        <v>291</v>
      </c>
      <c r="D48" s="28" t="s">
        <v>15</v>
      </c>
      <c r="E48" s="8">
        <v>700</v>
      </c>
      <c r="F48" s="136"/>
      <c r="G48" s="29" t="str">
        <f t="shared" si="0"/>
        <v/>
      </c>
    </row>
    <row r="49" spans="1:7" s="30" customFormat="1" ht="12" customHeight="1" x14ac:dyDescent="0.3">
      <c r="A49" s="26"/>
      <c r="B49" s="69"/>
      <c r="C49" s="70"/>
      <c r="D49" s="28"/>
      <c r="E49" s="8"/>
      <c r="F49" s="29"/>
      <c r="G49" s="29" t="str">
        <f t="shared" si="0"/>
        <v/>
      </c>
    </row>
    <row r="50" spans="1:7" s="30" customFormat="1" ht="12" customHeight="1" x14ac:dyDescent="0.3">
      <c r="A50" s="26"/>
      <c r="B50" s="69" t="s">
        <v>7</v>
      </c>
      <c r="C50" s="70" t="s">
        <v>292</v>
      </c>
      <c r="D50" s="28" t="s">
        <v>15</v>
      </c>
      <c r="E50" s="8">
        <v>2000</v>
      </c>
      <c r="F50" s="136"/>
      <c r="G50" s="29" t="str">
        <f t="shared" si="0"/>
        <v/>
      </c>
    </row>
    <row r="51" spans="1:7" s="30" customFormat="1" ht="12" customHeight="1" x14ac:dyDescent="0.3">
      <c r="A51" s="26"/>
      <c r="B51" s="69"/>
      <c r="C51" s="70"/>
      <c r="D51" s="28"/>
      <c r="E51" s="8"/>
      <c r="F51" s="29"/>
      <c r="G51" s="29" t="str">
        <f t="shared" si="0"/>
        <v/>
      </c>
    </row>
    <row r="52" spans="1:7" s="30" customFormat="1" ht="12" customHeight="1" x14ac:dyDescent="0.3">
      <c r="A52" s="26"/>
      <c r="B52" s="69"/>
      <c r="C52" s="70"/>
      <c r="D52" s="28"/>
      <c r="E52" s="8"/>
      <c r="F52" s="29"/>
      <c r="G52" s="29"/>
    </row>
    <row r="53" spans="1:7" s="30" customFormat="1" ht="12" customHeight="1" x14ac:dyDescent="0.3">
      <c r="A53" s="26"/>
      <c r="B53" s="69"/>
      <c r="C53" s="70"/>
      <c r="D53" s="28"/>
      <c r="E53" s="8"/>
      <c r="F53" s="29"/>
      <c r="G53" s="29"/>
    </row>
    <row r="54" spans="1:7" s="30" customFormat="1" ht="12" customHeight="1" x14ac:dyDescent="0.3">
      <c r="A54" s="26"/>
      <c r="B54" s="69"/>
      <c r="C54" s="70"/>
      <c r="D54" s="28"/>
      <c r="E54" s="8"/>
      <c r="F54" s="29"/>
      <c r="G54" s="29"/>
    </row>
    <row r="55" spans="1:7" s="30" customFormat="1" ht="12" customHeight="1" x14ac:dyDescent="0.3">
      <c r="A55" s="27"/>
      <c r="B55" s="69"/>
      <c r="C55" s="70"/>
      <c r="D55" s="28"/>
      <c r="E55" s="8"/>
      <c r="F55" s="29"/>
      <c r="G55" s="29" t="str">
        <f t="shared" si="0"/>
        <v/>
      </c>
    </row>
    <row r="56" spans="1:7" s="30" customFormat="1" ht="12" customHeight="1" x14ac:dyDescent="0.3">
      <c r="A56" s="27"/>
      <c r="B56" s="71"/>
      <c r="C56" s="72"/>
      <c r="D56" s="28"/>
      <c r="E56" s="8"/>
      <c r="F56" s="29"/>
      <c r="G56" s="29" t="str">
        <f t="shared" si="0"/>
        <v/>
      </c>
    </row>
    <row r="57" spans="1:7" ht="20.149999999999999" customHeight="1" x14ac:dyDescent="0.3">
      <c r="A57" s="110" t="s">
        <v>12</v>
      </c>
      <c r="B57" s="111"/>
      <c r="C57" s="111"/>
      <c r="D57" s="111"/>
      <c r="E57" s="111"/>
      <c r="F57" s="112"/>
      <c r="G57" s="45">
        <f>SUM(G5:G56)</f>
        <v>0</v>
      </c>
    </row>
    <row r="58" spans="1:7" ht="12" customHeight="1" x14ac:dyDescent="0.3">
      <c r="A58" s="26"/>
      <c r="B58" s="76"/>
      <c r="C58" s="70"/>
      <c r="D58" s="28"/>
      <c r="E58" s="8"/>
      <c r="F58" s="29"/>
      <c r="G58" s="29" t="str">
        <f t="shared" ref="G58:G104" si="1">IF(OR(D58="%",D58=" &amp;"),IF(F58="","",ROUND(ROUND(F58,3)*E58,2)),IF(F58="","",ROUND(ROUND(F58,2)*E58,2)))</f>
        <v/>
      </c>
    </row>
    <row r="59" spans="1:7" ht="12" customHeight="1" x14ac:dyDescent="0.3">
      <c r="A59" s="26"/>
      <c r="B59" s="113" t="s">
        <v>14</v>
      </c>
      <c r="C59" s="114"/>
      <c r="D59" s="28"/>
      <c r="E59" s="8"/>
      <c r="F59" s="29"/>
      <c r="G59" s="29">
        <f>G57</f>
        <v>0</v>
      </c>
    </row>
    <row r="60" spans="1:7" ht="12" customHeight="1" x14ac:dyDescent="0.3">
      <c r="A60" s="26"/>
      <c r="B60" s="69"/>
      <c r="C60" s="70"/>
      <c r="D60" s="28"/>
      <c r="E60" s="8"/>
      <c r="F60" s="29"/>
      <c r="G60" s="29" t="str">
        <f t="shared" si="1"/>
        <v/>
      </c>
    </row>
    <row r="61" spans="1:7" ht="12" customHeight="1" x14ac:dyDescent="0.3">
      <c r="A61" s="26" t="s">
        <v>563</v>
      </c>
      <c r="B61" s="102" t="s">
        <v>575</v>
      </c>
      <c r="C61" s="103"/>
      <c r="D61" s="28"/>
      <c r="E61" s="8"/>
      <c r="F61" s="29"/>
      <c r="G61" s="29" t="str">
        <f t="shared" si="1"/>
        <v/>
      </c>
    </row>
    <row r="62" spans="1:7" ht="12" customHeight="1" x14ac:dyDescent="0.3">
      <c r="A62" s="26"/>
      <c r="B62" s="69"/>
      <c r="C62" s="70"/>
      <c r="D62" s="28"/>
      <c r="E62" s="8"/>
      <c r="F62" s="29"/>
      <c r="G62" s="29" t="str">
        <f t="shared" si="1"/>
        <v/>
      </c>
    </row>
    <row r="63" spans="1:7" ht="12" customHeight="1" x14ac:dyDescent="0.3">
      <c r="A63" s="26"/>
      <c r="B63" s="69" t="s">
        <v>0</v>
      </c>
      <c r="C63" s="70" t="s">
        <v>290</v>
      </c>
      <c r="D63" s="28" t="s">
        <v>15</v>
      </c>
      <c r="E63" s="8">
        <v>500</v>
      </c>
      <c r="F63" s="136"/>
      <c r="G63" s="29" t="str">
        <f t="shared" si="1"/>
        <v/>
      </c>
    </row>
    <row r="64" spans="1:7" ht="12" customHeight="1" x14ac:dyDescent="0.3">
      <c r="A64" s="26"/>
      <c r="B64" s="69"/>
      <c r="C64" s="70"/>
      <c r="D64" s="28"/>
      <c r="E64" s="8"/>
      <c r="F64" s="29"/>
      <c r="G64" s="29" t="str">
        <f t="shared" si="1"/>
        <v/>
      </c>
    </row>
    <row r="65" spans="1:7" ht="12" customHeight="1" x14ac:dyDescent="0.3">
      <c r="A65" s="26"/>
      <c r="B65" s="69" t="s">
        <v>6</v>
      </c>
      <c r="C65" s="83" t="s">
        <v>291</v>
      </c>
      <c r="D65" s="28" t="s">
        <v>15</v>
      </c>
      <c r="E65" s="8">
        <v>750</v>
      </c>
      <c r="F65" s="136"/>
      <c r="G65" s="29" t="str">
        <f t="shared" si="1"/>
        <v/>
      </c>
    </row>
    <row r="66" spans="1:7" ht="12" customHeight="1" x14ac:dyDescent="0.3">
      <c r="A66" s="26"/>
      <c r="B66" s="69"/>
      <c r="C66" s="70"/>
      <c r="D66" s="28"/>
      <c r="E66" s="8"/>
      <c r="F66" s="29"/>
      <c r="G66" s="29" t="str">
        <f t="shared" si="1"/>
        <v/>
      </c>
    </row>
    <row r="67" spans="1:7" ht="12" customHeight="1" x14ac:dyDescent="0.3">
      <c r="A67" s="26"/>
      <c r="B67" s="69" t="s">
        <v>7</v>
      </c>
      <c r="C67" s="70" t="s">
        <v>292</v>
      </c>
      <c r="D67" s="28" t="s">
        <v>15</v>
      </c>
      <c r="E67" s="8">
        <v>1550</v>
      </c>
      <c r="F67" s="136"/>
      <c r="G67" s="29" t="str">
        <f t="shared" si="1"/>
        <v/>
      </c>
    </row>
    <row r="68" spans="1:7" ht="12" customHeight="1" x14ac:dyDescent="0.3">
      <c r="A68" s="26"/>
      <c r="B68" s="69"/>
      <c r="C68" s="70"/>
      <c r="D68" s="28"/>
      <c r="E68" s="8"/>
      <c r="F68" s="29"/>
      <c r="G68" s="29" t="str">
        <f t="shared" si="1"/>
        <v/>
      </c>
    </row>
    <row r="69" spans="1:7" ht="12" customHeight="1" x14ac:dyDescent="0.3">
      <c r="A69" s="26" t="s">
        <v>564</v>
      </c>
      <c r="B69" s="102" t="s">
        <v>557</v>
      </c>
      <c r="C69" s="103"/>
      <c r="D69" s="28"/>
      <c r="E69" s="8"/>
      <c r="F69" s="29"/>
      <c r="G69" s="29" t="str">
        <f t="shared" si="1"/>
        <v/>
      </c>
    </row>
    <row r="70" spans="1:7" ht="12" customHeight="1" x14ac:dyDescent="0.3">
      <c r="A70" s="26"/>
      <c r="B70" s="69"/>
      <c r="C70" s="70"/>
      <c r="D70" s="28"/>
      <c r="E70" s="8"/>
      <c r="F70" s="29"/>
      <c r="G70" s="29" t="str">
        <f t="shared" si="1"/>
        <v/>
      </c>
    </row>
    <row r="71" spans="1:7" ht="12" customHeight="1" x14ac:dyDescent="0.3">
      <c r="A71" s="26"/>
      <c r="B71" s="69" t="s">
        <v>0</v>
      </c>
      <c r="C71" s="70" t="s">
        <v>290</v>
      </c>
      <c r="D71" s="28" t="s">
        <v>15</v>
      </c>
      <c r="E71" s="8">
        <v>250</v>
      </c>
      <c r="F71" s="136"/>
      <c r="G71" s="29" t="str">
        <f t="shared" si="1"/>
        <v/>
      </c>
    </row>
    <row r="72" spans="1:7" ht="12" customHeight="1" x14ac:dyDescent="0.3">
      <c r="A72" s="26"/>
      <c r="B72" s="69"/>
      <c r="C72" s="70"/>
      <c r="D72" s="28"/>
      <c r="E72" s="8"/>
      <c r="F72" s="29"/>
      <c r="G72" s="29" t="str">
        <f t="shared" si="1"/>
        <v/>
      </c>
    </row>
    <row r="73" spans="1:7" ht="12" customHeight="1" x14ac:dyDescent="0.3">
      <c r="A73" s="26"/>
      <c r="B73" s="69" t="s">
        <v>6</v>
      </c>
      <c r="C73" s="83" t="s">
        <v>291</v>
      </c>
      <c r="D73" s="28" t="s">
        <v>15</v>
      </c>
      <c r="E73" s="8">
        <v>400</v>
      </c>
      <c r="F73" s="136"/>
      <c r="G73" s="29" t="str">
        <f t="shared" si="1"/>
        <v/>
      </c>
    </row>
    <row r="74" spans="1:7" ht="12" customHeight="1" x14ac:dyDescent="0.3">
      <c r="A74" s="26"/>
      <c r="B74" s="69"/>
      <c r="C74" s="70"/>
      <c r="D74" s="28"/>
      <c r="E74" s="8"/>
      <c r="F74" s="29"/>
      <c r="G74" s="29" t="str">
        <f t="shared" si="1"/>
        <v/>
      </c>
    </row>
    <row r="75" spans="1:7" ht="12" customHeight="1" x14ac:dyDescent="0.3">
      <c r="A75" s="26"/>
      <c r="B75" s="69" t="s">
        <v>7</v>
      </c>
      <c r="C75" s="70" t="s">
        <v>292</v>
      </c>
      <c r="D75" s="28" t="s">
        <v>15</v>
      </c>
      <c r="E75" s="8">
        <v>2700</v>
      </c>
      <c r="F75" s="136"/>
      <c r="G75" s="29" t="str">
        <f t="shared" si="1"/>
        <v/>
      </c>
    </row>
    <row r="76" spans="1:7" ht="12" customHeight="1" x14ac:dyDescent="0.3">
      <c r="A76" s="26"/>
      <c r="B76" s="69"/>
      <c r="C76" s="70"/>
      <c r="D76" s="28"/>
      <c r="E76" s="8"/>
      <c r="F76" s="29"/>
      <c r="G76" s="29" t="str">
        <f t="shared" si="1"/>
        <v/>
      </c>
    </row>
    <row r="77" spans="1:7" ht="12" customHeight="1" x14ac:dyDescent="0.3">
      <c r="A77" s="26" t="s">
        <v>565</v>
      </c>
      <c r="B77" s="102" t="s">
        <v>558</v>
      </c>
      <c r="C77" s="103"/>
      <c r="D77" s="28"/>
      <c r="E77" s="8"/>
      <c r="F77" s="29"/>
      <c r="G77" s="29" t="str">
        <f t="shared" si="1"/>
        <v/>
      </c>
    </row>
    <row r="78" spans="1:7" ht="12" customHeight="1" x14ac:dyDescent="0.3">
      <c r="A78" s="26"/>
      <c r="B78" s="69"/>
      <c r="C78" s="70"/>
      <c r="D78" s="28"/>
      <c r="E78" s="8"/>
      <c r="F78" s="29"/>
      <c r="G78" s="29" t="str">
        <f t="shared" si="1"/>
        <v/>
      </c>
    </row>
    <row r="79" spans="1:7" ht="12" customHeight="1" x14ac:dyDescent="0.3">
      <c r="A79" s="26"/>
      <c r="B79" s="69" t="s">
        <v>0</v>
      </c>
      <c r="C79" s="70" t="s">
        <v>290</v>
      </c>
      <c r="D79" s="28" t="s">
        <v>15</v>
      </c>
      <c r="E79" s="8">
        <v>350</v>
      </c>
      <c r="F79" s="136"/>
      <c r="G79" s="29" t="str">
        <f t="shared" si="1"/>
        <v/>
      </c>
    </row>
    <row r="80" spans="1:7" ht="12" customHeight="1" x14ac:dyDescent="0.3">
      <c r="A80" s="26"/>
      <c r="B80" s="69"/>
      <c r="C80" s="70"/>
      <c r="D80" s="28"/>
      <c r="E80" s="8"/>
      <c r="F80" s="29"/>
      <c r="G80" s="29" t="str">
        <f t="shared" si="1"/>
        <v/>
      </c>
    </row>
    <row r="81" spans="1:7" ht="12" customHeight="1" x14ac:dyDescent="0.3">
      <c r="A81" s="26"/>
      <c r="B81" s="69" t="s">
        <v>6</v>
      </c>
      <c r="C81" s="83" t="s">
        <v>291</v>
      </c>
      <c r="D81" s="28" t="s">
        <v>15</v>
      </c>
      <c r="E81" s="8">
        <v>500</v>
      </c>
      <c r="F81" s="136"/>
      <c r="G81" s="29" t="str">
        <f t="shared" si="1"/>
        <v/>
      </c>
    </row>
    <row r="82" spans="1:7" ht="12" customHeight="1" x14ac:dyDescent="0.3">
      <c r="A82" s="26"/>
      <c r="B82" s="69"/>
      <c r="C82" s="70"/>
      <c r="D82" s="28"/>
      <c r="E82" s="8"/>
      <c r="F82" s="29"/>
      <c r="G82" s="29" t="str">
        <f t="shared" si="1"/>
        <v/>
      </c>
    </row>
    <row r="83" spans="1:7" ht="12" customHeight="1" x14ac:dyDescent="0.3">
      <c r="A83" s="26"/>
      <c r="B83" s="69" t="s">
        <v>7</v>
      </c>
      <c r="C83" s="70" t="s">
        <v>292</v>
      </c>
      <c r="D83" s="28" t="s">
        <v>15</v>
      </c>
      <c r="E83" s="8">
        <v>1500</v>
      </c>
      <c r="F83" s="136"/>
      <c r="G83" s="29" t="str">
        <f t="shared" si="1"/>
        <v/>
      </c>
    </row>
    <row r="84" spans="1:7" ht="12" customHeight="1" x14ac:dyDescent="0.3">
      <c r="A84" s="26"/>
      <c r="B84" s="69"/>
      <c r="C84" s="70"/>
      <c r="D84" s="28"/>
      <c r="E84" s="8"/>
      <c r="F84" s="29"/>
      <c r="G84" s="29" t="str">
        <f t="shared" si="1"/>
        <v/>
      </c>
    </row>
    <row r="85" spans="1:7" ht="12" customHeight="1" x14ac:dyDescent="0.3">
      <c r="A85" s="53" t="s">
        <v>293</v>
      </c>
      <c r="B85" s="115" t="s">
        <v>294</v>
      </c>
      <c r="C85" s="116"/>
      <c r="D85" s="28" t="s">
        <v>18</v>
      </c>
      <c r="E85" s="8">
        <v>100</v>
      </c>
      <c r="F85" s="136"/>
      <c r="G85" s="29" t="str">
        <f t="shared" si="1"/>
        <v/>
      </c>
    </row>
    <row r="86" spans="1:7" ht="12" customHeight="1" x14ac:dyDescent="0.3">
      <c r="A86" s="26"/>
      <c r="B86" s="69"/>
      <c r="C86" s="70"/>
      <c r="D86" s="28"/>
      <c r="E86" s="8"/>
      <c r="F86" s="29"/>
      <c r="G86" s="29" t="str">
        <f t="shared" si="1"/>
        <v/>
      </c>
    </row>
    <row r="87" spans="1:7" ht="12" customHeight="1" x14ac:dyDescent="0.3">
      <c r="A87" s="53" t="s">
        <v>295</v>
      </c>
      <c r="B87" s="115" t="s">
        <v>296</v>
      </c>
      <c r="C87" s="116"/>
      <c r="D87" s="28" t="s">
        <v>241</v>
      </c>
      <c r="E87" s="8">
        <v>132500</v>
      </c>
      <c r="F87" s="136"/>
      <c r="G87" s="29" t="str">
        <f t="shared" si="1"/>
        <v/>
      </c>
    </row>
    <row r="88" spans="1:7" ht="12" customHeight="1" x14ac:dyDescent="0.3">
      <c r="A88" s="26"/>
      <c r="B88" s="69"/>
      <c r="C88" s="70"/>
      <c r="D88" s="28"/>
      <c r="E88" s="8"/>
      <c r="F88" s="29"/>
      <c r="G88" s="29" t="str">
        <f t="shared" si="1"/>
        <v/>
      </c>
    </row>
    <row r="89" spans="1:7" ht="12" customHeight="1" x14ac:dyDescent="0.3">
      <c r="A89" s="52" t="s">
        <v>298</v>
      </c>
      <c r="B89" s="104" t="s">
        <v>297</v>
      </c>
      <c r="C89" s="105"/>
      <c r="D89" s="28"/>
      <c r="E89" s="8"/>
      <c r="F89" s="29"/>
      <c r="G89" s="29" t="str">
        <f t="shared" si="1"/>
        <v/>
      </c>
    </row>
    <row r="90" spans="1:7" ht="12" customHeight="1" x14ac:dyDescent="0.3">
      <c r="A90" s="27"/>
      <c r="B90" s="71"/>
      <c r="C90" s="72"/>
      <c r="D90" s="28"/>
      <c r="E90" s="8"/>
      <c r="F90" s="29"/>
      <c r="G90" s="29" t="str">
        <f t="shared" si="1"/>
        <v/>
      </c>
    </row>
    <row r="91" spans="1:7" ht="96" customHeight="1" x14ac:dyDescent="0.3">
      <c r="A91" s="27" t="s">
        <v>299</v>
      </c>
      <c r="B91" s="106" t="s">
        <v>531</v>
      </c>
      <c r="C91" s="107"/>
      <c r="D91" s="28"/>
      <c r="E91" s="8"/>
      <c r="F91" s="29"/>
      <c r="G91" s="29"/>
    </row>
    <row r="92" spans="1:7" ht="12" customHeight="1" x14ac:dyDescent="0.3">
      <c r="A92" s="27"/>
      <c r="B92" s="71"/>
      <c r="C92" s="72"/>
      <c r="D92" s="28"/>
      <c r="E92" s="8"/>
      <c r="F92" s="29"/>
      <c r="G92" s="29"/>
    </row>
    <row r="93" spans="1:7" ht="12" customHeight="1" x14ac:dyDescent="0.3">
      <c r="A93" s="27" t="s">
        <v>568</v>
      </c>
      <c r="B93" s="102" t="s">
        <v>574</v>
      </c>
      <c r="C93" s="103"/>
      <c r="D93" s="28"/>
      <c r="E93" s="8"/>
      <c r="F93" s="29"/>
      <c r="G93" s="29"/>
    </row>
    <row r="94" spans="1:7" ht="12" customHeight="1" x14ac:dyDescent="0.3">
      <c r="A94" s="27"/>
      <c r="B94" s="71"/>
      <c r="C94" s="72"/>
      <c r="D94" s="28"/>
      <c r="E94" s="8"/>
      <c r="F94" s="29"/>
      <c r="G94" s="29"/>
    </row>
    <row r="95" spans="1:7" ht="12" customHeight="1" x14ac:dyDescent="0.3">
      <c r="A95" s="27"/>
      <c r="B95" s="69" t="s">
        <v>6</v>
      </c>
      <c r="C95" s="83" t="s">
        <v>291</v>
      </c>
      <c r="D95" s="28" t="s">
        <v>15</v>
      </c>
      <c r="E95" s="8">
        <v>800</v>
      </c>
      <c r="F95" s="136"/>
      <c r="G95" s="29" t="str">
        <f t="shared" si="1"/>
        <v/>
      </c>
    </row>
    <row r="96" spans="1:7" ht="12" customHeight="1" x14ac:dyDescent="0.3">
      <c r="A96" s="27"/>
      <c r="B96" s="69"/>
      <c r="C96" s="70"/>
      <c r="D96" s="28"/>
      <c r="E96" s="8"/>
      <c r="F96" s="29"/>
      <c r="G96" s="29" t="str">
        <f t="shared" si="1"/>
        <v/>
      </c>
    </row>
    <row r="97" spans="1:7" ht="12" customHeight="1" x14ac:dyDescent="0.3">
      <c r="A97" s="27"/>
      <c r="B97" s="69" t="s">
        <v>7</v>
      </c>
      <c r="C97" s="70" t="s">
        <v>292</v>
      </c>
      <c r="D97" s="28" t="s">
        <v>15</v>
      </c>
      <c r="E97" s="8">
        <v>2350</v>
      </c>
      <c r="F97" s="136"/>
      <c r="G97" s="29" t="str">
        <f t="shared" ref="G97:G103" si="2">IF(OR(D97="%",D97=" &amp;"),IF(F97="","",ROUND(ROUND(F97,3)*E97,2)),IF(F97="","",ROUND(ROUND(F97,2)*E97,2)))</f>
        <v/>
      </c>
    </row>
    <row r="98" spans="1:7" ht="12" customHeight="1" x14ac:dyDescent="0.3">
      <c r="A98" s="27"/>
      <c r="B98" s="71"/>
      <c r="C98" s="72"/>
      <c r="D98" s="28"/>
      <c r="E98" s="8"/>
      <c r="F98" s="29"/>
      <c r="G98" s="29" t="str">
        <f t="shared" si="2"/>
        <v/>
      </c>
    </row>
    <row r="99" spans="1:7" ht="12" customHeight="1" x14ac:dyDescent="0.3">
      <c r="A99" s="27" t="s">
        <v>569</v>
      </c>
      <c r="B99" s="102" t="s">
        <v>575</v>
      </c>
      <c r="C99" s="103"/>
      <c r="D99" s="28"/>
      <c r="E99" s="8"/>
      <c r="F99" s="29"/>
      <c r="G99" s="29" t="str">
        <f t="shared" si="2"/>
        <v/>
      </c>
    </row>
    <row r="100" spans="1:7" ht="12" customHeight="1" x14ac:dyDescent="0.3">
      <c r="A100" s="27"/>
      <c r="B100" s="71"/>
      <c r="C100" s="72"/>
      <c r="D100" s="28"/>
      <c r="E100" s="8"/>
      <c r="F100" s="29"/>
      <c r="G100" s="29" t="str">
        <f t="shared" si="2"/>
        <v/>
      </c>
    </row>
    <row r="101" spans="1:7" ht="12" customHeight="1" x14ac:dyDescent="0.3">
      <c r="A101" s="27"/>
      <c r="B101" s="69" t="s">
        <v>6</v>
      </c>
      <c r="C101" s="83" t="s">
        <v>291</v>
      </c>
      <c r="D101" s="28" t="s">
        <v>15</v>
      </c>
      <c r="E101" s="8">
        <v>700</v>
      </c>
      <c r="F101" s="136"/>
      <c r="G101" s="29" t="str">
        <f t="shared" si="2"/>
        <v/>
      </c>
    </row>
    <row r="102" spans="1:7" ht="12" customHeight="1" x14ac:dyDescent="0.3">
      <c r="A102" s="27"/>
      <c r="B102" s="69"/>
      <c r="C102" s="70"/>
      <c r="D102" s="28"/>
      <c r="E102" s="8"/>
      <c r="F102" s="29"/>
      <c r="G102" s="29" t="str">
        <f t="shared" si="2"/>
        <v/>
      </c>
    </row>
    <row r="103" spans="1:7" ht="12" customHeight="1" x14ac:dyDescent="0.3">
      <c r="A103" s="27"/>
      <c r="B103" s="69" t="s">
        <v>7</v>
      </c>
      <c r="C103" s="70" t="s">
        <v>292</v>
      </c>
      <c r="D103" s="28" t="s">
        <v>15</v>
      </c>
      <c r="E103" s="8">
        <v>2100</v>
      </c>
      <c r="F103" s="136"/>
      <c r="G103" s="29" t="str">
        <f t="shared" si="2"/>
        <v/>
      </c>
    </row>
    <row r="104" spans="1:7" ht="12" customHeight="1" x14ac:dyDescent="0.3">
      <c r="A104" s="27"/>
      <c r="B104" s="71"/>
      <c r="C104" s="72"/>
      <c r="D104" s="28"/>
      <c r="E104" s="8"/>
      <c r="F104" s="29"/>
      <c r="G104" s="29" t="str">
        <f t="shared" si="1"/>
        <v/>
      </c>
    </row>
    <row r="105" spans="1:7" ht="20.149999999999999" customHeight="1" x14ac:dyDescent="0.3">
      <c r="A105" s="110" t="s">
        <v>12</v>
      </c>
      <c r="B105" s="111"/>
      <c r="C105" s="111"/>
      <c r="D105" s="111"/>
      <c r="E105" s="111"/>
      <c r="F105" s="112"/>
      <c r="G105" s="45">
        <f>SUM(G58:G104)</f>
        <v>0</v>
      </c>
    </row>
    <row r="106" spans="1:7" ht="12" customHeight="1" x14ac:dyDescent="0.3">
      <c r="A106" s="26"/>
      <c r="B106" s="76"/>
      <c r="C106" s="70"/>
      <c r="D106" s="28"/>
      <c r="E106" s="8"/>
      <c r="F106" s="29"/>
      <c r="G106" s="29" t="str">
        <f t="shared" ref="G106:G141" si="3">IF(OR(D106="%",D106=" &amp;"),IF(F106="","",ROUND(ROUND(F106,3)*E106,2)),IF(F106="","",ROUND(ROUND(F106,2)*E106,2)))</f>
        <v/>
      </c>
    </row>
    <row r="107" spans="1:7" ht="12" customHeight="1" x14ac:dyDescent="0.3">
      <c r="A107" s="26"/>
      <c r="B107" s="113" t="s">
        <v>14</v>
      </c>
      <c r="C107" s="114"/>
      <c r="D107" s="28"/>
      <c r="E107" s="8"/>
      <c r="F107" s="29"/>
      <c r="G107" s="29">
        <f>G105</f>
        <v>0</v>
      </c>
    </row>
    <row r="108" spans="1:7" ht="12" customHeight="1" x14ac:dyDescent="0.3">
      <c r="A108" s="26"/>
      <c r="B108" s="69"/>
      <c r="C108" s="70"/>
      <c r="D108" s="28"/>
      <c r="E108" s="8"/>
      <c r="F108" s="29"/>
      <c r="G108" s="29" t="str">
        <f t="shared" si="3"/>
        <v/>
      </c>
    </row>
    <row r="109" spans="1:7" ht="12" customHeight="1" x14ac:dyDescent="0.3">
      <c r="A109" s="27" t="s">
        <v>572</v>
      </c>
      <c r="B109" s="102" t="s">
        <v>558</v>
      </c>
      <c r="C109" s="103"/>
      <c r="D109" s="28"/>
      <c r="E109" s="8"/>
      <c r="F109" s="29"/>
      <c r="G109" s="29" t="str">
        <f t="shared" si="3"/>
        <v/>
      </c>
    </row>
    <row r="110" spans="1:7" ht="12" customHeight="1" x14ac:dyDescent="0.3">
      <c r="A110" s="27"/>
      <c r="B110" s="71"/>
      <c r="C110" s="72"/>
      <c r="D110" s="28"/>
      <c r="E110" s="8"/>
      <c r="F110" s="29"/>
      <c r="G110" s="29" t="str">
        <f t="shared" si="3"/>
        <v/>
      </c>
    </row>
    <row r="111" spans="1:7" ht="12" customHeight="1" x14ac:dyDescent="0.3">
      <c r="A111" s="27"/>
      <c r="B111" s="69" t="s">
        <v>6</v>
      </c>
      <c r="C111" s="83" t="s">
        <v>291</v>
      </c>
      <c r="D111" s="28" t="s">
        <v>15</v>
      </c>
      <c r="E111" s="8">
        <v>600</v>
      </c>
      <c r="F111" s="136"/>
      <c r="G111" s="29" t="str">
        <f t="shared" si="3"/>
        <v/>
      </c>
    </row>
    <row r="112" spans="1:7" ht="12" customHeight="1" x14ac:dyDescent="0.3">
      <c r="A112" s="27"/>
      <c r="B112" s="69"/>
      <c r="C112" s="70"/>
      <c r="D112" s="28"/>
      <c r="E112" s="8"/>
      <c r="F112" s="29"/>
      <c r="G112" s="29" t="str">
        <f t="shared" si="3"/>
        <v/>
      </c>
    </row>
    <row r="113" spans="1:7" ht="12" customHeight="1" x14ac:dyDescent="0.3">
      <c r="A113" s="27"/>
      <c r="B113" s="69" t="s">
        <v>7</v>
      </c>
      <c r="C113" s="70" t="s">
        <v>292</v>
      </c>
      <c r="D113" s="28" t="s">
        <v>15</v>
      </c>
      <c r="E113" s="8">
        <v>1700</v>
      </c>
      <c r="F113" s="136"/>
      <c r="G113" s="29" t="str">
        <f t="shared" si="3"/>
        <v/>
      </c>
    </row>
    <row r="114" spans="1:7" ht="12" customHeight="1" x14ac:dyDescent="0.3">
      <c r="A114" s="26"/>
      <c r="B114" s="69"/>
      <c r="C114" s="70"/>
      <c r="D114" s="28"/>
      <c r="E114" s="8"/>
      <c r="F114" s="29"/>
      <c r="G114" s="29" t="str">
        <f t="shared" si="3"/>
        <v/>
      </c>
    </row>
    <row r="115" spans="1:7" ht="84" customHeight="1" x14ac:dyDescent="0.3">
      <c r="A115" s="27" t="s">
        <v>546</v>
      </c>
      <c r="B115" s="106" t="s">
        <v>571</v>
      </c>
      <c r="C115" s="107"/>
      <c r="D115" s="28"/>
      <c r="E115" s="8"/>
      <c r="F115" s="29"/>
      <c r="G115" s="29" t="str">
        <f t="shared" si="3"/>
        <v/>
      </c>
    </row>
    <row r="116" spans="1:7" ht="12" customHeight="1" x14ac:dyDescent="0.3">
      <c r="A116" s="26"/>
      <c r="B116" s="69"/>
      <c r="C116" s="70"/>
      <c r="D116" s="28"/>
      <c r="E116" s="8"/>
      <c r="F116" s="29"/>
      <c r="G116" s="29" t="str">
        <f t="shared" si="3"/>
        <v/>
      </c>
    </row>
    <row r="117" spans="1:7" ht="12" customHeight="1" x14ac:dyDescent="0.3">
      <c r="A117" s="27" t="s">
        <v>573</v>
      </c>
      <c r="B117" s="102" t="s">
        <v>557</v>
      </c>
      <c r="C117" s="103"/>
      <c r="D117" s="28"/>
      <c r="E117" s="8"/>
      <c r="F117" s="29"/>
      <c r="G117" s="29" t="str">
        <f t="shared" si="3"/>
        <v/>
      </c>
    </row>
    <row r="118" spans="1:7" ht="12" customHeight="1" x14ac:dyDescent="0.3">
      <c r="A118" s="27"/>
      <c r="B118" s="71"/>
      <c r="C118" s="72"/>
      <c r="D118" s="28"/>
      <c r="E118" s="8"/>
      <c r="F118" s="29"/>
      <c r="G118" s="29" t="str">
        <f t="shared" si="3"/>
        <v/>
      </c>
    </row>
    <row r="119" spans="1:7" ht="12" customHeight="1" x14ac:dyDescent="0.3">
      <c r="A119" s="27"/>
      <c r="B119" s="69" t="s">
        <v>6</v>
      </c>
      <c r="C119" s="83" t="s">
        <v>291</v>
      </c>
      <c r="D119" s="28" t="s">
        <v>15</v>
      </c>
      <c r="E119" s="8">
        <v>850</v>
      </c>
      <c r="F119" s="136"/>
      <c r="G119" s="29" t="str">
        <f t="shared" si="3"/>
        <v/>
      </c>
    </row>
    <row r="120" spans="1:7" ht="12" customHeight="1" x14ac:dyDescent="0.3">
      <c r="A120" s="27"/>
      <c r="B120" s="69"/>
      <c r="C120" s="70"/>
      <c r="D120" s="28"/>
      <c r="E120" s="8"/>
      <c r="F120" s="29"/>
      <c r="G120" s="29" t="str">
        <f t="shared" si="3"/>
        <v/>
      </c>
    </row>
    <row r="121" spans="1:7" ht="12" customHeight="1" x14ac:dyDescent="0.3">
      <c r="A121" s="27"/>
      <c r="B121" s="69" t="s">
        <v>7</v>
      </c>
      <c r="C121" s="70" t="s">
        <v>292</v>
      </c>
      <c r="D121" s="28" t="s">
        <v>15</v>
      </c>
      <c r="E121" s="8">
        <v>2500</v>
      </c>
      <c r="F121" s="136"/>
      <c r="G121" s="29" t="str">
        <f t="shared" si="3"/>
        <v/>
      </c>
    </row>
    <row r="122" spans="1:7" ht="12" customHeight="1" x14ac:dyDescent="0.3">
      <c r="A122" s="27"/>
      <c r="B122" s="69"/>
      <c r="C122" s="70"/>
      <c r="D122" s="28"/>
      <c r="E122" s="8"/>
      <c r="F122" s="29"/>
      <c r="G122" s="29" t="str">
        <f t="shared" si="3"/>
        <v/>
      </c>
    </row>
    <row r="123" spans="1:7" ht="12" customHeight="1" x14ac:dyDescent="0.3">
      <c r="A123" s="53" t="s">
        <v>300</v>
      </c>
      <c r="B123" s="115" t="s">
        <v>301</v>
      </c>
      <c r="C123" s="116"/>
      <c r="D123" s="28"/>
      <c r="E123" s="8"/>
      <c r="F123" s="29"/>
      <c r="G123" s="29" t="str">
        <f t="shared" si="3"/>
        <v/>
      </c>
    </row>
    <row r="124" spans="1:7" ht="12" customHeight="1" x14ac:dyDescent="0.3">
      <c r="A124" s="26"/>
      <c r="B124" s="80"/>
      <c r="C124" s="70"/>
      <c r="D124" s="28"/>
      <c r="E124" s="8"/>
      <c r="F124" s="29"/>
      <c r="G124" s="29" t="str">
        <f t="shared" si="3"/>
        <v/>
      </c>
    </row>
    <row r="125" spans="1:7" ht="60" customHeight="1" x14ac:dyDescent="0.3">
      <c r="A125" s="26"/>
      <c r="B125" s="71" t="s">
        <v>0</v>
      </c>
      <c r="C125" s="68" t="s">
        <v>302</v>
      </c>
      <c r="D125" s="28" t="s">
        <v>13</v>
      </c>
      <c r="E125" s="8">
        <v>700</v>
      </c>
      <c r="F125" s="136"/>
      <c r="G125" s="29" t="str">
        <f t="shared" si="3"/>
        <v/>
      </c>
    </row>
    <row r="126" spans="1:7" ht="12" customHeight="1" x14ac:dyDescent="0.3">
      <c r="A126" s="26"/>
      <c r="B126" s="69"/>
      <c r="C126" s="70"/>
      <c r="D126" s="28"/>
      <c r="E126" s="8"/>
      <c r="F126" s="29"/>
      <c r="G126" s="29" t="str">
        <f t="shared" si="3"/>
        <v/>
      </c>
    </row>
    <row r="127" spans="1:7" ht="60" customHeight="1" x14ac:dyDescent="0.3">
      <c r="A127" s="26"/>
      <c r="B127" s="71" t="s">
        <v>6</v>
      </c>
      <c r="C127" s="68" t="s">
        <v>567</v>
      </c>
      <c r="D127" s="28" t="s">
        <v>13</v>
      </c>
      <c r="E127" s="8">
        <v>700</v>
      </c>
      <c r="F127" s="136"/>
      <c r="G127" s="29" t="str">
        <f t="shared" si="3"/>
        <v/>
      </c>
    </row>
    <row r="128" spans="1:7" ht="12" customHeight="1" x14ac:dyDescent="0.3">
      <c r="A128" s="26"/>
      <c r="B128" s="69"/>
      <c r="C128" s="70"/>
      <c r="D128" s="28"/>
      <c r="E128" s="8"/>
      <c r="F128" s="29"/>
      <c r="G128" s="29" t="str">
        <f t="shared" si="3"/>
        <v/>
      </c>
    </row>
    <row r="129" spans="1:7" ht="60" customHeight="1" x14ac:dyDescent="0.3">
      <c r="A129" s="26"/>
      <c r="B129" s="71" t="s">
        <v>7</v>
      </c>
      <c r="C129" s="68" t="s">
        <v>566</v>
      </c>
      <c r="D129" s="28" t="s">
        <v>13</v>
      </c>
      <c r="E129" s="8">
        <v>10600</v>
      </c>
      <c r="F129" s="136"/>
      <c r="G129" s="29" t="str">
        <f t="shared" si="3"/>
        <v/>
      </c>
    </row>
    <row r="130" spans="1:7" ht="12" customHeight="1" x14ac:dyDescent="0.3">
      <c r="A130" s="27"/>
      <c r="B130" s="84"/>
      <c r="C130" s="89"/>
      <c r="D130" s="32"/>
      <c r="E130" s="8"/>
      <c r="F130" s="29"/>
      <c r="G130" s="29" t="str">
        <f t="shared" si="3"/>
        <v/>
      </c>
    </row>
    <row r="131" spans="1:7" ht="12" customHeight="1" x14ac:dyDescent="0.3">
      <c r="A131" s="27"/>
      <c r="B131" s="71"/>
      <c r="C131" s="72"/>
      <c r="D131" s="28"/>
      <c r="E131" s="8"/>
      <c r="F131" s="29"/>
      <c r="G131" s="29" t="str">
        <f t="shared" si="3"/>
        <v/>
      </c>
    </row>
    <row r="132" spans="1:7" ht="12" customHeight="1" x14ac:dyDescent="0.3">
      <c r="A132" s="27"/>
      <c r="B132" s="71"/>
      <c r="C132" s="72"/>
      <c r="D132" s="28"/>
      <c r="E132" s="8"/>
      <c r="F132" s="29"/>
      <c r="G132" s="29" t="str">
        <f t="shared" si="3"/>
        <v/>
      </c>
    </row>
    <row r="133" spans="1:7" ht="12" customHeight="1" x14ac:dyDescent="0.3">
      <c r="A133" s="27"/>
      <c r="B133" s="71"/>
      <c r="C133" s="72"/>
      <c r="D133" s="28"/>
      <c r="E133" s="8"/>
      <c r="F133" s="29"/>
      <c r="G133" s="29" t="str">
        <f t="shared" si="3"/>
        <v/>
      </c>
    </row>
    <row r="134" spans="1:7" ht="12" customHeight="1" x14ac:dyDescent="0.3">
      <c r="A134" s="27"/>
      <c r="B134" s="71"/>
      <c r="C134" s="72"/>
      <c r="D134" s="28"/>
      <c r="E134" s="8"/>
      <c r="F134" s="29"/>
      <c r="G134" s="29" t="str">
        <f t="shared" si="3"/>
        <v/>
      </c>
    </row>
    <row r="135" spans="1:7" ht="12" customHeight="1" x14ac:dyDescent="0.3">
      <c r="A135" s="27"/>
      <c r="B135" s="71"/>
      <c r="C135" s="72"/>
      <c r="D135" s="28"/>
      <c r="E135" s="8"/>
      <c r="F135" s="29"/>
      <c r="G135" s="29" t="str">
        <f t="shared" si="3"/>
        <v/>
      </c>
    </row>
    <row r="136" spans="1:7" ht="12" customHeight="1" x14ac:dyDescent="0.3">
      <c r="A136" s="27"/>
      <c r="B136" s="71"/>
      <c r="C136" s="72"/>
      <c r="D136" s="28"/>
      <c r="E136" s="8"/>
      <c r="F136" s="29"/>
      <c r="G136" s="29" t="str">
        <f t="shared" si="3"/>
        <v/>
      </c>
    </row>
    <row r="137" spans="1:7" ht="12" customHeight="1" x14ac:dyDescent="0.3">
      <c r="A137" s="27"/>
      <c r="B137" s="71"/>
      <c r="C137" s="72"/>
      <c r="D137" s="28"/>
      <c r="E137" s="8"/>
      <c r="F137" s="29"/>
      <c r="G137" s="29" t="str">
        <f t="shared" si="3"/>
        <v/>
      </c>
    </row>
    <row r="138" spans="1:7" ht="12" customHeight="1" x14ac:dyDescent="0.3">
      <c r="A138" s="27"/>
      <c r="B138" s="71"/>
      <c r="C138" s="72"/>
      <c r="D138" s="28"/>
      <c r="E138" s="8"/>
      <c r="F138" s="29"/>
      <c r="G138" s="29" t="str">
        <f t="shared" si="3"/>
        <v/>
      </c>
    </row>
    <row r="139" spans="1:7" ht="12" customHeight="1" x14ac:dyDescent="0.3">
      <c r="A139" s="27"/>
      <c r="B139" s="71"/>
      <c r="C139" s="72"/>
      <c r="D139" s="28"/>
      <c r="E139" s="8"/>
      <c r="F139" s="29"/>
      <c r="G139" s="29" t="str">
        <f t="shared" si="3"/>
        <v/>
      </c>
    </row>
    <row r="140" spans="1:7" ht="12" customHeight="1" x14ac:dyDescent="0.3">
      <c r="A140" s="27"/>
      <c r="B140" s="71"/>
      <c r="C140" s="59"/>
      <c r="D140" s="28"/>
      <c r="E140" s="8"/>
      <c r="F140" s="29"/>
      <c r="G140" s="29" t="str">
        <f t="shared" si="3"/>
        <v/>
      </c>
    </row>
    <row r="141" spans="1:7" ht="12" customHeight="1" x14ac:dyDescent="0.3">
      <c r="A141" s="27"/>
      <c r="B141" s="71"/>
      <c r="C141" s="72"/>
      <c r="D141" s="28"/>
      <c r="E141" s="8"/>
      <c r="F141" s="29"/>
      <c r="G141" s="29" t="str">
        <f t="shared" si="3"/>
        <v/>
      </c>
    </row>
    <row r="142" spans="1:7" ht="20.149999999999999" customHeight="1" x14ac:dyDescent="0.3">
      <c r="A142" s="99" t="s">
        <v>8</v>
      </c>
      <c r="B142" s="100"/>
      <c r="C142" s="100"/>
      <c r="D142" s="100"/>
      <c r="E142" s="100"/>
      <c r="F142" s="101"/>
      <c r="G142" s="7">
        <f>SUM(G106:G141)</f>
        <v>0</v>
      </c>
    </row>
  </sheetData>
  <sheetProtection algorithmName="SHA-512" hashValue="h3hY7Jufo70so2OvNle8RPwoTlMxL/CuJsia2X2sBW+dF1Y194LPXBVJs0AugVzqKeuSaOWUEsh8uACYs8Uqbw==" saltValue="CFCI6yijecmvvQy98bYivg==" spinCount="100000" sheet="1" objects="1" scenarios="1"/>
  <mergeCells count="29">
    <mergeCell ref="A1:C3"/>
    <mergeCell ref="D1:G3"/>
    <mergeCell ref="B4:C4"/>
    <mergeCell ref="B6:C6"/>
    <mergeCell ref="B8:C8"/>
    <mergeCell ref="B59:C59"/>
    <mergeCell ref="B93:C93"/>
    <mergeCell ref="A105:F105"/>
    <mergeCell ref="B10:C10"/>
    <mergeCell ref="B18:C18"/>
    <mergeCell ref="B26:C26"/>
    <mergeCell ref="B34:C34"/>
    <mergeCell ref="B44:C44"/>
    <mergeCell ref="B61:C61"/>
    <mergeCell ref="B69:C69"/>
    <mergeCell ref="A57:F57"/>
    <mergeCell ref="B42:C42"/>
    <mergeCell ref="B77:C77"/>
    <mergeCell ref="B85:C85"/>
    <mergeCell ref="B87:C87"/>
    <mergeCell ref="A142:F142"/>
    <mergeCell ref="B109:C109"/>
    <mergeCell ref="B89:C89"/>
    <mergeCell ref="B91:C91"/>
    <mergeCell ref="B99:C99"/>
    <mergeCell ref="B123:C123"/>
    <mergeCell ref="B115:C115"/>
    <mergeCell ref="B117:C117"/>
    <mergeCell ref="B107:C107"/>
  </mergeCells>
  <pageMargins left="0.98425196850393704" right="0.39370078740157483" top="0.78740157480314965" bottom="0.59055118110236227" header="0.31496062992125984" footer="0.39370078740157483"/>
  <pageSetup paperSize="9" firstPageNumber="21" fitToHeight="0" orientation="portrait" r:id="rId1"/>
  <headerFooter>
    <oddHeader xml:space="preserve">&amp;L&amp;"Arial,Regular"CONTRACT SANRAL X.003-054-2019/1
&amp;"Arial,Bold"SCHEDULE B3: SLOPE STABILISATION - OUBERG PASS CUTTINGS&amp;R&amp;"Arial,Regular"C2.2: PRICING SCHEDULE
</oddHeader>
    <oddFooter>&amp;R&amp;"Arial,Regular"C3 - &amp;P</oddFooter>
  </headerFooter>
  <rowBreaks count="2" manualBreakCount="2">
    <brk id="57" max="6" man="1"/>
    <brk id="105" max="6"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E76AA-8321-4A8A-9C89-BF52214E14F9}">
  <sheetPr>
    <tabColor theme="8" tint="0.79998168889431442"/>
  </sheetPr>
  <dimension ref="A1:H94"/>
  <sheetViews>
    <sheetView view="pageBreakPreview" zoomScale="85" zoomScaleNormal="100" zoomScaleSheetLayoutView="85" workbookViewId="0">
      <selection sqref="A1:D3"/>
    </sheetView>
  </sheetViews>
  <sheetFormatPr defaultColWidth="9.09765625" defaultRowHeight="13.4" customHeight="1" x14ac:dyDescent="0.3"/>
  <cols>
    <col min="1" max="1" width="9.796875" style="5" customWidth="1"/>
    <col min="2" max="3" width="3.296875" style="5" customWidth="1"/>
    <col min="4" max="4" width="36.796875" style="5" customWidth="1"/>
    <col min="5" max="5" width="9.796875" style="3" customWidth="1"/>
    <col min="6" max="6" width="11.796875" style="3" customWidth="1"/>
    <col min="7" max="8" width="14.69921875" style="6" customWidth="1"/>
    <col min="9" max="16384" width="9.09765625" style="1"/>
  </cols>
  <sheetData>
    <row r="1" spans="1:8" ht="12" customHeight="1" x14ac:dyDescent="0.3">
      <c r="A1" s="117" t="s">
        <v>65</v>
      </c>
      <c r="B1" s="117"/>
      <c r="C1" s="117"/>
      <c r="D1" s="117"/>
      <c r="E1" s="125" t="s">
        <v>66</v>
      </c>
      <c r="F1" s="125"/>
      <c r="G1" s="125"/>
      <c r="H1" s="125"/>
    </row>
    <row r="2" spans="1:8" ht="12" customHeight="1" x14ac:dyDescent="0.3">
      <c r="A2" s="117"/>
      <c r="B2" s="117"/>
      <c r="C2" s="117"/>
      <c r="D2" s="117"/>
      <c r="E2" s="125"/>
      <c r="F2" s="125"/>
      <c r="G2" s="125"/>
      <c r="H2" s="125"/>
    </row>
    <row r="3" spans="1:8" ht="12" customHeight="1" x14ac:dyDescent="0.3">
      <c r="A3" s="118"/>
      <c r="B3" s="118"/>
      <c r="C3" s="118"/>
      <c r="D3" s="118"/>
      <c r="E3" s="126"/>
      <c r="F3" s="126"/>
      <c r="G3" s="126"/>
      <c r="H3" s="126"/>
    </row>
    <row r="4" spans="1:8" ht="20.149999999999999" customHeight="1" x14ac:dyDescent="0.3">
      <c r="A4" s="2" t="s">
        <v>1</v>
      </c>
      <c r="B4" s="121" t="s">
        <v>2</v>
      </c>
      <c r="C4" s="127"/>
      <c r="D4" s="122"/>
      <c r="E4" s="2" t="s">
        <v>3</v>
      </c>
      <c r="F4" s="4" t="s">
        <v>11</v>
      </c>
      <c r="G4" s="2" t="s">
        <v>4</v>
      </c>
      <c r="H4" s="2" t="s">
        <v>5</v>
      </c>
    </row>
    <row r="5" spans="1:8" s="30" customFormat="1" ht="12" customHeight="1" x14ac:dyDescent="0.3">
      <c r="A5" s="26"/>
      <c r="B5" s="76"/>
      <c r="C5" s="75"/>
      <c r="D5" s="70"/>
      <c r="E5" s="28"/>
      <c r="F5" s="8"/>
      <c r="G5" s="29"/>
      <c r="H5" s="29" t="str">
        <f t="shared" ref="H5:H44" si="0">IF(OR(E5="%",E5=" &amp;"),IF(G5="","",ROUND(ROUND(G5,3)*F5,2)),IF(G5="","",ROUND(ROUND(G5,2)*F5,2)))</f>
        <v/>
      </c>
    </row>
    <row r="6" spans="1:8" s="30" customFormat="1" ht="36" customHeight="1" x14ac:dyDescent="0.3">
      <c r="A6" s="52" t="s">
        <v>58</v>
      </c>
      <c r="B6" s="123" t="str">
        <f>E1</f>
        <v>STAKEHOLDER AND COMMUNITY LIAISON, AND TARGETED LABOUR AND TARGETED ENTERPRISES UTILISATION AND DEVELOPMENT</v>
      </c>
      <c r="C6" s="128"/>
      <c r="D6" s="124"/>
      <c r="E6" s="28"/>
      <c r="F6" s="8"/>
      <c r="G6" s="29"/>
      <c r="H6" s="29" t="str">
        <f t="shared" si="0"/>
        <v/>
      </c>
    </row>
    <row r="7" spans="1:8" s="30" customFormat="1" ht="12" customHeight="1" x14ac:dyDescent="0.3">
      <c r="A7" s="26"/>
      <c r="B7" s="69"/>
      <c r="C7" s="75"/>
      <c r="D7" s="70"/>
      <c r="E7" s="28"/>
      <c r="F7" s="8"/>
      <c r="G7" s="29"/>
      <c r="H7" s="29"/>
    </row>
    <row r="8" spans="1:8" s="30" customFormat="1" ht="12" customHeight="1" x14ac:dyDescent="0.3">
      <c r="A8" s="52" t="s">
        <v>67</v>
      </c>
      <c r="B8" s="123" t="s">
        <v>171</v>
      </c>
      <c r="C8" s="128"/>
      <c r="D8" s="124"/>
      <c r="E8" s="28"/>
      <c r="F8" s="8"/>
      <c r="G8" s="29"/>
      <c r="H8" s="29" t="str">
        <f t="shared" si="0"/>
        <v/>
      </c>
    </row>
    <row r="9" spans="1:8" s="30" customFormat="1" ht="12" customHeight="1" x14ac:dyDescent="0.3">
      <c r="A9" s="26"/>
      <c r="B9" s="69"/>
      <c r="C9" s="75"/>
      <c r="D9" s="70"/>
      <c r="E9" s="28"/>
      <c r="F9" s="8"/>
      <c r="G9" s="29"/>
      <c r="H9" s="29" t="str">
        <f t="shared" si="0"/>
        <v/>
      </c>
    </row>
    <row r="10" spans="1:8" s="30" customFormat="1" ht="12" customHeight="1" x14ac:dyDescent="0.3">
      <c r="A10" s="26"/>
      <c r="B10" s="69" t="s">
        <v>0</v>
      </c>
      <c r="C10" s="130" t="s">
        <v>172</v>
      </c>
      <c r="D10" s="114"/>
      <c r="E10" s="28" t="s">
        <v>35</v>
      </c>
      <c r="F10" s="8">
        <v>1</v>
      </c>
      <c r="G10" s="29">
        <v>1850000</v>
      </c>
      <c r="H10" s="29">
        <f t="shared" si="0"/>
        <v>1850000</v>
      </c>
    </row>
    <row r="11" spans="1:8" s="30" customFormat="1" ht="12" customHeight="1" x14ac:dyDescent="0.3">
      <c r="A11" s="26"/>
      <c r="B11" s="69"/>
      <c r="C11" s="75"/>
      <c r="D11" s="70"/>
      <c r="E11" s="28"/>
      <c r="F11" s="8"/>
      <c r="G11" s="29"/>
      <c r="H11" s="29" t="str">
        <f t="shared" si="0"/>
        <v/>
      </c>
    </row>
    <row r="12" spans="1:8" s="30" customFormat="1" ht="24" customHeight="1" x14ac:dyDescent="0.3">
      <c r="A12" s="52" t="s">
        <v>79</v>
      </c>
      <c r="B12" s="123" t="s">
        <v>173</v>
      </c>
      <c r="C12" s="128"/>
      <c r="D12" s="124"/>
      <c r="E12" s="28"/>
      <c r="F12" s="8"/>
      <c r="G12" s="29"/>
      <c r="H12" s="29" t="str">
        <f t="shared" si="0"/>
        <v/>
      </c>
    </row>
    <row r="13" spans="1:8" s="30" customFormat="1" ht="12" customHeight="1" x14ac:dyDescent="0.3">
      <c r="A13" s="26"/>
      <c r="B13" s="69"/>
      <c r="C13" s="75"/>
      <c r="D13" s="70"/>
      <c r="E13" s="28"/>
      <c r="F13" s="9"/>
      <c r="G13" s="29"/>
      <c r="H13" s="29" t="str">
        <f t="shared" si="0"/>
        <v/>
      </c>
    </row>
    <row r="14" spans="1:8" s="30" customFormat="1" ht="12" customHeight="1" x14ac:dyDescent="0.3">
      <c r="A14" s="26"/>
      <c r="B14" s="69" t="s">
        <v>0</v>
      </c>
      <c r="C14" s="130" t="s">
        <v>80</v>
      </c>
      <c r="D14" s="114"/>
      <c r="E14" s="28" t="s">
        <v>35</v>
      </c>
      <c r="F14" s="8">
        <v>1</v>
      </c>
      <c r="G14" s="29">
        <v>1000000</v>
      </c>
      <c r="H14" s="29">
        <f t="shared" si="0"/>
        <v>1000000</v>
      </c>
    </row>
    <row r="15" spans="1:8" s="30" customFormat="1" ht="12" customHeight="1" x14ac:dyDescent="0.3">
      <c r="A15" s="26"/>
      <c r="B15" s="69"/>
      <c r="C15" s="75"/>
      <c r="D15" s="70"/>
      <c r="E15" s="28"/>
      <c r="F15" s="8"/>
      <c r="G15" s="29"/>
      <c r="H15" s="29" t="str">
        <f t="shared" si="0"/>
        <v/>
      </c>
    </row>
    <row r="16" spans="1:8" s="30" customFormat="1" ht="24" customHeight="1" x14ac:dyDescent="0.3">
      <c r="A16" s="26"/>
      <c r="B16" s="69" t="s">
        <v>6</v>
      </c>
      <c r="C16" s="130" t="s">
        <v>82</v>
      </c>
      <c r="D16" s="114"/>
      <c r="E16" s="28" t="s">
        <v>37</v>
      </c>
      <c r="F16" s="8">
        <v>1000000</v>
      </c>
      <c r="G16" s="138"/>
      <c r="H16" s="29" t="str">
        <f t="shared" si="0"/>
        <v/>
      </c>
    </row>
    <row r="17" spans="1:8" s="30" customFormat="1" ht="12" customHeight="1" x14ac:dyDescent="0.3">
      <c r="A17" s="26"/>
      <c r="B17" s="69"/>
      <c r="C17" s="75"/>
      <c r="D17" s="70"/>
      <c r="E17" s="28"/>
      <c r="F17" s="8"/>
      <c r="G17" s="29"/>
      <c r="H17" s="29" t="str">
        <f t="shared" si="0"/>
        <v/>
      </c>
    </row>
    <row r="18" spans="1:8" s="30" customFormat="1" ht="12" customHeight="1" x14ac:dyDescent="0.3">
      <c r="A18" s="52" t="s">
        <v>76</v>
      </c>
      <c r="B18" s="80" t="s">
        <v>174</v>
      </c>
      <c r="C18" s="82"/>
      <c r="D18" s="81"/>
      <c r="E18" s="28"/>
      <c r="F18" s="8"/>
      <c r="G18" s="29"/>
      <c r="H18" s="29" t="str">
        <f t="shared" si="0"/>
        <v/>
      </c>
    </row>
    <row r="19" spans="1:8" s="30" customFormat="1" ht="12" customHeight="1" x14ac:dyDescent="0.3">
      <c r="A19" s="26"/>
      <c r="B19" s="69"/>
      <c r="C19" s="75"/>
      <c r="D19" s="70"/>
      <c r="E19" s="28"/>
      <c r="F19" s="8"/>
      <c r="G19" s="29"/>
      <c r="H19" s="29" t="str">
        <f t="shared" si="0"/>
        <v/>
      </c>
    </row>
    <row r="20" spans="1:8" s="30" customFormat="1" ht="36" customHeight="1" x14ac:dyDescent="0.3">
      <c r="A20" s="27"/>
      <c r="B20" s="69" t="s">
        <v>0</v>
      </c>
      <c r="C20" s="130" t="s">
        <v>83</v>
      </c>
      <c r="D20" s="114"/>
      <c r="E20" s="28"/>
      <c r="F20" s="8"/>
      <c r="G20" s="29"/>
      <c r="H20" s="29" t="str">
        <f t="shared" si="0"/>
        <v/>
      </c>
    </row>
    <row r="21" spans="1:8" s="30" customFormat="1" ht="12" customHeight="1" x14ac:dyDescent="0.3">
      <c r="A21" s="27"/>
      <c r="B21" s="71"/>
      <c r="C21" s="59"/>
      <c r="D21" s="72"/>
      <c r="E21" s="28"/>
      <c r="F21" s="8"/>
      <c r="G21" s="29"/>
      <c r="H21" s="29" t="str">
        <f t="shared" si="0"/>
        <v/>
      </c>
    </row>
    <row r="22" spans="1:8" s="30" customFormat="1" ht="48" customHeight="1" x14ac:dyDescent="0.3">
      <c r="A22" s="27"/>
      <c r="B22" s="71"/>
      <c r="C22" s="59" t="s">
        <v>19</v>
      </c>
      <c r="D22" s="68" t="s">
        <v>84</v>
      </c>
      <c r="E22" s="28" t="s">
        <v>10</v>
      </c>
      <c r="F22" s="8">
        <v>15</v>
      </c>
      <c r="G22" s="136"/>
      <c r="H22" s="29" t="str">
        <f t="shared" si="0"/>
        <v/>
      </c>
    </row>
    <row r="23" spans="1:8" s="30" customFormat="1" ht="12" customHeight="1" x14ac:dyDescent="0.3">
      <c r="A23" s="27"/>
      <c r="B23" s="71"/>
      <c r="C23" s="59"/>
      <c r="D23" s="72"/>
      <c r="E23" s="28"/>
      <c r="F23" s="8"/>
      <c r="G23" s="29"/>
      <c r="H23" s="29" t="str">
        <f t="shared" si="0"/>
        <v/>
      </c>
    </row>
    <row r="24" spans="1:8" s="30" customFormat="1" ht="48" customHeight="1" x14ac:dyDescent="0.3">
      <c r="A24" s="27"/>
      <c r="B24" s="71"/>
      <c r="C24" s="59" t="s">
        <v>20</v>
      </c>
      <c r="D24" s="68" t="s">
        <v>85</v>
      </c>
      <c r="E24" s="28" t="s">
        <v>10</v>
      </c>
      <c r="F24" s="8">
        <v>15</v>
      </c>
      <c r="G24" s="136"/>
      <c r="H24" s="29" t="str">
        <f t="shared" si="0"/>
        <v/>
      </c>
    </row>
    <row r="25" spans="1:8" s="30" customFormat="1" ht="12" customHeight="1" x14ac:dyDescent="0.3">
      <c r="A25" s="27"/>
      <c r="B25" s="71"/>
      <c r="C25" s="59"/>
      <c r="D25" s="72"/>
      <c r="E25" s="28"/>
      <c r="F25" s="8"/>
      <c r="G25" s="29"/>
      <c r="H25" s="29" t="str">
        <f t="shared" si="0"/>
        <v/>
      </c>
    </row>
    <row r="26" spans="1:8" s="30" customFormat="1" ht="36" customHeight="1" x14ac:dyDescent="0.3">
      <c r="A26" s="27"/>
      <c r="B26" s="71"/>
      <c r="C26" s="59" t="s">
        <v>30</v>
      </c>
      <c r="D26" s="68" t="s">
        <v>86</v>
      </c>
      <c r="E26" s="28" t="s">
        <v>10</v>
      </c>
      <c r="F26" s="8">
        <v>15</v>
      </c>
      <c r="G26" s="136"/>
      <c r="H26" s="29" t="str">
        <f t="shared" si="0"/>
        <v/>
      </c>
    </row>
    <row r="27" spans="1:8" s="30" customFormat="1" ht="12" customHeight="1" x14ac:dyDescent="0.3">
      <c r="A27" s="27"/>
      <c r="B27" s="71"/>
      <c r="C27" s="59"/>
      <c r="D27" s="72"/>
      <c r="E27" s="28"/>
      <c r="F27" s="8"/>
      <c r="G27" s="29"/>
      <c r="H27" s="29" t="str">
        <f t="shared" si="0"/>
        <v/>
      </c>
    </row>
    <row r="28" spans="1:8" s="30" customFormat="1" ht="12" customHeight="1" x14ac:dyDescent="0.3">
      <c r="A28" s="27"/>
      <c r="B28" s="71" t="s">
        <v>6</v>
      </c>
      <c r="C28" s="129" t="s">
        <v>87</v>
      </c>
      <c r="D28" s="107"/>
      <c r="E28" s="28" t="s">
        <v>27</v>
      </c>
      <c r="F28" s="8">
        <v>24</v>
      </c>
      <c r="G28" s="136"/>
      <c r="H28" s="29" t="str">
        <f t="shared" si="0"/>
        <v/>
      </c>
    </row>
    <row r="29" spans="1:8" s="30" customFormat="1" ht="12" customHeight="1" x14ac:dyDescent="0.3">
      <c r="A29" s="27"/>
      <c r="B29" s="71"/>
      <c r="C29" s="59"/>
      <c r="D29" s="72"/>
      <c r="E29" s="28"/>
      <c r="F29" s="8"/>
      <c r="G29" s="29"/>
      <c r="H29" s="29" t="str">
        <f t="shared" si="0"/>
        <v/>
      </c>
    </row>
    <row r="30" spans="1:8" s="30" customFormat="1" ht="24" customHeight="1" x14ac:dyDescent="0.3">
      <c r="A30" s="53" t="s">
        <v>77</v>
      </c>
      <c r="B30" s="115" t="s">
        <v>175</v>
      </c>
      <c r="C30" s="131"/>
      <c r="D30" s="116"/>
      <c r="E30" s="28"/>
      <c r="F30" s="8"/>
      <c r="G30" s="29"/>
      <c r="H30" s="29" t="str">
        <f t="shared" si="0"/>
        <v/>
      </c>
    </row>
    <row r="31" spans="1:8" s="30" customFormat="1" ht="12" customHeight="1" x14ac:dyDescent="0.3">
      <c r="A31" s="27"/>
      <c r="B31" s="71"/>
      <c r="C31" s="59"/>
      <c r="D31" s="59"/>
      <c r="E31" s="28"/>
      <c r="F31" s="8"/>
      <c r="G31" s="29"/>
      <c r="H31" s="29" t="str">
        <f t="shared" si="0"/>
        <v/>
      </c>
    </row>
    <row r="32" spans="1:8" s="30" customFormat="1" ht="48" customHeight="1" x14ac:dyDescent="0.3">
      <c r="A32" s="27"/>
      <c r="B32" s="71" t="s">
        <v>0</v>
      </c>
      <c r="C32" s="129" t="s">
        <v>176</v>
      </c>
      <c r="D32" s="107"/>
      <c r="E32" s="28" t="s">
        <v>27</v>
      </c>
      <c r="F32" s="8">
        <v>24</v>
      </c>
      <c r="G32" s="136"/>
      <c r="H32" s="29" t="str">
        <f t="shared" si="0"/>
        <v/>
      </c>
    </row>
    <row r="33" spans="1:8" s="30" customFormat="1" ht="12" customHeight="1" x14ac:dyDescent="0.3">
      <c r="A33" s="27"/>
      <c r="B33" s="71"/>
      <c r="C33" s="59"/>
      <c r="D33" s="72"/>
      <c r="E33" s="28"/>
      <c r="F33" s="8"/>
      <c r="G33" s="29"/>
      <c r="H33" s="29" t="str">
        <f t="shared" si="0"/>
        <v/>
      </c>
    </row>
    <row r="34" spans="1:8" s="30" customFormat="1" ht="12" customHeight="1" x14ac:dyDescent="0.3">
      <c r="A34" s="27"/>
      <c r="B34" s="71" t="s">
        <v>6</v>
      </c>
      <c r="C34" s="129" t="s">
        <v>81</v>
      </c>
      <c r="D34" s="107"/>
      <c r="E34" s="57" t="s">
        <v>177</v>
      </c>
      <c r="F34" s="8">
        <v>24</v>
      </c>
      <c r="G34" s="136"/>
      <c r="H34" s="29" t="str">
        <f t="shared" si="0"/>
        <v/>
      </c>
    </row>
    <row r="35" spans="1:8" s="30" customFormat="1" ht="12" customHeight="1" x14ac:dyDescent="0.3">
      <c r="A35" s="27"/>
      <c r="B35" s="71"/>
      <c r="C35" s="59"/>
      <c r="D35" s="72"/>
      <c r="E35" s="28"/>
      <c r="F35" s="8"/>
      <c r="G35" s="29"/>
      <c r="H35" s="29" t="str">
        <f t="shared" si="0"/>
        <v/>
      </c>
    </row>
    <row r="36" spans="1:8" s="30" customFormat="1" ht="12" customHeight="1" x14ac:dyDescent="0.3">
      <c r="A36" s="27"/>
      <c r="B36" s="71" t="s">
        <v>7</v>
      </c>
      <c r="C36" s="132" t="s">
        <v>585</v>
      </c>
      <c r="D36" s="98"/>
      <c r="E36" s="57" t="s">
        <v>177</v>
      </c>
      <c r="F36" s="8">
        <v>48</v>
      </c>
      <c r="G36" s="136"/>
      <c r="H36" s="29" t="str">
        <f t="shared" si="0"/>
        <v/>
      </c>
    </row>
    <row r="37" spans="1:8" s="30" customFormat="1" ht="12" customHeight="1" x14ac:dyDescent="0.3">
      <c r="A37" s="27"/>
      <c r="B37" s="71"/>
      <c r="C37" s="59"/>
      <c r="D37" s="72"/>
      <c r="E37" s="28"/>
      <c r="F37" s="8"/>
      <c r="G37" s="29"/>
      <c r="H37" s="29" t="str">
        <f t="shared" si="0"/>
        <v/>
      </c>
    </row>
    <row r="38" spans="1:8" s="30" customFormat="1" ht="12" customHeight="1" x14ac:dyDescent="0.3">
      <c r="A38" s="27"/>
      <c r="B38" s="71"/>
      <c r="C38" s="59"/>
      <c r="D38" s="72"/>
      <c r="E38" s="57"/>
      <c r="F38" s="8"/>
      <c r="G38" s="29"/>
      <c r="H38" s="29" t="str">
        <f t="shared" si="0"/>
        <v/>
      </c>
    </row>
    <row r="39" spans="1:8" s="30" customFormat="1" ht="12" customHeight="1" x14ac:dyDescent="0.3">
      <c r="A39" s="27"/>
      <c r="B39" s="71"/>
      <c r="C39" s="59"/>
      <c r="D39" s="72"/>
      <c r="E39" s="57"/>
      <c r="F39" s="8"/>
      <c r="G39" s="29"/>
      <c r="H39" s="29" t="str">
        <f t="shared" si="0"/>
        <v/>
      </c>
    </row>
    <row r="40" spans="1:8" s="30" customFormat="1" ht="12" customHeight="1" x14ac:dyDescent="0.3">
      <c r="A40" s="27"/>
      <c r="B40" s="71"/>
      <c r="C40" s="59"/>
      <c r="D40" s="72"/>
      <c r="E40" s="57"/>
      <c r="F40" s="8"/>
      <c r="G40" s="29"/>
      <c r="H40" s="29" t="str">
        <f t="shared" si="0"/>
        <v/>
      </c>
    </row>
    <row r="41" spans="1:8" s="30" customFormat="1" ht="12" customHeight="1" x14ac:dyDescent="0.3">
      <c r="A41" s="27"/>
      <c r="B41" s="71"/>
      <c r="C41" s="59"/>
      <c r="D41" s="72"/>
      <c r="E41" s="57"/>
      <c r="F41" s="8"/>
      <c r="G41" s="29"/>
      <c r="H41" s="29" t="str">
        <f t="shared" si="0"/>
        <v/>
      </c>
    </row>
    <row r="42" spans="1:8" s="30" customFormat="1" ht="12" customHeight="1" x14ac:dyDescent="0.3">
      <c r="A42" s="27"/>
      <c r="B42" s="71"/>
      <c r="C42" s="59"/>
      <c r="D42" s="72"/>
      <c r="E42" s="28"/>
      <c r="F42" s="8"/>
      <c r="G42" s="29"/>
      <c r="H42" s="29" t="str">
        <f t="shared" si="0"/>
        <v/>
      </c>
    </row>
    <row r="43" spans="1:8" s="30" customFormat="1" ht="12" customHeight="1" x14ac:dyDescent="0.3">
      <c r="A43" s="27"/>
      <c r="B43" s="71"/>
      <c r="C43" s="59"/>
      <c r="D43" s="72"/>
      <c r="E43" s="28"/>
      <c r="F43" s="8"/>
      <c r="G43" s="29"/>
      <c r="H43" s="29" t="str">
        <f t="shared" si="0"/>
        <v/>
      </c>
    </row>
    <row r="44" spans="1:8" s="30" customFormat="1" ht="12" customHeight="1" x14ac:dyDescent="0.3">
      <c r="A44" s="39"/>
      <c r="B44" s="40"/>
      <c r="C44" s="59"/>
      <c r="D44" s="72"/>
      <c r="E44" s="28"/>
      <c r="F44" s="8"/>
      <c r="G44" s="31"/>
      <c r="H44" s="29" t="str">
        <f t="shared" si="0"/>
        <v/>
      </c>
    </row>
    <row r="45" spans="1:8" ht="20.149999999999999" customHeight="1" x14ac:dyDescent="0.3">
      <c r="A45" s="110" t="s">
        <v>12</v>
      </c>
      <c r="B45" s="111"/>
      <c r="C45" s="111"/>
      <c r="D45" s="111"/>
      <c r="E45" s="111"/>
      <c r="F45" s="111"/>
      <c r="G45" s="112"/>
      <c r="H45" s="45">
        <f>SUM(H5:H44)</f>
        <v>2850000</v>
      </c>
    </row>
    <row r="46" spans="1:8" s="30" customFormat="1" ht="12" customHeight="1" x14ac:dyDescent="0.3">
      <c r="A46" s="26"/>
      <c r="B46" s="76"/>
      <c r="C46" s="75"/>
      <c r="D46" s="70"/>
      <c r="E46" s="28"/>
      <c r="F46" s="8"/>
      <c r="G46" s="29"/>
      <c r="H46" s="29" t="str">
        <f t="shared" ref="H46" si="1">IF(OR(E46="%",E46=" &amp;"),IF(G46="","",ROUND(ROUND(G46,3)*F46,2)),IF(G46="","",ROUND(ROUND(G46,2)*F46,2)))</f>
        <v/>
      </c>
    </row>
    <row r="47" spans="1:8" s="30" customFormat="1" ht="12" customHeight="1" x14ac:dyDescent="0.3">
      <c r="A47" s="26"/>
      <c r="B47" s="102" t="s">
        <v>14</v>
      </c>
      <c r="C47" s="133"/>
      <c r="D47" s="103"/>
      <c r="E47" s="28"/>
      <c r="F47" s="8"/>
      <c r="G47" s="29"/>
      <c r="H47" s="29">
        <f>H45</f>
        <v>2850000</v>
      </c>
    </row>
    <row r="48" spans="1:8" s="30" customFormat="1" ht="12" customHeight="1" x14ac:dyDescent="0.3">
      <c r="A48" s="26"/>
      <c r="B48" s="69"/>
      <c r="C48" s="75"/>
      <c r="D48" s="70"/>
      <c r="E48" s="28"/>
      <c r="F48" s="8"/>
      <c r="G48" s="29"/>
      <c r="H48" s="29" t="str">
        <f t="shared" ref="H48:H93" si="2">IF(OR(E48="%",E48=" &amp;"),IF(G48="","",ROUND(ROUND(G48,3)*F48,2)),IF(G48="","",ROUND(ROUND(G48,2)*F48,2)))</f>
        <v/>
      </c>
    </row>
    <row r="49" spans="1:8" s="30" customFormat="1" ht="12" customHeight="1" x14ac:dyDescent="0.3">
      <c r="A49" s="52" t="s">
        <v>78</v>
      </c>
      <c r="B49" s="123" t="s">
        <v>178</v>
      </c>
      <c r="C49" s="128"/>
      <c r="D49" s="124"/>
      <c r="E49" s="32"/>
      <c r="F49" s="8"/>
      <c r="G49" s="29"/>
      <c r="H49" s="29" t="str">
        <f t="shared" si="2"/>
        <v/>
      </c>
    </row>
    <row r="50" spans="1:8" s="30" customFormat="1" ht="12" customHeight="1" x14ac:dyDescent="0.3">
      <c r="A50" s="26"/>
      <c r="B50" s="69"/>
      <c r="C50" s="75"/>
      <c r="D50" s="70"/>
      <c r="E50" s="28"/>
      <c r="F50" s="8"/>
      <c r="G50" s="29"/>
      <c r="H50" s="29" t="str">
        <f t="shared" si="2"/>
        <v/>
      </c>
    </row>
    <row r="51" spans="1:8" s="30" customFormat="1" ht="60" customHeight="1" x14ac:dyDescent="0.3">
      <c r="A51" s="26"/>
      <c r="B51" s="73" t="s">
        <v>0</v>
      </c>
      <c r="C51" s="129" t="s">
        <v>179</v>
      </c>
      <c r="D51" s="107"/>
      <c r="E51" s="28" t="s">
        <v>68</v>
      </c>
      <c r="F51" s="8">
        <v>1</v>
      </c>
      <c r="G51" s="29">
        <v>10000000</v>
      </c>
      <c r="H51" s="29">
        <f t="shared" si="2"/>
        <v>10000000</v>
      </c>
    </row>
    <row r="52" spans="1:8" s="30" customFormat="1" ht="12" customHeight="1" x14ac:dyDescent="0.3">
      <c r="A52" s="26"/>
      <c r="B52" s="69"/>
      <c r="C52" s="75"/>
      <c r="D52" s="70"/>
      <c r="E52" s="28"/>
      <c r="F52" s="8"/>
      <c r="G52" s="29"/>
      <c r="H52" s="29" t="str">
        <f t="shared" si="2"/>
        <v/>
      </c>
    </row>
    <row r="53" spans="1:8" s="30" customFormat="1" ht="24" customHeight="1" x14ac:dyDescent="0.3">
      <c r="A53" s="26"/>
      <c r="B53" s="69" t="s">
        <v>6</v>
      </c>
      <c r="C53" s="130" t="s">
        <v>91</v>
      </c>
      <c r="D53" s="114"/>
      <c r="E53" s="28" t="s">
        <v>37</v>
      </c>
      <c r="F53" s="8">
        <v>10000000</v>
      </c>
      <c r="G53" s="138"/>
      <c r="H53" s="29" t="str">
        <f t="shared" si="2"/>
        <v/>
      </c>
    </row>
    <row r="54" spans="1:8" s="30" customFormat="1" ht="12" customHeight="1" x14ac:dyDescent="0.3">
      <c r="A54" s="27"/>
      <c r="B54" s="69"/>
      <c r="C54" s="75"/>
      <c r="D54" s="70"/>
      <c r="E54" s="28"/>
      <c r="F54" s="8"/>
      <c r="G54" s="29"/>
      <c r="H54" s="29" t="str">
        <f t="shared" si="2"/>
        <v/>
      </c>
    </row>
    <row r="55" spans="1:8" s="30" customFormat="1" ht="24" customHeight="1" x14ac:dyDescent="0.3">
      <c r="A55" s="26"/>
      <c r="B55" s="71" t="s">
        <v>7</v>
      </c>
      <c r="C55" s="129" t="s">
        <v>88</v>
      </c>
      <c r="D55" s="107"/>
      <c r="E55" s="28" t="s">
        <v>16</v>
      </c>
      <c r="F55" s="8">
        <v>1</v>
      </c>
      <c r="G55" s="136"/>
      <c r="H55" s="29" t="str">
        <f t="shared" si="2"/>
        <v/>
      </c>
    </row>
    <row r="56" spans="1:8" s="30" customFormat="1" ht="12" customHeight="1" x14ac:dyDescent="0.3">
      <c r="A56" s="26"/>
      <c r="B56" s="71"/>
      <c r="C56" s="77"/>
      <c r="D56" s="74"/>
      <c r="E56" s="28"/>
      <c r="F56" s="8"/>
      <c r="G56" s="29"/>
      <c r="H56" s="29" t="str">
        <f t="shared" si="2"/>
        <v/>
      </c>
    </row>
    <row r="57" spans="1:8" s="30" customFormat="1" ht="36" customHeight="1" x14ac:dyDescent="0.3">
      <c r="A57" s="26"/>
      <c r="B57" s="71" t="s">
        <v>9</v>
      </c>
      <c r="C57" s="129" t="s">
        <v>89</v>
      </c>
      <c r="D57" s="107"/>
      <c r="E57" s="28" t="s">
        <v>16</v>
      </c>
      <c r="F57" s="8">
        <v>1</v>
      </c>
      <c r="G57" s="136"/>
      <c r="H57" s="29" t="str">
        <f t="shared" si="2"/>
        <v/>
      </c>
    </row>
    <row r="58" spans="1:8" s="30" customFormat="1" ht="12" customHeight="1" x14ac:dyDescent="0.3">
      <c r="A58" s="26"/>
      <c r="B58" s="54"/>
      <c r="C58" s="78"/>
      <c r="D58" s="55"/>
      <c r="E58" s="28"/>
      <c r="F58" s="8"/>
      <c r="G58" s="29"/>
      <c r="H58" s="29" t="str">
        <f t="shared" si="2"/>
        <v/>
      </c>
    </row>
    <row r="59" spans="1:8" s="30" customFormat="1" ht="24" customHeight="1" x14ac:dyDescent="0.3">
      <c r="A59" s="52" t="s">
        <v>69</v>
      </c>
      <c r="B59" s="123" t="s">
        <v>180</v>
      </c>
      <c r="C59" s="128"/>
      <c r="D59" s="124"/>
      <c r="E59" s="28"/>
      <c r="F59" s="8"/>
      <c r="G59" s="29"/>
      <c r="H59" s="29" t="str">
        <f t="shared" si="2"/>
        <v/>
      </c>
    </row>
    <row r="60" spans="1:8" s="30" customFormat="1" ht="12" customHeight="1" x14ac:dyDescent="0.3">
      <c r="A60" s="26"/>
      <c r="B60" s="69"/>
      <c r="C60" s="75"/>
      <c r="D60" s="70"/>
      <c r="E60" s="28"/>
      <c r="F60" s="8"/>
      <c r="G60" s="29"/>
      <c r="H60" s="29" t="str">
        <f t="shared" si="2"/>
        <v/>
      </c>
    </row>
    <row r="61" spans="1:8" s="30" customFormat="1" ht="12" customHeight="1" x14ac:dyDescent="0.3">
      <c r="A61" s="26"/>
      <c r="B61" s="69" t="s">
        <v>0</v>
      </c>
      <c r="C61" s="133" t="s">
        <v>70</v>
      </c>
      <c r="D61" s="103"/>
      <c r="E61" s="28"/>
      <c r="F61" s="8"/>
      <c r="G61" s="29"/>
      <c r="H61" s="29" t="str">
        <f t="shared" si="2"/>
        <v/>
      </c>
    </row>
    <row r="62" spans="1:8" s="30" customFormat="1" ht="12" customHeight="1" x14ac:dyDescent="0.3">
      <c r="A62" s="27"/>
      <c r="B62" s="69"/>
      <c r="C62" s="75"/>
      <c r="D62" s="70"/>
      <c r="E62" s="28"/>
      <c r="F62" s="8"/>
      <c r="G62" s="29"/>
      <c r="H62" s="29" t="str">
        <f t="shared" si="2"/>
        <v/>
      </c>
    </row>
    <row r="63" spans="1:8" s="30" customFormat="1" ht="12" customHeight="1" x14ac:dyDescent="0.3">
      <c r="A63" s="27"/>
      <c r="B63" s="69"/>
      <c r="C63" s="75" t="s">
        <v>19</v>
      </c>
      <c r="D63" s="70" t="s">
        <v>321</v>
      </c>
      <c r="E63" s="28" t="s">
        <v>68</v>
      </c>
      <c r="F63" s="8">
        <v>1</v>
      </c>
      <c r="G63" s="29">
        <v>250000</v>
      </c>
      <c r="H63" s="29">
        <f t="shared" si="2"/>
        <v>250000</v>
      </c>
    </row>
    <row r="64" spans="1:8" s="30" customFormat="1" ht="12" customHeight="1" x14ac:dyDescent="0.3">
      <c r="A64" s="27"/>
      <c r="B64" s="69"/>
      <c r="C64" s="75"/>
      <c r="D64" s="70"/>
      <c r="E64" s="28"/>
      <c r="F64" s="8"/>
      <c r="G64" s="29"/>
      <c r="H64" s="29" t="str">
        <f t="shared" si="2"/>
        <v/>
      </c>
    </row>
    <row r="65" spans="1:8" s="30" customFormat="1" ht="12" customHeight="1" x14ac:dyDescent="0.3">
      <c r="A65" s="27"/>
      <c r="B65" s="71"/>
      <c r="C65" s="59" t="s">
        <v>20</v>
      </c>
      <c r="D65" s="72" t="s">
        <v>71</v>
      </c>
      <c r="E65" s="28" t="s">
        <v>68</v>
      </c>
      <c r="F65" s="8">
        <v>1</v>
      </c>
      <c r="G65" s="29">
        <v>500000</v>
      </c>
      <c r="H65" s="29">
        <f t="shared" si="2"/>
        <v>500000</v>
      </c>
    </row>
    <row r="66" spans="1:8" s="30" customFormat="1" ht="12" customHeight="1" x14ac:dyDescent="0.3">
      <c r="A66" s="26"/>
      <c r="B66" s="71"/>
      <c r="C66" s="59"/>
      <c r="D66" s="72"/>
      <c r="E66" s="28"/>
      <c r="F66" s="8"/>
      <c r="G66" s="29"/>
      <c r="H66" s="29" t="str">
        <f t="shared" si="2"/>
        <v/>
      </c>
    </row>
    <row r="67" spans="1:8" s="30" customFormat="1" ht="12" customHeight="1" x14ac:dyDescent="0.3">
      <c r="A67" s="27"/>
      <c r="B67" s="71"/>
      <c r="C67" s="59" t="s">
        <v>21</v>
      </c>
      <c r="D67" s="72" t="s">
        <v>72</v>
      </c>
      <c r="E67" s="28" t="s">
        <v>68</v>
      </c>
      <c r="F67" s="8">
        <v>1</v>
      </c>
      <c r="G67" s="29">
        <v>500000</v>
      </c>
      <c r="H67" s="29">
        <f t="shared" si="2"/>
        <v>500000</v>
      </c>
    </row>
    <row r="68" spans="1:8" s="30" customFormat="1" ht="12" customHeight="1" x14ac:dyDescent="0.3">
      <c r="A68" s="26"/>
      <c r="B68" s="71"/>
      <c r="C68" s="59"/>
      <c r="D68" s="72"/>
      <c r="E68" s="28"/>
      <c r="F68" s="8"/>
      <c r="G68" s="29"/>
      <c r="H68" s="29" t="str">
        <f t="shared" si="2"/>
        <v/>
      </c>
    </row>
    <row r="69" spans="1:8" s="30" customFormat="1" ht="24" customHeight="1" x14ac:dyDescent="0.3">
      <c r="A69" s="27"/>
      <c r="B69" s="71"/>
      <c r="C69" s="59" t="s">
        <v>30</v>
      </c>
      <c r="D69" s="68" t="s">
        <v>181</v>
      </c>
      <c r="E69" s="28" t="s">
        <v>37</v>
      </c>
      <c r="F69" s="8">
        <v>1250000</v>
      </c>
      <c r="G69" s="138"/>
      <c r="H69" s="29" t="str">
        <f t="shared" si="2"/>
        <v/>
      </c>
    </row>
    <row r="70" spans="1:8" s="30" customFormat="1" ht="12" customHeight="1" x14ac:dyDescent="0.3">
      <c r="A70" s="27"/>
      <c r="B70" s="71"/>
      <c r="C70" s="59"/>
      <c r="D70" s="72"/>
      <c r="E70" s="28"/>
      <c r="F70" s="8"/>
      <c r="G70" s="29"/>
      <c r="H70" s="29" t="str">
        <f t="shared" si="2"/>
        <v/>
      </c>
    </row>
    <row r="71" spans="1:8" s="30" customFormat="1" ht="12" customHeight="1" x14ac:dyDescent="0.3">
      <c r="A71" s="27"/>
      <c r="B71" s="71" t="s">
        <v>6</v>
      </c>
      <c r="C71" s="132" t="s">
        <v>322</v>
      </c>
      <c r="D71" s="98"/>
      <c r="E71" s="28"/>
      <c r="F71" s="8"/>
      <c r="G71" s="29"/>
      <c r="H71" s="29" t="str">
        <f t="shared" si="2"/>
        <v/>
      </c>
    </row>
    <row r="72" spans="1:8" s="30" customFormat="1" ht="12" customHeight="1" x14ac:dyDescent="0.3">
      <c r="A72" s="27"/>
      <c r="B72" s="71"/>
      <c r="C72" s="59"/>
      <c r="D72" s="72"/>
      <c r="E72" s="28"/>
      <c r="F72" s="8"/>
      <c r="G72" s="29"/>
      <c r="H72" s="29" t="str">
        <f t="shared" si="2"/>
        <v/>
      </c>
    </row>
    <row r="73" spans="1:8" s="30" customFormat="1" ht="12" customHeight="1" x14ac:dyDescent="0.3">
      <c r="A73" s="27"/>
      <c r="B73" s="71"/>
      <c r="C73" s="59" t="s">
        <v>19</v>
      </c>
      <c r="D73" s="72" t="s">
        <v>323</v>
      </c>
      <c r="E73" s="28" t="s">
        <v>35</v>
      </c>
      <c r="F73" s="8">
        <v>1</v>
      </c>
      <c r="G73" s="29">
        <v>400000</v>
      </c>
      <c r="H73" s="29">
        <f t="shared" si="2"/>
        <v>400000</v>
      </c>
    </row>
    <row r="74" spans="1:8" s="30" customFormat="1" ht="12" customHeight="1" x14ac:dyDescent="0.3">
      <c r="A74" s="27"/>
      <c r="B74" s="71"/>
      <c r="C74" s="59"/>
      <c r="D74" s="72"/>
      <c r="E74" s="28"/>
      <c r="F74" s="8"/>
      <c r="G74" s="29"/>
      <c r="H74" s="29" t="str">
        <f t="shared" si="2"/>
        <v/>
      </c>
    </row>
    <row r="75" spans="1:8" s="30" customFormat="1" ht="12" customHeight="1" x14ac:dyDescent="0.3">
      <c r="A75" s="27"/>
      <c r="B75" s="71"/>
      <c r="C75" s="59" t="s">
        <v>20</v>
      </c>
      <c r="D75" s="72" t="s">
        <v>324</v>
      </c>
      <c r="E75" s="57" t="s">
        <v>177</v>
      </c>
      <c r="F75" s="8">
        <v>48</v>
      </c>
      <c r="G75" s="136"/>
      <c r="H75" s="29" t="str">
        <f t="shared" si="2"/>
        <v/>
      </c>
    </row>
    <row r="76" spans="1:8" s="30" customFormat="1" ht="12" customHeight="1" x14ac:dyDescent="0.3">
      <c r="A76" s="27"/>
      <c r="B76" s="71"/>
      <c r="C76" s="59"/>
      <c r="D76" s="72"/>
      <c r="E76" s="28"/>
      <c r="F76" s="8"/>
      <c r="G76" s="29"/>
      <c r="H76" s="29" t="str">
        <f t="shared" si="2"/>
        <v/>
      </c>
    </row>
    <row r="77" spans="1:8" s="30" customFormat="1" ht="12" customHeight="1" x14ac:dyDescent="0.3">
      <c r="A77" s="26"/>
      <c r="B77" s="71" t="s">
        <v>7</v>
      </c>
      <c r="C77" s="132" t="s">
        <v>73</v>
      </c>
      <c r="D77" s="98"/>
      <c r="E77" s="28" t="s">
        <v>68</v>
      </c>
      <c r="F77" s="8">
        <v>1</v>
      </c>
      <c r="G77" s="29">
        <v>150000</v>
      </c>
      <c r="H77" s="29">
        <f t="shared" si="2"/>
        <v>150000</v>
      </c>
    </row>
    <row r="78" spans="1:8" s="30" customFormat="1" ht="12" customHeight="1" x14ac:dyDescent="0.3">
      <c r="A78" s="27"/>
      <c r="B78" s="71"/>
      <c r="C78" s="59"/>
      <c r="D78" s="72"/>
      <c r="E78" s="28"/>
      <c r="F78" s="8"/>
      <c r="G78" s="29"/>
      <c r="H78" s="29" t="str">
        <f t="shared" si="2"/>
        <v/>
      </c>
    </row>
    <row r="79" spans="1:8" s="30" customFormat="1" ht="12" customHeight="1" x14ac:dyDescent="0.3">
      <c r="A79" s="26"/>
      <c r="B79" s="71" t="s">
        <v>9</v>
      </c>
      <c r="C79" s="132" t="s">
        <v>74</v>
      </c>
      <c r="D79" s="98"/>
      <c r="E79" s="28" t="s">
        <v>16</v>
      </c>
      <c r="F79" s="8">
        <v>1</v>
      </c>
      <c r="G79" s="136"/>
      <c r="H79" s="29" t="str">
        <f t="shared" si="2"/>
        <v/>
      </c>
    </row>
    <row r="80" spans="1:8" s="30" customFormat="1" ht="12" customHeight="1" x14ac:dyDescent="0.3">
      <c r="A80" s="27"/>
      <c r="B80" s="71"/>
      <c r="C80" s="59"/>
      <c r="D80" s="72"/>
      <c r="E80" s="28"/>
      <c r="F80" s="8"/>
      <c r="G80" s="29"/>
      <c r="H80" s="29" t="str">
        <f t="shared" si="2"/>
        <v/>
      </c>
    </row>
    <row r="81" spans="1:8" s="30" customFormat="1" ht="12" customHeight="1" x14ac:dyDescent="0.3">
      <c r="A81" s="26"/>
      <c r="B81" s="56"/>
      <c r="C81" s="41"/>
      <c r="D81" s="42"/>
      <c r="E81" s="28"/>
      <c r="F81" s="8"/>
      <c r="G81" s="29"/>
      <c r="H81" s="29" t="str">
        <f t="shared" si="2"/>
        <v/>
      </c>
    </row>
    <row r="82" spans="1:8" s="30" customFormat="1" ht="12" customHeight="1" x14ac:dyDescent="0.3">
      <c r="A82" s="26"/>
      <c r="B82" s="56"/>
      <c r="C82" s="41"/>
      <c r="D82" s="42"/>
      <c r="E82" s="28"/>
      <c r="F82" s="8"/>
      <c r="G82" s="29"/>
      <c r="H82" s="29" t="str">
        <f t="shared" si="2"/>
        <v/>
      </c>
    </row>
    <row r="83" spans="1:8" s="30" customFormat="1" ht="12" customHeight="1" x14ac:dyDescent="0.3">
      <c r="A83" s="26"/>
      <c r="B83" s="56"/>
      <c r="C83" s="41"/>
      <c r="D83" s="42"/>
      <c r="E83" s="28"/>
      <c r="F83" s="8"/>
      <c r="G83" s="29"/>
      <c r="H83" s="29" t="str">
        <f t="shared" si="2"/>
        <v/>
      </c>
    </row>
    <row r="84" spans="1:8" s="30" customFormat="1" ht="12" customHeight="1" x14ac:dyDescent="0.3">
      <c r="A84" s="26"/>
      <c r="B84" s="56"/>
      <c r="C84" s="41"/>
      <c r="D84" s="42"/>
      <c r="E84" s="28"/>
      <c r="F84" s="8"/>
      <c r="G84" s="29"/>
      <c r="H84" s="29" t="str">
        <f t="shared" si="2"/>
        <v/>
      </c>
    </row>
    <row r="85" spans="1:8" s="30" customFormat="1" ht="12" customHeight="1" x14ac:dyDescent="0.3">
      <c r="A85" s="26"/>
      <c r="B85" s="56"/>
      <c r="C85" s="41"/>
      <c r="D85" s="42"/>
      <c r="E85" s="28"/>
      <c r="F85" s="8"/>
      <c r="G85" s="29"/>
      <c r="H85" s="29" t="str">
        <f t="shared" si="2"/>
        <v/>
      </c>
    </row>
    <row r="86" spans="1:8" s="30" customFormat="1" ht="12" customHeight="1" x14ac:dyDescent="0.3">
      <c r="A86" s="26"/>
      <c r="B86" s="56"/>
      <c r="C86" s="41"/>
      <c r="D86" s="42"/>
      <c r="E86" s="28"/>
      <c r="F86" s="8"/>
      <c r="G86" s="29"/>
      <c r="H86" s="29" t="str">
        <f t="shared" si="2"/>
        <v/>
      </c>
    </row>
    <row r="87" spans="1:8" s="30" customFormat="1" ht="12" customHeight="1" x14ac:dyDescent="0.3">
      <c r="A87" s="27"/>
      <c r="B87" s="71"/>
      <c r="C87" s="59"/>
      <c r="D87" s="72"/>
      <c r="E87" s="28"/>
      <c r="F87" s="8"/>
      <c r="G87" s="29"/>
      <c r="H87" s="29" t="str">
        <f t="shared" si="2"/>
        <v/>
      </c>
    </row>
    <row r="88" spans="1:8" s="30" customFormat="1" ht="12" customHeight="1" x14ac:dyDescent="0.3">
      <c r="A88" s="27"/>
      <c r="B88" s="71"/>
      <c r="C88" s="59"/>
      <c r="D88" s="72"/>
      <c r="E88" s="28"/>
      <c r="F88" s="8"/>
      <c r="G88" s="29"/>
      <c r="H88" s="29" t="str">
        <f t="shared" si="2"/>
        <v/>
      </c>
    </row>
    <row r="89" spans="1:8" s="30" customFormat="1" ht="12" customHeight="1" x14ac:dyDescent="0.3">
      <c r="A89" s="26"/>
      <c r="B89" s="56"/>
      <c r="C89" s="41"/>
      <c r="D89" s="42"/>
      <c r="E89" s="28"/>
      <c r="F89" s="8"/>
      <c r="G89" s="29"/>
      <c r="H89" s="29" t="str">
        <f t="shared" si="2"/>
        <v/>
      </c>
    </row>
    <row r="90" spans="1:8" s="30" customFormat="1" ht="12" customHeight="1" x14ac:dyDescent="0.3">
      <c r="A90" s="27"/>
      <c r="B90" s="71"/>
      <c r="C90" s="59"/>
      <c r="D90" s="72"/>
      <c r="E90" s="28"/>
      <c r="F90" s="8"/>
      <c r="G90" s="29"/>
      <c r="H90" s="29" t="str">
        <f t="shared" si="2"/>
        <v/>
      </c>
    </row>
    <row r="91" spans="1:8" s="30" customFormat="1" ht="12" customHeight="1" x14ac:dyDescent="0.3">
      <c r="A91" s="26"/>
      <c r="B91" s="56"/>
      <c r="C91" s="41"/>
      <c r="D91" s="42"/>
      <c r="E91" s="28"/>
      <c r="F91" s="8"/>
      <c r="G91" s="29"/>
      <c r="H91" s="29" t="str">
        <f t="shared" si="2"/>
        <v/>
      </c>
    </row>
    <row r="92" spans="1:8" s="30" customFormat="1" ht="12" customHeight="1" x14ac:dyDescent="0.3">
      <c r="A92" s="27"/>
      <c r="B92" s="71"/>
      <c r="C92" s="59"/>
      <c r="D92" s="72"/>
      <c r="E92" s="28"/>
      <c r="F92" s="8"/>
      <c r="G92" s="29"/>
      <c r="H92" s="29" t="str">
        <f t="shared" si="2"/>
        <v/>
      </c>
    </row>
    <row r="93" spans="1:8" s="30" customFormat="1" ht="12" customHeight="1" x14ac:dyDescent="0.3">
      <c r="A93" s="39"/>
      <c r="B93" s="40"/>
      <c r="C93" s="59"/>
      <c r="D93" s="72"/>
      <c r="E93" s="28"/>
      <c r="F93" s="8"/>
      <c r="G93" s="31"/>
      <c r="H93" s="29" t="str">
        <f t="shared" si="2"/>
        <v/>
      </c>
    </row>
    <row r="94" spans="1:8" ht="20.149999999999999" customHeight="1" x14ac:dyDescent="0.3">
      <c r="A94" s="99" t="s">
        <v>8</v>
      </c>
      <c r="B94" s="100"/>
      <c r="C94" s="100"/>
      <c r="D94" s="100"/>
      <c r="E94" s="100"/>
      <c r="F94" s="100"/>
      <c r="G94" s="101"/>
      <c r="H94" s="7">
        <f>SUM(H46:H93)</f>
        <v>14650000</v>
      </c>
    </row>
  </sheetData>
  <sheetProtection algorithmName="SHA-512" hashValue="F3B0BVl3OW7m70xxsF+XiZT/ZQkSHloqv3B1bbRz23RB/y/Z785hGk5RCIIT7MkPmWCofoXI8tyG96StQzT/Tw==" saltValue="d3+vBcNuRbI2/3PBvu+BzQ==" spinCount="100000" sheet="1" objects="1" scenarios="1"/>
  <mergeCells count="28">
    <mergeCell ref="B47:D47"/>
    <mergeCell ref="B59:D59"/>
    <mergeCell ref="A94:G94"/>
    <mergeCell ref="C61:D61"/>
    <mergeCell ref="C77:D77"/>
    <mergeCell ref="C79:D79"/>
    <mergeCell ref="C55:D55"/>
    <mergeCell ref="C57:D57"/>
    <mergeCell ref="C51:D51"/>
    <mergeCell ref="B49:D49"/>
    <mergeCell ref="C53:D53"/>
    <mergeCell ref="C71:D71"/>
    <mergeCell ref="A1:D3"/>
    <mergeCell ref="E1:H3"/>
    <mergeCell ref="B4:D4"/>
    <mergeCell ref="B6:D6"/>
    <mergeCell ref="A45:G45"/>
    <mergeCell ref="C34:D34"/>
    <mergeCell ref="C20:D20"/>
    <mergeCell ref="C28:D28"/>
    <mergeCell ref="B30:D30"/>
    <mergeCell ref="C32:D32"/>
    <mergeCell ref="B12:D12"/>
    <mergeCell ref="C10:D10"/>
    <mergeCell ref="B8:D8"/>
    <mergeCell ref="C14:D14"/>
    <mergeCell ref="C16:D16"/>
    <mergeCell ref="C36:D36"/>
  </mergeCells>
  <pageMargins left="0.78740157480314965" right="0.39370078740157483" top="0.78740157480314965" bottom="0.59055118110236227" header="0.31496062992125984" footer="0.39370078740157483"/>
  <pageSetup paperSize="9" scale="94" firstPageNumber="55" fitToWidth="0" fitToHeight="0" orientation="portrait" useFirstPageNumber="1" r:id="rId1"/>
  <headerFooter>
    <oddHeader xml:space="preserve">&amp;L&amp;"Arial,Regular"CONTRACT SANRAL X.003-054-2019/1
&amp;"Arial,Bold"SCHEDULE D: TARGETED LABOUR &amp; ENTERPRISES&amp;R&amp;"Arial,Regular"C2.2: PRICING SCHEDULE
</oddHeader>
    <oddFooter>&amp;R&amp;"Arial,Regular"C3 - &amp;P</oddFooter>
  </headerFooter>
  <rowBreaks count="1" manualBreakCount="1">
    <brk id="45" max="6"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57786-59B1-4DCE-9E3E-7B51DE85827E}">
  <sheetPr>
    <pageSetUpPr fitToPage="1"/>
  </sheetPr>
  <dimension ref="A1:G223"/>
  <sheetViews>
    <sheetView view="pageBreakPreview" zoomScale="85" zoomScaleNormal="100" zoomScaleSheetLayoutView="85" workbookViewId="0">
      <selection activeCell="O32" sqref="O32"/>
    </sheetView>
  </sheetViews>
  <sheetFormatPr defaultColWidth="9.09765625" defaultRowHeight="13.4" customHeight="1" x14ac:dyDescent="0.3"/>
  <cols>
    <col min="1" max="1" width="8.8984375" style="5" customWidth="1"/>
    <col min="2" max="2" width="3.296875" style="5" customWidth="1"/>
    <col min="3" max="3" width="47.796875" style="5" customWidth="1"/>
    <col min="4" max="4" width="11.69921875" style="3" customWidth="1"/>
    <col min="5" max="5" width="3.296875" style="3" customWidth="1"/>
    <col min="6" max="6" width="3.296875" style="5" customWidth="1"/>
    <col min="7" max="7" width="19.3984375" style="6" customWidth="1"/>
    <col min="8" max="16384" width="9.09765625" style="1"/>
  </cols>
  <sheetData>
    <row r="1" spans="1:7" ht="12" customHeight="1" x14ac:dyDescent="0.3"/>
    <row r="2" spans="1:7" ht="12" customHeight="1" x14ac:dyDescent="0.3"/>
    <row r="3" spans="1:7" ht="12" customHeight="1" x14ac:dyDescent="0.3">
      <c r="A3" s="61"/>
      <c r="B3" s="61"/>
      <c r="C3" s="61"/>
      <c r="D3" s="62"/>
      <c r="E3" s="62"/>
      <c r="F3" s="63"/>
      <c r="G3" s="62"/>
    </row>
    <row r="4" spans="1:7" ht="12" customHeight="1" x14ac:dyDescent="0.3">
      <c r="B4" s="61"/>
      <c r="C4" s="61"/>
      <c r="D4" s="62"/>
      <c r="E4" s="62"/>
      <c r="F4" s="63"/>
      <c r="G4" s="62"/>
    </row>
    <row r="5" spans="1:7" ht="12" customHeight="1" x14ac:dyDescent="0.3">
      <c r="A5" s="25" t="s">
        <v>64</v>
      </c>
      <c r="B5" s="61"/>
      <c r="C5" s="61"/>
      <c r="D5" s="62"/>
      <c r="E5" s="62"/>
      <c r="F5" s="63"/>
      <c r="G5" s="62"/>
    </row>
    <row r="6" spans="1:7" ht="12" customHeight="1" x14ac:dyDescent="0.3">
      <c r="A6" s="25"/>
      <c r="B6" s="61"/>
      <c r="C6" s="61"/>
      <c r="D6" s="62"/>
      <c r="E6" s="62"/>
      <c r="F6" s="63"/>
      <c r="G6" s="62"/>
    </row>
    <row r="7" spans="1:7" ht="12" customHeight="1" x14ac:dyDescent="0.3">
      <c r="A7" s="61"/>
      <c r="B7" s="61"/>
      <c r="C7" s="61"/>
      <c r="D7" s="62"/>
      <c r="E7" s="62"/>
      <c r="F7" s="63"/>
      <c r="G7" s="62"/>
    </row>
    <row r="8" spans="1:7" ht="12" customHeight="1" x14ac:dyDescent="0.3">
      <c r="A8" s="61"/>
      <c r="B8" s="61"/>
      <c r="C8" s="61"/>
      <c r="D8" s="62"/>
      <c r="E8" s="62"/>
      <c r="F8" s="63"/>
      <c r="G8" s="62"/>
    </row>
    <row r="9" spans="1:7" ht="12" customHeight="1" x14ac:dyDescent="0.3">
      <c r="A9" s="58" t="s">
        <v>579</v>
      </c>
      <c r="B9" s="46"/>
      <c r="C9" s="46"/>
      <c r="D9" s="11"/>
      <c r="E9" s="11"/>
      <c r="F9" s="12"/>
      <c r="G9" s="13"/>
    </row>
    <row r="10" spans="1:7" ht="12" customHeight="1" x14ac:dyDescent="0.3">
      <c r="A10" s="58"/>
      <c r="B10" s="46"/>
      <c r="C10" s="46"/>
      <c r="D10" s="11"/>
      <c r="E10" s="11"/>
      <c r="F10" s="12"/>
      <c r="G10" s="13"/>
    </row>
    <row r="11" spans="1:7" ht="12" customHeight="1" x14ac:dyDescent="0.3">
      <c r="A11" s="46" t="s">
        <v>227</v>
      </c>
      <c r="B11" s="46"/>
      <c r="C11" s="46" t="s">
        <v>75</v>
      </c>
      <c r="D11" s="11"/>
      <c r="E11" s="11"/>
      <c r="F11" s="12" t="s">
        <v>52</v>
      </c>
      <c r="G11" s="34">
        <f>'A_C1.2'!G153</f>
        <v>3100000</v>
      </c>
    </row>
    <row r="12" spans="1:7" ht="12" customHeight="1" x14ac:dyDescent="0.3">
      <c r="A12" s="46"/>
      <c r="B12" s="46"/>
      <c r="C12" s="46"/>
      <c r="D12" s="11"/>
      <c r="E12" s="11"/>
      <c r="F12" s="12"/>
      <c r="G12" s="13"/>
    </row>
    <row r="13" spans="1:7" ht="12" customHeight="1" x14ac:dyDescent="0.3">
      <c r="A13" s="46" t="s">
        <v>93</v>
      </c>
      <c r="B13" s="46"/>
      <c r="C13" s="46" t="s">
        <v>53</v>
      </c>
      <c r="D13" s="11"/>
      <c r="E13" s="11"/>
      <c r="F13" s="12" t="s">
        <v>52</v>
      </c>
      <c r="G13" s="34">
        <f>'A_C1.3'!G58</f>
        <v>1000000</v>
      </c>
    </row>
    <row r="14" spans="1:7" ht="12" customHeight="1" x14ac:dyDescent="0.3">
      <c r="A14" s="46"/>
      <c r="B14" s="46"/>
      <c r="C14" s="46" t="s">
        <v>22</v>
      </c>
      <c r="D14" s="11"/>
      <c r="E14" s="11"/>
      <c r="F14" s="12"/>
      <c r="G14" s="13"/>
    </row>
    <row r="15" spans="1:7" ht="12" customHeight="1" x14ac:dyDescent="0.3">
      <c r="A15" s="46"/>
      <c r="B15" s="46"/>
      <c r="C15" s="46"/>
      <c r="D15" s="11"/>
      <c r="E15" s="11"/>
      <c r="F15" s="12"/>
      <c r="G15" s="13"/>
    </row>
    <row r="16" spans="1:7" ht="12" customHeight="1" x14ac:dyDescent="0.3">
      <c r="A16" s="46" t="s">
        <v>100</v>
      </c>
      <c r="B16" s="46"/>
      <c r="C16" s="46" t="s">
        <v>101</v>
      </c>
      <c r="D16" s="11"/>
      <c r="E16" s="11"/>
      <c r="F16" s="12" t="s">
        <v>52</v>
      </c>
      <c r="G16" s="34">
        <f>'A_C1.4'!G151</f>
        <v>150000</v>
      </c>
    </row>
    <row r="17" spans="1:7" ht="12" customHeight="1" x14ac:dyDescent="0.3">
      <c r="A17" s="46"/>
      <c r="B17" s="46"/>
      <c r="C17" s="46"/>
      <c r="D17" s="11"/>
      <c r="E17" s="11"/>
      <c r="F17" s="12"/>
      <c r="G17" s="13"/>
    </row>
    <row r="18" spans="1:7" ht="12" customHeight="1" x14ac:dyDescent="0.3">
      <c r="A18" s="46" t="s">
        <v>600</v>
      </c>
      <c r="B18" s="46"/>
      <c r="C18" s="46" t="s">
        <v>515</v>
      </c>
      <c r="D18" s="11"/>
      <c r="E18" s="11"/>
      <c r="F18" s="12" t="s">
        <v>52</v>
      </c>
      <c r="G18" s="34">
        <f>'A_C11.4'!G48</f>
        <v>0</v>
      </c>
    </row>
    <row r="19" spans="1:7" ht="12" customHeight="1" x14ac:dyDescent="0.3">
      <c r="A19" s="46"/>
      <c r="B19" s="46"/>
      <c r="C19" s="46"/>
      <c r="D19" s="11"/>
      <c r="E19" s="11"/>
      <c r="F19" s="12"/>
      <c r="G19" s="13"/>
    </row>
    <row r="20" spans="1:7" ht="12" customHeight="1" x14ac:dyDescent="0.3">
      <c r="A20" s="46" t="s">
        <v>637</v>
      </c>
      <c r="B20" s="46"/>
      <c r="C20" s="46" t="s">
        <v>636</v>
      </c>
      <c r="D20" s="11"/>
      <c r="E20" s="11"/>
      <c r="F20" s="12" t="s">
        <v>52</v>
      </c>
      <c r="G20" s="34">
        <f>'A_C11.5'!G100</f>
        <v>0</v>
      </c>
    </row>
    <row r="21" spans="1:7" ht="12" customHeight="1" x14ac:dyDescent="0.3">
      <c r="A21" s="46"/>
      <c r="B21" s="46"/>
      <c r="C21" s="46"/>
      <c r="D21" s="11"/>
      <c r="E21" s="11"/>
      <c r="F21" s="12"/>
      <c r="G21" s="13"/>
    </row>
    <row r="22" spans="1:7" ht="12" customHeight="1" x14ac:dyDescent="0.3">
      <c r="A22" s="5" t="s">
        <v>221</v>
      </c>
      <c r="C22" s="5" t="s">
        <v>229</v>
      </c>
      <c r="D22" s="11"/>
      <c r="E22" s="11"/>
      <c r="F22" s="12" t="s">
        <v>52</v>
      </c>
      <c r="G22" s="34">
        <f>'A_C20.1'!G56</f>
        <v>500000</v>
      </c>
    </row>
    <row r="23" spans="1:7" ht="12" customHeight="1" x14ac:dyDescent="0.3">
      <c r="C23" s="5" t="s">
        <v>228</v>
      </c>
      <c r="D23" s="11"/>
      <c r="E23" s="11"/>
      <c r="F23" s="12"/>
      <c r="G23" s="13"/>
    </row>
    <row r="24" spans="1:7" ht="12" customHeight="1" x14ac:dyDescent="0.3">
      <c r="D24" s="11"/>
      <c r="E24" s="11"/>
      <c r="F24" s="12"/>
      <c r="G24" s="13"/>
    </row>
    <row r="25" spans="1:7" ht="12" customHeight="1" x14ac:dyDescent="0.3">
      <c r="D25" s="11"/>
      <c r="E25" s="11"/>
      <c r="F25" s="12"/>
      <c r="G25" s="13"/>
    </row>
    <row r="26" spans="1:7" ht="19.649999999999999" customHeight="1" x14ac:dyDescent="0.3">
      <c r="A26" s="134" t="s">
        <v>580</v>
      </c>
      <c r="B26" s="134"/>
      <c r="C26" s="134"/>
      <c r="D26" s="134"/>
      <c r="E26" s="60"/>
      <c r="F26" s="14" t="s">
        <v>52</v>
      </c>
      <c r="G26" s="38">
        <f>SUM(G11:G25)</f>
        <v>4750000</v>
      </c>
    </row>
    <row r="27" spans="1:7" ht="6" customHeight="1" x14ac:dyDescent="0.3">
      <c r="A27" s="10"/>
      <c r="B27" s="10"/>
      <c r="C27" s="10"/>
      <c r="D27" s="15"/>
      <c r="E27" s="15"/>
      <c r="F27" s="16"/>
      <c r="G27" s="17"/>
    </row>
    <row r="28" spans="1:7" ht="12" customHeight="1" x14ac:dyDescent="0.3">
      <c r="D28" s="11"/>
      <c r="E28" s="11"/>
      <c r="F28" s="12"/>
      <c r="G28" s="13"/>
    </row>
    <row r="29" spans="1:7" ht="12" customHeight="1" x14ac:dyDescent="0.3">
      <c r="D29" s="11"/>
      <c r="E29" s="11"/>
      <c r="F29" s="12"/>
      <c r="G29" s="13"/>
    </row>
    <row r="30" spans="1:7" ht="12" customHeight="1" x14ac:dyDescent="0.3">
      <c r="D30" s="11"/>
      <c r="E30" s="11"/>
      <c r="F30" s="12"/>
      <c r="G30" s="13"/>
    </row>
    <row r="31" spans="1:7" ht="12" customHeight="1" x14ac:dyDescent="0.3">
      <c r="A31" s="58" t="s">
        <v>591</v>
      </c>
      <c r="B31" s="46"/>
      <c r="C31" s="46"/>
      <c r="D31" s="11"/>
      <c r="E31" s="11"/>
      <c r="F31" s="12"/>
      <c r="G31" s="13"/>
    </row>
    <row r="32" spans="1:7" ht="12" customHeight="1" x14ac:dyDescent="0.3">
      <c r="D32" s="11"/>
      <c r="E32" s="11"/>
      <c r="F32" s="12"/>
      <c r="G32" s="13"/>
    </row>
    <row r="33" spans="1:7" ht="12" customHeight="1" x14ac:dyDescent="0.3">
      <c r="A33" s="5" t="s">
        <v>58</v>
      </c>
      <c r="C33" s="5" t="s">
        <v>59</v>
      </c>
      <c r="D33" s="11"/>
      <c r="E33" s="11"/>
      <c r="F33" s="12" t="s">
        <v>52</v>
      </c>
      <c r="G33" s="34">
        <f>'D1000'!H94</f>
        <v>14650000</v>
      </c>
    </row>
    <row r="34" spans="1:7" ht="12" customHeight="1" x14ac:dyDescent="0.3">
      <c r="C34" s="5" t="s">
        <v>60</v>
      </c>
      <c r="D34" s="11"/>
      <c r="E34" s="11"/>
      <c r="F34" s="12"/>
      <c r="G34" s="13"/>
    </row>
    <row r="35" spans="1:7" ht="12" customHeight="1" x14ac:dyDescent="0.3">
      <c r="C35" s="5" t="s">
        <v>57</v>
      </c>
      <c r="D35" s="11"/>
      <c r="E35" s="11"/>
      <c r="F35" s="12"/>
      <c r="G35" s="13"/>
    </row>
    <row r="36" spans="1:7" ht="12" customHeight="1" x14ac:dyDescent="0.3">
      <c r="D36" s="11"/>
      <c r="E36" s="11"/>
      <c r="F36" s="12"/>
      <c r="G36" s="13"/>
    </row>
    <row r="37" spans="1:7" ht="12" customHeight="1" x14ac:dyDescent="0.3">
      <c r="D37" s="11"/>
      <c r="E37" s="11"/>
      <c r="F37" s="12"/>
      <c r="G37" s="13"/>
    </row>
    <row r="38" spans="1:7" ht="19.649999999999999" customHeight="1" x14ac:dyDescent="0.3">
      <c r="A38" s="134" t="s">
        <v>577</v>
      </c>
      <c r="B38" s="134"/>
      <c r="C38" s="134"/>
      <c r="D38" s="134"/>
      <c r="E38" s="60"/>
      <c r="F38" s="14" t="s">
        <v>52</v>
      </c>
      <c r="G38" s="38">
        <f>SUM(G33:G37)</f>
        <v>14650000</v>
      </c>
    </row>
    <row r="39" spans="1:7" ht="6" customHeight="1" x14ac:dyDescent="0.3">
      <c r="A39" s="10"/>
      <c r="B39" s="10"/>
      <c r="C39" s="10"/>
      <c r="D39" s="15"/>
      <c r="E39" s="15"/>
      <c r="F39" s="16"/>
      <c r="G39" s="17"/>
    </row>
    <row r="40" spans="1:7" ht="12" customHeight="1" x14ac:dyDescent="0.3">
      <c r="D40" s="11"/>
      <c r="E40" s="11"/>
      <c r="F40" s="12"/>
      <c r="G40" s="13"/>
    </row>
    <row r="223" spans="7:7" ht="13.4" customHeight="1" x14ac:dyDescent="0.3">
      <c r="G223" s="18"/>
    </row>
  </sheetData>
  <sheetProtection algorithmName="SHA-512" hashValue="aVjBqqmBopll3n10oMkZJW8QRsfQYQG2jREM7DIecXZ4ici5Zh9RRbljQl2EPn4aXY3OqHfqXtT+rIWbrWtMfQ==" saltValue="cDznx9t09sM2Yfrv1HeP+A==" spinCount="100000" sheet="1" objects="1" scenarios="1"/>
  <mergeCells count="2">
    <mergeCell ref="A26:D26"/>
    <mergeCell ref="A38:D38"/>
  </mergeCells>
  <pageMargins left="0.98425196850393704" right="0.39370078740157483" top="0.78740157480314965" bottom="0.59055118110236227" header="0.31496062992125984" footer="0.39370078740157483"/>
  <pageSetup paperSize="9" firstPageNumber="59" fitToHeight="0" orientation="portrait" useFirstPageNumber="1" r:id="rId1"/>
  <headerFooter>
    <oddHeader xml:space="preserve">&amp;L&amp;"Arial,Regular"CONTRACT SANRAL X.003-054-2019/1
SLOPE STABILISATION ON NATIONAL ROUTE N10 SECTION 4, 
NATIONAL ROUTE R63 SECTION 7, AND NATIONAL ROUTE R390 SECTION 1&amp;R&amp;"Arial,Regular"C2.3: SUMMARY OF PRICING SCHEDULE
</oddHeader>
    <oddFooter>&amp;R&amp;"Arial,Regular"C3 - &amp;P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42A83-45B3-4F87-8DEA-4C13372F02C9}">
  <sheetPr>
    <pageSetUpPr fitToPage="1"/>
  </sheetPr>
  <dimension ref="A1:G220"/>
  <sheetViews>
    <sheetView view="pageBreakPreview" zoomScale="85" zoomScaleNormal="100" zoomScaleSheetLayoutView="85" workbookViewId="0">
      <selection sqref="A1:D3"/>
    </sheetView>
  </sheetViews>
  <sheetFormatPr defaultColWidth="9.09765625" defaultRowHeight="13.4" customHeight="1" x14ac:dyDescent="0.3"/>
  <cols>
    <col min="1" max="1" width="8.8984375" style="5" customWidth="1"/>
    <col min="2" max="2" width="3.296875" style="5" customWidth="1"/>
    <col min="3" max="3" width="47.796875" style="5" customWidth="1"/>
    <col min="4" max="4" width="11.69921875" style="3" customWidth="1"/>
    <col min="5" max="5" width="3.296875" style="3" customWidth="1"/>
    <col min="6" max="6" width="3.296875" style="5" customWidth="1"/>
    <col min="7" max="7" width="19.3984375" style="6" customWidth="1"/>
    <col min="8" max="16384" width="9.09765625" style="1"/>
  </cols>
  <sheetData>
    <row r="1" spans="1:7" ht="12" customHeight="1" x14ac:dyDescent="0.3"/>
    <row r="2" spans="1:7" ht="12" customHeight="1" x14ac:dyDescent="0.3"/>
    <row r="3" spans="1:7" ht="12" customHeight="1" x14ac:dyDescent="0.3">
      <c r="A3" s="61"/>
      <c r="B3" s="61"/>
      <c r="C3" s="61"/>
      <c r="D3" s="62"/>
      <c r="E3" s="62"/>
      <c r="F3" s="63"/>
      <c r="G3" s="62"/>
    </row>
    <row r="4" spans="1:7" ht="12" customHeight="1" x14ac:dyDescent="0.3">
      <c r="B4" s="61"/>
      <c r="C4" s="61"/>
      <c r="D4" s="62"/>
      <c r="E4" s="62"/>
      <c r="F4" s="63"/>
      <c r="G4" s="62"/>
    </row>
    <row r="5" spans="1:7" ht="12" customHeight="1" x14ac:dyDescent="0.3">
      <c r="A5" s="25" t="s">
        <v>64</v>
      </c>
      <c r="B5" s="61"/>
      <c r="C5" s="61"/>
      <c r="D5" s="62"/>
      <c r="E5" s="62"/>
      <c r="F5" s="63"/>
      <c r="G5" s="62"/>
    </row>
    <row r="6" spans="1:7" ht="12" customHeight="1" x14ac:dyDescent="0.3">
      <c r="A6" s="25"/>
      <c r="B6" s="61"/>
      <c r="C6" s="61"/>
      <c r="D6" s="62"/>
      <c r="E6" s="62"/>
      <c r="F6" s="63"/>
      <c r="G6" s="62"/>
    </row>
    <row r="7" spans="1:7" ht="12" customHeight="1" x14ac:dyDescent="0.3">
      <c r="A7" s="61"/>
      <c r="B7" s="61"/>
      <c r="C7" s="61"/>
      <c r="D7" s="62"/>
      <c r="E7" s="62"/>
      <c r="F7" s="63"/>
      <c r="G7" s="62"/>
    </row>
    <row r="8" spans="1:7" ht="12" customHeight="1" x14ac:dyDescent="0.3">
      <c r="A8" s="61"/>
      <c r="B8" s="61"/>
      <c r="C8" s="61"/>
      <c r="D8" s="62"/>
      <c r="E8" s="62"/>
      <c r="F8" s="63"/>
      <c r="G8" s="62"/>
    </row>
    <row r="9" spans="1:7" ht="12" customHeight="1" x14ac:dyDescent="0.3">
      <c r="A9" s="58" t="s">
        <v>592</v>
      </c>
      <c r="D9" s="11"/>
      <c r="E9" s="11"/>
      <c r="F9" s="12"/>
      <c r="G9" s="13"/>
    </row>
    <row r="10" spans="1:7" ht="12" customHeight="1" x14ac:dyDescent="0.3">
      <c r="A10" s="58"/>
      <c r="B10" s="46"/>
      <c r="C10" s="46"/>
      <c r="D10" s="11"/>
      <c r="E10" s="11"/>
      <c r="F10" s="12"/>
      <c r="G10" s="13"/>
    </row>
    <row r="11" spans="1:7" ht="12" customHeight="1" x14ac:dyDescent="0.3">
      <c r="A11" s="46" t="s">
        <v>189</v>
      </c>
      <c r="B11" s="46"/>
      <c r="C11" s="46" t="s">
        <v>49</v>
      </c>
      <c r="D11" s="11"/>
      <c r="E11" s="11"/>
      <c r="F11" s="12" t="s">
        <v>52</v>
      </c>
      <c r="G11" s="34">
        <f>'B1_C1.5'!G178</f>
        <v>100000</v>
      </c>
    </row>
    <row r="12" spans="1:7" ht="12" customHeight="1" x14ac:dyDescent="0.3">
      <c r="A12" s="46"/>
      <c r="B12" s="46"/>
      <c r="C12" s="46"/>
      <c r="D12" s="11"/>
      <c r="E12" s="11"/>
      <c r="F12" s="12"/>
      <c r="G12" s="13"/>
    </row>
    <row r="13" spans="1:7" ht="12" customHeight="1" x14ac:dyDescent="0.3">
      <c r="A13" s="5" t="s">
        <v>218</v>
      </c>
      <c r="B13" s="46"/>
      <c r="C13" s="46" t="s">
        <v>90</v>
      </c>
      <c r="D13" s="11"/>
      <c r="E13" s="11"/>
      <c r="F13" s="12" t="s">
        <v>52</v>
      </c>
      <c r="G13" s="34">
        <f>'B1_C11.8'!G59</f>
        <v>1000000</v>
      </c>
    </row>
    <row r="14" spans="1:7" ht="12" customHeight="1" x14ac:dyDescent="0.3">
      <c r="B14" s="46"/>
      <c r="C14" s="46"/>
      <c r="D14" s="11"/>
      <c r="E14" s="11"/>
      <c r="F14" s="12"/>
      <c r="G14" s="13"/>
    </row>
    <row r="15" spans="1:7" ht="12" customHeight="1" x14ac:dyDescent="0.3">
      <c r="A15" s="5" t="s">
        <v>183</v>
      </c>
      <c r="C15" s="5" t="s">
        <v>54</v>
      </c>
      <c r="D15" s="11"/>
      <c r="E15" s="11"/>
      <c r="F15" s="12" t="s">
        <v>52</v>
      </c>
      <c r="G15" s="34">
        <f>'B1_C11.9'!G57</f>
        <v>0</v>
      </c>
    </row>
    <row r="16" spans="1:7" ht="12" customHeight="1" x14ac:dyDescent="0.3">
      <c r="C16" s="5" t="s">
        <v>55</v>
      </c>
      <c r="D16" s="11"/>
      <c r="E16" s="11"/>
      <c r="F16" s="12"/>
      <c r="G16" s="13"/>
    </row>
    <row r="17" spans="1:7" ht="12" customHeight="1" x14ac:dyDescent="0.3">
      <c r="D17" s="11"/>
      <c r="E17" s="11"/>
      <c r="F17" s="12"/>
      <c r="G17" s="13"/>
    </row>
    <row r="18" spans="1:7" ht="12" customHeight="1" x14ac:dyDescent="0.3">
      <c r="A18" s="5" t="s">
        <v>287</v>
      </c>
      <c r="C18" s="5" t="s">
        <v>286</v>
      </c>
      <c r="D18" s="11"/>
      <c r="E18" s="11"/>
      <c r="F18" s="12" t="s">
        <v>52</v>
      </c>
      <c r="G18" s="34">
        <f>'B1_C12.2'!G84</f>
        <v>0</v>
      </c>
    </row>
    <row r="19" spans="1:7" ht="12" customHeight="1" x14ac:dyDescent="0.3">
      <c r="D19" s="11"/>
      <c r="E19" s="11"/>
      <c r="F19" s="12"/>
      <c r="G19" s="13"/>
    </row>
    <row r="20" spans="1:7" ht="12" customHeight="1" x14ac:dyDescent="0.3">
      <c r="A20" s="5" t="s">
        <v>328</v>
      </c>
      <c r="C20" s="5" t="s">
        <v>329</v>
      </c>
      <c r="D20" s="11"/>
      <c r="E20" s="11"/>
      <c r="F20" s="12" t="s">
        <v>52</v>
      </c>
      <c r="G20" s="34">
        <f>'B1_C12.5'!G54</f>
        <v>0</v>
      </c>
    </row>
    <row r="21" spans="1:7" ht="12" customHeight="1" x14ac:dyDescent="0.3">
      <c r="D21" s="11"/>
      <c r="E21" s="11"/>
      <c r="F21" s="12"/>
      <c r="G21" s="13"/>
    </row>
    <row r="22" spans="1:7" ht="12" customHeight="1" x14ac:dyDescent="0.3">
      <c r="A22" s="5" t="s">
        <v>358</v>
      </c>
      <c r="C22" s="5" t="s">
        <v>357</v>
      </c>
      <c r="D22" s="11"/>
      <c r="E22" s="11"/>
      <c r="F22" s="12" t="s">
        <v>52</v>
      </c>
      <c r="G22" s="34">
        <f>'B1_C12.8'!G55</f>
        <v>0</v>
      </c>
    </row>
    <row r="23" spans="1:7" ht="12" customHeight="1" x14ac:dyDescent="0.3">
      <c r="D23" s="11"/>
      <c r="E23" s="11"/>
      <c r="F23" s="12"/>
      <c r="G23" s="13"/>
    </row>
    <row r="24" spans="1:7" ht="12" customHeight="1" x14ac:dyDescent="0.3">
      <c r="A24" s="5" t="s">
        <v>230</v>
      </c>
      <c r="C24" s="5" t="s">
        <v>17</v>
      </c>
      <c r="D24" s="11"/>
      <c r="E24" s="11"/>
      <c r="F24" s="12" t="s">
        <v>52</v>
      </c>
      <c r="G24" s="34">
        <f>'B1_C12.9'!G93</f>
        <v>0</v>
      </c>
    </row>
    <row r="25" spans="1:7" ht="12" customHeight="1" x14ac:dyDescent="0.3">
      <c r="D25" s="11"/>
      <c r="E25" s="11"/>
      <c r="F25" s="12"/>
      <c r="G25" s="13"/>
    </row>
    <row r="26" spans="1:7" ht="12" customHeight="1" x14ac:dyDescent="0.3">
      <c r="D26" s="11"/>
      <c r="E26" s="11"/>
      <c r="F26" s="12"/>
      <c r="G26" s="13"/>
    </row>
    <row r="27" spans="1:7" ht="19.649999999999999" customHeight="1" x14ac:dyDescent="0.3">
      <c r="A27" s="134" t="s">
        <v>593</v>
      </c>
      <c r="B27" s="134"/>
      <c r="C27" s="134"/>
      <c r="D27" s="134"/>
      <c r="E27" s="60"/>
      <c r="F27" s="14" t="s">
        <v>52</v>
      </c>
      <c r="G27" s="38">
        <f>SUM(G11:G24)</f>
        <v>1100000</v>
      </c>
    </row>
    <row r="28" spans="1:7" ht="6" customHeight="1" x14ac:dyDescent="0.3">
      <c r="A28" s="10"/>
      <c r="B28" s="10"/>
      <c r="C28" s="10"/>
      <c r="D28" s="15"/>
      <c r="E28" s="15"/>
      <c r="F28" s="16"/>
      <c r="G28" s="17"/>
    </row>
    <row r="29" spans="1:7" ht="12" customHeight="1" x14ac:dyDescent="0.3">
      <c r="D29" s="11"/>
      <c r="E29" s="11"/>
      <c r="F29" s="12"/>
      <c r="G29" s="13"/>
    </row>
    <row r="30" spans="1:7" ht="12" customHeight="1" x14ac:dyDescent="0.3">
      <c r="D30" s="11"/>
      <c r="E30" s="11"/>
      <c r="F30" s="12"/>
      <c r="G30" s="13"/>
    </row>
    <row r="220" spans="7:7" ht="13.4" customHeight="1" x14ac:dyDescent="0.3">
      <c r="G220" s="18"/>
    </row>
  </sheetData>
  <sheetProtection algorithmName="SHA-512" hashValue="i6VxrIyDsTxSrjN9JCQO2DCoLEyLRwx9H2h3CRPyem9AG4qXc07zhkGenpJBpwa+gld+v79iztjpdV65RqJ9cA==" saltValue="uwou0SL9eUVEPphD8CCxKw==" spinCount="100000" sheet="1" objects="1" scenarios="1"/>
  <mergeCells count="1">
    <mergeCell ref="A27:D27"/>
  </mergeCells>
  <pageMargins left="0.98425196850393704" right="0.39370078740157483" top="0.78740157480314965" bottom="0.59055118110236227" header="0.31496062992125984" footer="0.39370078740157483"/>
  <pageSetup paperSize="9" firstPageNumber="28" fitToHeight="0" orientation="portrait" r:id="rId1"/>
  <headerFooter>
    <oddHeader xml:space="preserve">&amp;L&amp;"Arial,Regular"CONTRACT SANRAL X.003-054-2019/1
SLOPE STABILISATION ON NATIONAL ROUTE N10 SECTION 4, 
NATIONAL ROUTE R63 SECTION 7, AND NATIONAL ROUTE R390 SECTION 1&amp;R&amp;"Arial,Regular"C2.3: SUMMARY OF PRICING SCHEDULE
</oddHeader>
    <oddFooter>&amp;R&amp;"Arial,Regular"C3 - &amp;P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75B1CE-2AEB-4C84-9AA4-4FD12942E928}">
  <sheetPr>
    <pageSetUpPr fitToPage="1"/>
  </sheetPr>
  <dimension ref="A1:G216"/>
  <sheetViews>
    <sheetView view="pageBreakPreview" zoomScale="85" zoomScaleNormal="100" zoomScaleSheetLayoutView="85" workbookViewId="0">
      <selection sqref="A1:D3"/>
    </sheetView>
  </sheetViews>
  <sheetFormatPr defaultColWidth="9.09765625" defaultRowHeight="13.4" customHeight="1" x14ac:dyDescent="0.3"/>
  <cols>
    <col min="1" max="1" width="8.8984375" style="5" customWidth="1"/>
    <col min="2" max="2" width="3.296875" style="5" customWidth="1"/>
    <col min="3" max="3" width="47.796875" style="5" customWidth="1"/>
    <col min="4" max="4" width="11.69921875" style="3" customWidth="1"/>
    <col min="5" max="5" width="3.296875" style="3" customWidth="1"/>
    <col min="6" max="6" width="3.296875" style="5" customWidth="1"/>
    <col min="7" max="7" width="19.3984375" style="6" customWidth="1"/>
    <col min="8" max="16384" width="9.09765625" style="1"/>
  </cols>
  <sheetData>
    <row r="1" spans="1:7" ht="12" customHeight="1" x14ac:dyDescent="0.3"/>
    <row r="2" spans="1:7" ht="12" customHeight="1" x14ac:dyDescent="0.3"/>
    <row r="3" spans="1:7" ht="12" customHeight="1" x14ac:dyDescent="0.3">
      <c r="A3" s="61"/>
      <c r="B3" s="61"/>
      <c r="C3" s="61"/>
      <c r="D3" s="62"/>
      <c r="E3" s="62"/>
      <c r="F3" s="63"/>
      <c r="G3" s="62"/>
    </row>
    <row r="4" spans="1:7" ht="12" customHeight="1" x14ac:dyDescent="0.3">
      <c r="B4" s="61"/>
      <c r="C4" s="61"/>
      <c r="D4" s="62"/>
      <c r="E4" s="62"/>
      <c r="F4" s="63"/>
      <c r="G4" s="62"/>
    </row>
    <row r="5" spans="1:7" ht="12" customHeight="1" x14ac:dyDescent="0.3">
      <c r="A5" s="25" t="s">
        <v>64</v>
      </c>
      <c r="B5" s="61"/>
      <c r="C5" s="61"/>
      <c r="D5" s="62"/>
      <c r="E5" s="62"/>
      <c r="F5" s="63"/>
      <c r="G5" s="62"/>
    </row>
    <row r="6" spans="1:7" ht="12" customHeight="1" x14ac:dyDescent="0.3">
      <c r="A6" s="25"/>
      <c r="B6" s="61"/>
      <c r="C6" s="61"/>
      <c r="D6" s="62"/>
      <c r="E6" s="62"/>
      <c r="F6" s="63"/>
      <c r="G6" s="62"/>
    </row>
    <row r="7" spans="1:7" ht="12" customHeight="1" x14ac:dyDescent="0.3">
      <c r="A7" s="61"/>
      <c r="B7" s="61"/>
      <c r="C7" s="61"/>
      <c r="D7" s="62"/>
      <c r="E7" s="62"/>
      <c r="F7" s="63"/>
      <c r="G7" s="62"/>
    </row>
    <row r="8" spans="1:7" ht="12" customHeight="1" x14ac:dyDescent="0.3">
      <c r="A8" s="61"/>
      <c r="B8" s="61"/>
      <c r="C8" s="61"/>
      <c r="D8" s="62"/>
      <c r="E8" s="62"/>
      <c r="F8" s="63"/>
      <c r="G8" s="62"/>
    </row>
    <row r="9" spans="1:7" ht="12" customHeight="1" x14ac:dyDescent="0.3">
      <c r="A9" s="58" t="s">
        <v>594</v>
      </c>
      <c r="D9" s="11"/>
      <c r="E9" s="11"/>
      <c r="F9" s="12"/>
      <c r="G9" s="13"/>
    </row>
    <row r="10" spans="1:7" ht="12" customHeight="1" x14ac:dyDescent="0.3">
      <c r="A10" s="58"/>
      <c r="B10" s="46"/>
      <c r="C10" s="46"/>
      <c r="D10" s="11"/>
      <c r="E10" s="11"/>
      <c r="F10" s="12"/>
      <c r="G10" s="13"/>
    </row>
    <row r="11" spans="1:7" ht="12" customHeight="1" x14ac:dyDescent="0.3">
      <c r="A11" s="46" t="s">
        <v>189</v>
      </c>
      <c r="B11" s="46"/>
      <c r="C11" s="46" t="s">
        <v>49</v>
      </c>
      <c r="D11" s="11"/>
      <c r="E11" s="11"/>
      <c r="F11" s="12" t="s">
        <v>52</v>
      </c>
      <c r="G11" s="34">
        <f>'B2_C1.5'!G180</f>
        <v>50000</v>
      </c>
    </row>
    <row r="12" spans="1:7" ht="12" customHeight="1" x14ac:dyDescent="0.3">
      <c r="A12" s="46"/>
      <c r="B12" s="46"/>
      <c r="C12" s="46"/>
      <c r="D12" s="11"/>
      <c r="E12" s="11"/>
      <c r="F12" s="12"/>
      <c r="G12" s="13"/>
    </row>
    <row r="13" spans="1:7" ht="12" customHeight="1" x14ac:dyDescent="0.3">
      <c r="A13" s="5" t="s">
        <v>218</v>
      </c>
      <c r="B13" s="46"/>
      <c r="C13" s="46" t="s">
        <v>90</v>
      </c>
      <c r="D13" s="11"/>
      <c r="E13" s="11"/>
      <c r="F13" s="12" t="s">
        <v>52</v>
      </c>
      <c r="G13" s="34">
        <f>'B2_C11.8'!G59</f>
        <v>1000000</v>
      </c>
    </row>
    <row r="14" spans="1:7" ht="12" customHeight="1" x14ac:dyDescent="0.3">
      <c r="B14" s="46"/>
      <c r="C14" s="46"/>
      <c r="D14" s="11"/>
      <c r="E14" s="11"/>
      <c r="F14" s="12"/>
      <c r="G14" s="13"/>
    </row>
    <row r="15" spans="1:7" ht="12" customHeight="1" x14ac:dyDescent="0.3">
      <c r="A15" s="5" t="s">
        <v>183</v>
      </c>
      <c r="C15" s="5" t="s">
        <v>54</v>
      </c>
      <c r="D15" s="11"/>
      <c r="E15" s="11"/>
      <c r="F15" s="12" t="s">
        <v>52</v>
      </c>
      <c r="G15" s="34">
        <f>'B2_C11.9'!G57</f>
        <v>0</v>
      </c>
    </row>
    <row r="16" spans="1:7" ht="12" customHeight="1" x14ac:dyDescent="0.3">
      <c r="C16" s="5" t="s">
        <v>55</v>
      </c>
      <c r="D16" s="11"/>
      <c r="E16" s="11"/>
      <c r="F16" s="12"/>
      <c r="G16" s="13"/>
    </row>
    <row r="17" spans="1:7" ht="12" customHeight="1" x14ac:dyDescent="0.3">
      <c r="D17" s="11"/>
      <c r="E17" s="11"/>
      <c r="F17" s="12"/>
      <c r="G17" s="13"/>
    </row>
    <row r="18" spans="1:7" ht="12" customHeight="1" x14ac:dyDescent="0.3">
      <c r="A18" s="5" t="s">
        <v>287</v>
      </c>
      <c r="C18" s="5" t="s">
        <v>286</v>
      </c>
      <c r="D18" s="11"/>
      <c r="E18" s="11"/>
      <c r="F18" s="12" t="s">
        <v>52</v>
      </c>
      <c r="G18" s="34">
        <f>'B2_C12.2'!G33</f>
        <v>0</v>
      </c>
    </row>
    <row r="19" spans="1:7" ht="12" customHeight="1" x14ac:dyDescent="0.3">
      <c r="D19" s="11"/>
      <c r="E19" s="11"/>
      <c r="F19" s="12"/>
      <c r="G19" s="13"/>
    </row>
    <row r="20" spans="1:7" ht="12" customHeight="1" x14ac:dyDescent="0.3">
      <c r="A20" s="5" t="s">
        <v>230</v>
      </c>
      <c r="C20" s="5" t="s">
        <v>17</v>
      </c>
      <c r="D20" s="11"/>
      <c r="E20" s="11"/>
      <c r="F20" s="12" t="s">
        <v>52</v>
      </c>
      <c r="G20" s="34">
        <f>'B2_C12.9'!G81</f>
        <v>0</v>
      </c>
    </row>
    <row r="21" spans="1:7" ht="12" customHeight="1" x14ac:dyDescent="0.3">
      <c r="D21" s="11"/>
      <c r="E21" s="11"/>
      <c r="F21" s="12"/>
      <c r="G21" s="13"/>
    </row>
    <row r="22" spans="1:7" ht="12" customHeight="1" x14ac:dyDescent="0.3">
      <c r="D22" s="11"/>
      <c r="E22" s="11"/>
      <c r="F22" s="12"/>
      <c r="G22" s="13"/>
    </row>
    <row r="23" spans="1:7" ht="19.649999999999999" customHeight="1" x14ac:dyDescent="0.3">
      <c r="A23" s="134" t="s">
        <v>595</v>
      </c>
      <c r="B23" s="134"/>
      <c r="C23" s="134"/>
      <c r="D23" s="134"/>
      <c r="E23" s="60"/>
      <c r="F23" s="14" t="s">
        <v>52</v>
      </c>
      <c r="G23" s="38">
        <f>SUM(G11:G20)</f>
        <v>1050000</v>
      </c>
    </row>
    <row r="24" spans="1:7" ht="6" customHeight="1" x14ac:dyDescent="0.3">
      <c r="A24" s="10"/>
      <c r="B24" s="10"/>
      <c r="C24" s="10"/>
      <c r="D24" s="15"/>
      <c r="E24" s="15"/>
      <c r="F24" s="16"/>
      <c r="G24" s="17"/>
    </row>
    <row r="25" spans="1:7" ht="12" customHeight="1" x14ac:dyDescent="0.3">
      <c r="D25" s="11"/>
      <c r="E25" s="11"/>
      <c r="F25" s="12"/>
      <c r="G25" s="13"/>
    </row>
    <row r="26" spans="1:7" ht="12" customHeight="1" x14ac:dyDescent="0.3">
      <c r="D26" s="11"/>
      <c r="E26" s="11"/>
      <c r="F26" s="12"/>
      <c r="G26" s="13"/>
    </row>
    <row r="216" spans="7:7" ht="13.4" customHeight="1" x14ac:dyDescent="0.3">
      <c r="G216" s="18"/>
    </row>
  </sheetData>
  <sheetProtection algorithmName="SHA-512" hashValue="cyx7/w2wdqA8MFanrzwwtUIJx93Vs7zGt4R4PQCVfKfXsc4AmLuhNUZ/WmImVxEMKvLW99ALngbNuMptILhXaw==" saltValue="YoJOoiwzSlr2BQXM1pES1w==" spinCount="100000" sheet="1" objects="1" scenarios="1"/>
  <mergeCells count="1">
    <mergeCell ref="A23:D23"/>
  </mergeCells>
  <pageMargins left="0.98425196850393704" right="0.39370078740157483" top="0.78740157480314965" bottom="0.59055118110236227" header="0.31496062992125984" footer="0.39370078740157483"/>
  <pageSetup paperSize="9" firstPageNumber="28" fitToHeight="0" orientation="portrait" r:id="rId1"/>
  <headerFooter>
    <oddHeader xml:space="preserve">&amp;L&amp;"Arial,Regular"CONTRACT SANRAL X.003-054-2019/1
SLOPE STABILISATION ON NATIONAL ROUTE N10 SECTION 4, 
NATIONAL ROUTE R63 SECTION 7, AND NATIONAL ROUTE R390 SECTION 1&amp;R&amp;"Arial,Regular"C2.3: SUMMARY OF PRICING SCHEDULE
</oddHeader>
    <oddFooter>&amp;R&amp;"Arial,Regular"C3 - &amp;P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89299E-1EC1-40A8-9A3D-C771760E75CB}">
  <sheetPr>
    <pageSetUpPr fitToPage="1"/>
  </sheetPr>
  <dimension ref="A1:G218"/>
  <sheetViews>
    <sheetView view="pageBreakPreview" zoomScale="85" zoomScaleNormal="100" zoomScaleSheetLayoutView="85" workbookViewId="0">
      <selection sqref="A1:D3"/>
    </sheetView>
  </sheetViews>
  <sheetFormatPr defaultColWidth="9.09765625" defaultRowHeight="13.4" customHeight="1" x14ac:dyDescent="0.3"/>
  <cols>
    <col min="1" max="1" width="8.8984375" style="5" customWidth="1"/>
    <col min="2" max="2" width="3.296875" style="5" customWidth="1"/>
    <col min="3" max="3" width="47.796875" style="5" customWidth="1"/>
    <col min="4" max="4" width="11.69921875" style="3" customWidth="1"/>
    <col min="5" max="5" width="3.296875" style="3" customWidth="1"/>
    <col min="6" max="6" width="3.296875" style="5" customWidth="1"/>
    <col min="7" max="7" width="19.3984375" style="6" customWidth="1"/>
    <col min="8" max="16384" width="9.09765625" style="1"/>
  </cols>
  <sheetData>
    <row r="1" spans="1:7" ht="12" customHeight="1" x14ac:dyDescent="0.3"/>
    <row r="2" spans="1:7" ht="12" customHeight="1" x14ac:dyDescent="0.3"/>
    <row r="3" spans="1:7" ht="12" customHeight="1" x14ac:dyDescent="0.3">
      <c r="A3" s="61"/>
      <c r="B3" s="61"/>
      <c r="C3" s="61"/>
      <c r="D3" s="62"/>
      <c r="E3" s="62"/>
      <c r="F3" s="63"/>
      <c r="G3" s="62"/>
    </row>
    <row r="4" spans="1:7" ht="12" customHeight="1" x14ac:dyDescent="0.3">
      <c r="B4" s="61"/>
      <c r="C4" s="61"/>
      <c r="D4" s="62"/>
      <c r="E4" s="62"/>
      <c r="F4" s="63"/>
      <c r="G4" s="62"/>
    </row>
    <row r="5" spans="1:7" ht="12" customHeight="1" x14ac:dyDescent="0.3">
      <c r="A5" s="25" t="s">
        <v>64</v>
      </c>
      <c r="B5" s="61"/>
      <c r="C5" s="61"/>
      <c r="D5" s="62"/>
      <c r="E5" s="62"/>
      <c r="F5" s="63"/>
      <c r="G5" s="62"/>
    </row>
    <row r="6" spans="1:7" ht="12" customHeight="1" x14ac:dyDescent="0.3">
      <c r="A6" s="25"/>
      <c r="B6" s="61"/>
      <c r="C6" s="61"/>
      <c r="D6" s="62"/>
      <c r="E6" s="62"/>
      <c r="F6" s="63"/>
      <c r="G6" s="62"/>
    </row>
    <row r="7" spans="1:7" ht="12" customHeight="1" x14ac:dyDescent="0.3">
      <c r="A7" s="61"/>
      <c r="B7" s="61"/>
      <c r="C7" s="61"/>
      <c r="D7" s="62"/>
      <c r="E7" s="62"/>
      <c r="F7" s="63"/>
      <c r="G7" s="62"/>
    </row>
    <row r="8" spans="1:7" ht="12" customHeight="1" x14ac:dyDescent="0.3">
      <c r="A8" s="61"/>
      <c r="B8" s="61"/>
      <c r="C8" s="61"/>
      <c r="D8" s="62"/>
      <c r="E8" s="62"/>
      <c r="F8" s="63"/>
      <c r="G8" s="62"/>
    </row>
    <row r="9" spans="1:7" ht="12" customHeight="1" x14ac:dyDescent="0.3">
      <c r="A9" s="58" t="s">
        <v>596</v>
      </c>
      <c r="D9" s="11"/>
      <c r="E9" s="11"/>
      <c r="F9" s="12"/>
      <c r="G9" s="13"/>
    </row>
    <row r="10" spans="1:7" ht="12" customHeight="1" x14ac:dyDescent="0.3">
      <c r="A10" s="58"/>
      <c r="B10" s="46"/>
      <c r="C10" s="46"/>
      <c r="D10" s="11"/>
      <c r="E10" s="11"/>
      <c r="F10" s="12"/>
      <c r="G10" s="13"/>
    </row>
    <row r="11" spans="1:7" ht="12" customHeight="1" x14ac:dyDescent="0.3">
      <c r="A11" s="46" t="s">
        <v>189</v>
      </c>
      <c r="B11" s="46"/>
      <c r="C11" s="46" t="s">
        <v>49</v>
      </c>
      <c r="D11" s="11"/>
      <c r="E11" s="11"/>
      <c r="F11" s="12" t="s">
        <v>52</v>
      </c>
      <c r="G11" s="34">
        <f>'B3_C1.5'!G178</f>
        <v>150000</v>
      </c>
    </row>
    <row r="12" spans="1:7" ht="12" customHeight="1" x14ac:dyDescent="0.3">
      <c r="A12" s="46"/>
      <c r="B12" s="46"/>
      <c r="C12" s="46"/>
      <c r="D12" s="11"/>
      <c r="E12" s="11"/>
      <c r="F12" s="12"/>
      <c r="G12" s="13"/>
    </row>
    <row r="13" spans="1:7" ht="12" customHeight="1" x14ac:dyDescent="0.3">
      <c r="A13" s="5" t="s">
        <v>218</v>
      </c>
      <c r="B13" s="46"/>
      <c r="C13" s="46" t="s">
        <v>90</v>
      </c>
      <c r="D13" s="11"/>
      <c r="E13" s="11"/>
      <c r="F13" s="12" t="s">
        <v>52</v>
      </c>
      <c r="G13" s="34">
        <f>'B3_C11.8'!G59</f>
        <v>1000000</v>
      </c>
    </row>
    <row r="14" spans="1:7" ht="12" customHeight="1" x14ac:dyDescent="0.3">
      <c r="B14" s="46"/>
      <c r="C14" s="46"/>
      <c r="D14" s="11"/>
      <c r="E14" s="11"/>
      <c r="F14" s="12"/>
      <c r="G14" s="13"/>
    </row>
    <row r="15" spans="1:7" ht="12" customHeight="1" x14ac:dyDescent="0.3">
      <c r="A15" s="5" t="s">
        <v>183</v>
      </c>
      <c r="C15" s="5" t="s">
        <v>54</v>
      </c>
      <c r="D15" s="11"/>
      <c r="E15" s="11"/>
      <c r="F15" s="12" t="s">
        <v>52</v>
      </c>
      <c r="G15" s="34">
        <f>'B3_C11.9'!G57</f>
        <v>0</v>
      </c>
    </row>
    <row r="16" spans="1:7" ht="12" customHeight="1" x14ac:dyDescent="0.3">
      <c r="C16" s="5" t="s">
        <v>55</v>
      </c>
      <c r="D16" s="11"/>
      <c r="E16" s="11"/>
      <c r="F16" s="12"/>
      <c r="G16" s="13"/>
    </row>
    <row r="17" spans="1:7" ht="12" customHeight="1" x14ac:dyDescent="0.3">
      <c r="D17" s="11"/>
      <c r="E17" s="11"/>
      <c r="F17" s="12"/>
      <c r="G17" s="13"/>
    </row>
    <row r="18" spans="1:7" ht="12" customHeight="1" x14ac:dyDescent="0.3">
      <c r="A18" s="5" t="s">
        <v>287</v>
      </c>
      <c r="C18" s="5" t="s">
        <v>286</v>
      </c>
      <c r="D18" s="11"/>
      <c r="E18" s="11"/>
      <c r="F18" s="12" t="s">
        <v>52</v>
      </c>
      <c r="G18" s="34">
        <f>'B3_C12.2'!G90</f>
        <v>0</v>
      </c>
    </row>
    <row r="19" spans="1:7" ht="12" customHeight="1" x14ac:dyDescent="0.3">
      <c r="D19" s="11"/>
      <c r="E19" s="11"/>
      <c r="F19" s="12"/>
      <c r="G19" s="13"/>
    </row>
    <row r="20" spans="1:7" ht="12" customHeight="1" x14ac:dyDescent="0.3">
      <c r="A20" s="5" t="s">
        <v>328</v>
      </c>
      <c r="C20" s="5" t="s">
        <v>329</v>
      </c>
      <c r="D20" s="11"/>
      <c r="E20" s="11"/>
      <c r="F20" s="12" t="s">
        <v>52</v>
      </c>
      <c r="G20" s="34">
        <f>'B3_C12.5'!G55</f>
        <v>0</v>
      </c>
    </row>
    <row r="21" spans="1:7" ht="12" customHeight="1" x14ac:dyDescent="0.3">
      <c r="D21" s="11"/>
      <c r="E21" s="11"/>
      <c r="F21" s="12"/>
      <c r="G21" s="13"/>
    </row>
    <row r="22" spans="1:7" ht="12" customHeight="1" x14ac:dyDescent="0.3">
      <c r="A22" s="5" t="s">
        <v>230</v>
      </c>
      <c r="C22" s="5" t="s">
        <v>17</v>
      </c>
      <c r="D22" s="11"/>
      <c r="E22" s="11"/>
      <c r="F22" s="12" t="s">
        <v>52</v>
      </c>
      <c r="G22" s="34">
        <f>'B3_C12.9'!G142</f>
        <v>0</v>
      </c>
    </row>
    <row r="23" spans="1:7" ht="12" customHeight="1" x14ac:dyDescent="0.3">
      <c r="D23" s="11"/>
      <c r="E23" s="11"/>
      <c r="F23" s="12"/>
      <c r="G23" s="13"/>
    </row>
    <row r="24" spans="1:7" ht="12" customHeight="1" x14ac:dyDescent="0.3">
      <c r="D24" s="11"/>
      <c r="E24" s="11"/>
      <c r="F24" s="12"/>
      <c r="G24" s="13"/>
    </row>
    <row r="25" spans="1:7" ht="19.649999999999999" customHeight="1" x14ac:dyDescent="0.3">
      <c r="A25" s="134" t="s">
        <v>597</v>
      </c>
      <c r="B25" s="134"/>
      <c r="C25" s="134"/>
      <c r="D25" s="134"/>
      <c r="E25" s="60"/>
      <c r="F25" s="14" t="s">
        <v>52</v>
      </c>
      <c r="G25" s="38">
        <f>SUM(G11:G22)</f>
        <v>1150000</v>
      </c>
    </row>
    <row r="26" spans="1:7" ht="6" customHeight="1" x14ac:dyDescent="0.3">
      <c r="A26" s="10"/>
      <c r="B26" s="10"/>
      <c r="C26" s="10"/>
      <c r="D26" s="15"/>
      <c r="E26" s="15"/>
      <c r="F26" s="16"/>
      <c r="G26" s="17"/>
    </row>
    <row r="27" spans="1:7" ht="12" customHeight="1" x14ac:dyDescent="0.3">
      <c r="D27" s="11"/>
      <c r="E27" s="11"/>
      <c r="F27" s="12"/>
      <c r="G27" s="13"/>
    </row>
    <row r="28" spans="1:7" ht="12" customHeight="1" x14ac:dyDescent="0.3">
      <c r="D28" s="11"/>
      <c r="E28" s="11"/>
      <c r="F28" s="12"/>
      <c r="G28" s="13"/>
    </row>
    <row r="218" spans="7:7" ht="13.4" customHeight="1" x14ac:dyDescent="0.3">
      <c r="G218" s="18"/>
    </row>
  </sheetData>
  <sheetProtection algorithmName="SHA-512" hashValue="lAq/zKCJI6zuYB1x2EiimnSoPnFiQDtgCBqn2ovYCg50GyuLRkp1gDNySmamX6UGeBnnf1uSp5T5+h3CoSLruA==" saltValue="3jeG/OTHyZT0SGD6/gdByg==" spinCount="100000" sheet="1" objects="1" scenarios="1"/>
  <mergeCells count="1">
    <mergeCell ref="A25:D25"/>
  </mergeCells>
  <pageMargins left="0.98425196850393704" right="0.39370078740157483" top="0.78740157480314965" bottom="0.59055118110236227" header="0.31496062992125984" footer="0.39370078740157483"/>
  <pageSetup paperSize="9" firstPageNumber="28" fitToHeight="0" orientation="portrait" r:id="rId1"/>
  <headerFooter>
    <oddHeader xml:space="preserve">&amp;L&amp;"Arial,Regular"CONTRACT SANRAL X.003-054-2019/1
SLOPE STABILISATION ON NATIONAL ROUTE N10 SECTION 4, 
NATIONAL ROUTE R63 SECTION 7, AND NATIONAL ROUTE R390 SECTION 1&amp;R&amp;"Arial,Regular"C2.3: SUMMARY OF PRICING SCHEDULE
</oddHeader>
    <oddFooter>&amp;R&amp;"Arial,Regular"C3 - &amp;P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FB65A-C0D8-48FC-9897-0C8156D8B28E}">
  <sheetPr>
    <pageSetUpPr fitToPage="1"/>
  </sheetPr>
  <dimension ref="A1:G252"/>
  <sheetViews>
    <sheetView tabSelected="1" view="pageBreakPreview" zoomScale="85" zoomScaleNormal="100" zoomScaleSheetLayoutView="85" workbookViewId="0">
      <selection sqref="A1:D3"/>
    </sheetView>
  </sheetViews>
  <sheetFormatPr defaultColWidth="9.09765625" defaultRowHeight="13.4" customHeight="1" x14ac:dyDescent="0.3"/>
  <cols>
    <col min="1" max="1" width="8.8984375" style="5" customWidth="1"/>
    <col min="2" max="2" width="3.296875" style="5" customWidth="1"/>
    <col min="3" max="3" width="45.69921875" style="5" customWidth="1"/>
    <col min="4" max="4" width="11.69921875" style="3" customWidth="1"/>
    <col min="5" max="5" width="3.296875" style="3" customWidth="1"/>
    <col min="6" max="6" width="3.296875" style="5" customWidth="1"/>
    <col min="7" max="7" width="19.3984375" style="6" customWidth="1"/>
    <col min="8" max="16384" width="9.09765625" style="1"/>
  </cols>
  <sheetData>
    <row r="1" spans="1:7" ht="12" customHeight="1" x14ac:dyDescent="0.3"/>
    <row r="2" spans="1:7" ht="12" customHeight="1" x14ac:dyDescent="0.3">
      <c r="A2" s="1"/>
      <c r="B2" s="1"/>
      <c r="C2" s="1"/>
      <c r="D2" s="1"/>
      <c r="E2" s="1"/>
      <c r="F2" s="1"/>
      <c r="G2" s="1"/>
    </row>
    <row r="3" spans="1:7" ht="12" customHeight="1" x14ac:dyDescent="0.3">
      <c r="B3" s="1"/>
      <c r="C3" s="1"/>
      <c r="D3" s="1"/>
      <c r="E3" s="1"/>
      <c r="F3" s="1"/>
      <c r="G3" s="1"/>
    </row>
    <row r="4" spans="1:7" ht="12" customHeight="1" x14ac:dyDescent="0.3"/>
    <row r="5" spans="1:7" ht="12" customHeight="1" x14ac:dyDescent="0.3">
      <c r="A5" s="25" t="s">
        <v>63</v>
      </c>
      <c r="B5" s="61"/>
      <c r="C5" s="61"/>
      <c r="D5" s="62"/>
      <c r="E5" s="62"/>
      <c r="F5" s="63"/>
      <c r="G5" s="62"/>
    </row>
    <row r="6" spans="1:7" ht="12" customHeight="1" x14ac:dyDescent="0.3">
      <c r="A6" s="25"/>
      <c r="B6" s="61"/>
      <c r="C6" s="61"/>
      <c r="D6" s="62"/>
      <c r="E6" s="62"/>
      <c r="F6" s="63"/>
      <c r="G6" s="62"/>
    </row>
    <row r="7" spans="1:7" ht="12" customHeight="1" x14ac:dyDescent="0.3">
      <c r="A7" s="61"/>
      <c r="B7" s="61"/>
      <c r="C7" s="61"/>
      <c r="D7" s="62"/>
      <c r="E7" s="62"/>
      <c r="F7" s="63"/>
      <c r="G7" s="62"/>
    </row>
    <row r="8" spans="1:7" ht="12" customHeight="1" x14ac:dyDescent="0.3">
      <c r="A8" s="46" t="s">
        <v>56</v>
      </c>
      <c r="B8" s="46"/>
      <c r="C8" s="1"/>
      <c r="D8" s="11"/>
      <c r="E8" s="11"/>
      <c r="F8" s="12" t="s">
        <v>52</v>
      </c>
      <c r="G8" s="13">
        <f>'Summary_A+D'!G26</f>
        <v>4750000</v>
      </c>
    </row>
    <row r="9" spans="1:7" s="44" customFormat="1" ht="17" customHeight="1" x14ac:dyDescent="0.3">
      <c r="A9" s="47" t="s">
        <v>683</v>
      </c>
      <c r="B9" s="47"/>
      <c r="D9" s="48"/>
      <c r="E9" s="48"/>
      <c r="F9" s="49"/>
      <c r="G9" s="50"/>
    </row>
    <row r="10" spans="1:7" ht="12" customHeight="1" x14ac:dyDescent="0.3">
      <c r="A10" s="61"/>
      <c r="B10" s="61"/>
      <c r="C10" s="61"/>
      <c r="D10" s="62"/>
      <c r="E10" s="62"/>
      <c r="F10" s="63"/>
      <c r="G10" s="62"/>
    </row>
    <row r="11" spans="1:7" ht="12" customHeight="1" x14ac:dyDescent="0.3">
      <c r="A11" s="46" t="s">
        <v>586</v>
      </c>
      <c r="B11" s="46"/>
      <c r="C11" s="1"/>
      <c r="D11" s="11"/>
      <c r="E11" s="11"/>
      <c r="F11" s="12" t="s">
        <v>52</v>
      </c>
      <c r="G11" s="13">
        <f>Summary_B1!G27</f>
        <v>1100000</v>
      </c>
    </row>
    <row r="12" spans="1:7" ht="12" customHeight="1" x14ac:dyDescent="0.3">
      <c r="A12" s="46" t="s">
        <v>583</v>
      </c>
      <c r="B12" s="46"/>
      <c r="C12" s="1"/>
      <c r="D12" s="11"/>
      <c r="E12" s="11"/>
      <c r="F12" s="12"/>
      <c r="G12" s="13"/>
    </row>
    <row r="13" spans="1:7" s="44" customFormat="1" ht="17" customHeight="1" x14ac:dyDescent="0.3">
      <c r="A13" s="47" t="s">
        <v>684</v>
      </c>
      <c r="B13" s="47"/>
      <c r="D13" s="48"/>
      <c r="E13" s="48"/>
      <c r="F13" s="49"/>
      <c r="G13" s="50"/>
    </row>
    <row r="14" spans="1:7" ht="12" customHeight="1" x14ac:dyDescent="0.3">
      <c r="A14" s="46"/>
      <c r="B14" s="46"/>
      <c r="C14" s="1"/>
      <c r="D14" s="11"/>
      <c r="E14" s="11"/>
      <c r="F14" s="12"/>
      <c r="G14" s="13"/>
    </row>
    <row r="15" spans="1:7" ht="12" customHeight="1" x14ac:dyDescent="0.3">
      <c r="A15" s="46" t="s">
        <v>587</v>
      </c>
      <c r="B15" s="46"/>
      <c r="C15" s="1"/>
      <c r="D15" s="11"/>
      <c r="E15" s="11"/>
      <c r="F15" s="12" t="s">
        <v>52</v>
      </c>
      <c r="G15" s="34">
        <f>Summary_B2!G23</f>
        <v>1050000</v>
      </c>
    </row>
    <row r="16" spans="1:7" ht="12" customHeight="1" x14ac:dyDescent="0.3">
      <c r="A16" s="46" t="s">
        <v>582</v>
      </c>
      <c r="B16" s="46"/>
      <c r="C16" s="1"/>
      <c r="D16" s="11"/>
      <c r="E16" s="11"/>
      <c r="F16" s="12"/>
      <c r="G16" s="13"/>
    </row>
    <row r="17" spans="1:7" s="44" customFormat="1" ht="17" customHeight="1" x14ac:dyDescent="0.3">
      <c r="A17" s="47" t="s">
        <v>685</v>
      </c>
      <c r="B17" s="47"/>
      <c r="D17" s="48"/>
      <c r="E17" s="48"/>
      <c r="F17" s="49"/>
      <c r="G17" s="51"/>
    </row>
    <row r="18" spans="1:7" ht="12" customHeight="1" x14ac:dyDescent="0.3">
      <c r="A18" s="61"/>
      <c r="B18" s="61"/>
      <c r="C18" s="61"/>
      <c r="D18" s="62"/>
      <c r="E18" s="62"/>
      <c r="F18" s="63"/>
      <c r="G18" s="62"/>
    </row>
    <row r="19" spans="1:7" ht="12" customHeight="1" x14ac:dyDescent="0.3">
      <c r="A19" s="46" t="s">
        <v>588</v>
      </c>
      <c r="B19" s="46"/>
      <c r="C19" s="1"/>
      <c r="D19" s="11"/>
      <c r="E19" s="11"/>
      <c r="F19" s="12" t="s">
        <v>52</v>
      </c>
      <c r="G19" s="34">
        <f>Summary_B3!G25</f>
        <v>1150000</v>
      </c>
    </row>
    <row r="20" spans="1:7" ht="12" customHeight="1" x14ac:dyDescent="0.3">
      <c r="A20" s="46" t="s">
        <v>581</v>
      </c>
      <c r="B20" s="46"/>
      <c r="C20" s="1"/>
      <c r="D20" s="11"/>
      <c r="E20" s="11"/>
      <c r="F20" s="12"/>
      <c r="G20" s="13"/>
    </row>
    <row r="21" spans="1:7" s="44" customFormat="1" ht="17" customHeight="1" x14ac:dyDescent="0.3">
      <c r="A21" s="47" t="s">
        <v>686</v>
      </c>
      <c r="B21" s="47"/>
      <c r="D21" s="48"/>
      <c r="E21" s="48"/>
      <c r="F21" s="49"/>
      <c r="G21" s="51"/>
    </row>
    <row r="22" spans="1:7" ht="12" customHeight="1" x14ac:dyDescent="0.3">
      <c r="A22" s="61"/>
      <c r="B22" s="61"/>
      <c r="C22" s="61"/>
      <c r="D22" s="62"/>
      <c r="E22" s="62"/>
      <c r="F22" s="63"/>
      <c r="G22" s="62"/>
    </row>
    <row r="23" spans="1:7" ht="12" customHeight="1" x14ac:dyDescent="0.3">
      <c r="A23" s="46" t="s">
        <v>598</v>
      </c>
      <c r="B23" s="46"/>
      <c r="C23" s="1"/>
      <c r="D23" s="11"/>
      <c r="E23" s="11"/>
      <c r="F23" s="12" t="s">
        <v>52</v>
      </c>
      <c r="G23" s="34">
        <f>'Summary_A+D'!G38</f>
        <v>14650000</v>
      </c>
    </row>
    <row r="24" spans="1:7" s="44" customFormat="1" ht="17" customHeight="1" x14ac:dyDescent="0.3">
      <c r="A24" s="47" t="s">
        <v>687</v>
      </c>
      <c r="B24" s="47"/>
      <c r="D24" s="48"/>
      <c r="E24" s="48"/>
      <c r="F24" s="49"/>
      <c r="G24" s="51"/>
    </row>
    <row r="25" spans="1:7" ht="12" customHeight="1" x14ac:dyDescent="0.3">
      <c r="A25" s="46"/>
      <c r="B25" s="46"/>
      <c r="C25" s="1"/>
      <c r="D25" s="11"/>
      <c r="E25" s="11"/>
      <c r="F25" s="12"/>
      <c r="G25" s="13"/>
    </row>
    <row r="26" spans="1:7" ht="19.649999999999999" customHeight="1" x14ac:dyDescent="0.3">
      <c r="A26" s="135" t="s">
        <v>223</v>
      </c>
      <c r="B26" s="135"/>
      <c r="C26" s="135"/>
      <c r="D26" s="135"/>
      <c r="E26" s="64"/>
      <c r="F26" s="21" t="s">
        <v>52</v>
      </c>
      <c r="G26" s="35">
        <f>SUM(G8:G25)</f>
        <v>22700000</v>
      </c>
    </row>
    <row r="27" spans="1:7" ht="6" customHeight="1" x14ac:dyDescent="0.3">
      <c r="D27" s="11"/>
      <c r="E27" s="11"/>
      <c r="F27" s="12"/>
      <c r="G27" s="13"/>
    </row>
    <row r="28" spans="1:7" ht="12" customHeight="1" x14ac:dyDescent="0.3">
      <c r="D28" s="11"/>
      <c r="E28" s="11"/>
      <c r="F28" s="12"/>
      <c r="G28" s="13"/>
    </row>
    <row r="29" spans="1:7" ht="12" customHeight="1" x14ac:dyDescent="0.3">
      <c r="D29" s="11"/>
      <c r="E29" s="11"/>
      <c r="F29" s="12"/>
      <c r="G29" s="13"/>
    </row>
    <row r="30" spans="1:7" ht="12" customHeight="1" x14ac:dyDescent="0.3">
      <c r="D30" s="11"/>
      <c r="E30" s="11"/>
      <c r="F30" s="12"/>
      <c r="G30" s="13"/>
    </row>
    <row r="31" spans="1:7" ht="12" customHeight="1" x14ac:dyDescent="0.3">
      <c r="A31" s="46" t="s">
        <v>224</v>
      </c>
      <c r="B31" s="46"/>
      <c r="C31" s="1"/>
      <c r="D31" s="11"/>
      <c r="E31" s="11"/>
      <c r="F31" s="12" t="s">
        <v>52</v>
      </c>
      <c r="G31" s="34">
        <f>G26*(0.25/100)</f>
        <v>56750</v>
      </c>
    </row>
    <row r="32" spans="1:7" s="44" customFormat="1" ht="17" customHeight="1" x14ac:dyDescent="0.3">
      <c r="A32" s="47" t="s">
        <v>225</v>
      </c>
      <c r="B32" s="47"/>
      <c r="D32" s="48"/>
      <c r="E32" s="48"/>
      <c r="F32" s="49"/>
      <c r="G32" s="51"/>
    </row>
    <row r="33" spans="1:7" ht="12" customHeight="1" x14ac:dyDescent="0.3">
      <c r="A33" s="46"/>
      <c r="B33" s="46"/>
      <c r="C33" s="1"/>
      <c r="D33" s="11"/>
      <c r="E33" s="11"/>
      <c r="F33" s="12"/>
      <c r="G33" s="13"/>
    </row>
    <row r="34" spans="1:7" ht="19.649999999999999" customHeight="1" x14ac:dyDescent="0.3">
      <c r="A34" s="135" t="s">
        <v>226</v>
      </c>
      <c r="B34" s="135"/>
      <c r="C34" s="135"/>
      <c r="D34" s="135"/>
      <c r="E34" s="64"/>
      <c r="F34" s="21" t="s">
        <v>52</v>
      </c>
      <c r="G34" s="35">
        <f>SUM(G26:G33)</f>
        <v>22756750</v>
      </c>
    </row>
    <row r="35" spans="1:7" ht="6" customHeight="1" x14ac:dyDescent="0.3">
      <c r="D35" s="11"/>
      <c r="E35" s="11"/>
      <c r="F35" s="12"/>
      <c r="G35" s="13"/>
    </row>
    <row r="36" spans="1:7" ht="12" customHeight="1" x14ac:dyDescent="0.3">
      <c r="D36" s="11"/>
      <c r="E36" s="11"/>
      <c r="F36" s="12"/>
      <c r="G36" s="13"/>
    </row>
    <row r="37" spans="1:7" ht="12" customHeight="1" x14ac:dyDescent="0.3">
      <c r="D37" s="11"/>
      <c r="E37" s="11"/>
      <c r="F37" s="12"/>
      <c r="G37" s="13"/>
    </row>
    <row r="38" spans="1:7" ht="12" customHeight="1" x14ac:dyDescent="0.3">
      <c r="D38" s="11"/>
      <c r="E38" s="11"/>
      <c r="F38" s="12"/>
      <c r="G38" s="65"/>
    </row>
    <row r="39" spans="1:7" ht="12" customHeight="1" x14ac:dyDescent="0.3">
      <c r="A39" s="5" t="s">
        <v>61</v>
      </c>
      <c r="D39" s="19"/>
      <c r="E39" s="11"/>
      <c r="F39" s="12" t="s">
        <v>52</v>
      </c>
      <c r="G39" s="13">
        <f>G34*0.15</f>
        <v>3413512.5</v>
      </c>
    </row>
    <row r="40" spans="1:7" ht="12" customHeight="1" x14ac:dyDescent="0.3">
      <c r="D40" s="19"/>
      <c r="E40" s="11"/>
      <c r="F40" s="12"/>
      <c r="G40" s="33"/>
    </row>
    <row r="41" spans="1:7" ht="12" customHeight="1" x14ac:dyDescent="0.3">
      <c r="D41" s="11"/>
      <c r="E41" s="11"/>
      <c r="F41" s="12"/>
      <c r="G41" s="13"/>
    </row>
    <row r="42" spans="1:7" ht="12" customHeight="1" x14ac:dyDescent="0.3">
      <c r="A42" s="10"/>
      <c r="B42" s="10"/>
      <c r="C42" s="10"/>
      <c r="D42" s="15"/>
      <c r="E42" s="15"/>
      <c r="F42" s="16"/>
      <c r="G42" s="17"/>
    </row>
    <row r="43" spans="1:7" ht="20.149999999999999" customHeight="1" x14ac:dyDescent="0.3">
      <c r="A43" s="135" t="s">
        <v>62</v>
      </c>
      <c r="B43" s="135"/>
      <c r="C43" s="135"/>
      <c r="D43" s="135"/>
      <c r="E43" s="20"/>
      <c r="F43" s="21" t="s">
        <v>52</v>
      </c>
      <c r="G43" s="36">
        <f>SUM(G34:G42)</f>
        <v>26170262.5</v>
      </c>
    </row>
    <row r="44" spans="1:7" ht="6" customHeight="1" x14ac:dyDescent="0.3">
      <c r="A44" s="10"/>
      <c r="B44" s="10"/>
      <c r="C44" s="10"/>
      <c r="D44" s="15"/>
      <c r="E44" s="15"/>
      <c r="F44" s="16"/>
      <c r="G44" s="37"/>
    </row>
    <row r="45" spans="1:7" ht="12" customHeight="1" x14ac:dyDescent="0.3">
      <c r="D45" s="11"/>
      <c r="E45" s="11"/>
      <c r="F45" s="12"/>
      <c r="G45" s="13"/>
    </row>
    <row r="46" spans="1:7" ht="12" customHeight="1" x14ac:dyDescent="0.3">
      <c r="D46" s="11"/>
      <c r="E46" s="11"/>
      <c r="F46" s="12"/>
      <c r="G46" s="13"/>
    </row>
    <row r="47" spans="1:7" ht="12" customHeight="1" x14ac:dyDescent="0.3">
      <c r="D47" s="11"/>
      <c r="E47" s="11"/>
      <c r="F47" s="12"/>
      <c r="G47" s="13"/>
    </row>
    <row r="48" spans="1:7" ht="12" customHeight="1" x14ac:dyDescent="0.3">
      <c r="B48" s="66"/>
      <c r="C48" s="66"/>
      <c r="D48" s="66"/>
      <c r="E48" s="66"/>
      <c r="F48" s="66"/>
      <c r="G48" s="66"/>
    </row>
    <row r="49" spans="1:7" ht="12" customHeight="1" x14ac:dyDescent="0.3">
      <c r="B49" s="66"/>
      <c r="C49" s="66"/>
      <c r="D49" s="66"/>
      <c r="E49" s="66"/>
      <c r="F49" s="66"/>
      <c r="G49" s="66"/>
    </row>
    <row r="50" spans="1:7" ht="12" customHeight="1" x14ac:dyDescent="0.3">
      <c r="B50" s="66"/>
      <c r="C50" s="66"/>
      <c r="D50" s="66"/>
      <c r="E50" s="66"/>
      <c r="F50" s="66"/>
      <c r="G50" s="66"/>
    </row>
    <row r="51" spans="1:7" ht="12" customHeight="1" x14ac:dyDescent="0.3">
      <c r="B51" s="66"/>
      <c r="C51" s="66"/>
      <c r="D51" s="66"/>
      <c r="E51" s="66"/>
      <c r="F51" s="66"/>
      <c r="G51" s="66"/>
    </row>
    <row r="52" spans="1:7" ht="12" customHeight="1" x14ac:dyDescent="0.3">
      <c r="B52" s="66"/>
      <c r="C52" s="66"/>
      <c r="D52" s="66"/>
      <c r="E52" s="66"/>
      <c r="F52" s="66"/>
      <c r="G52" s="66"/>
    </row>
    <row r="53" spans="1:7" ht="12" customHeight="1" x14ac:dyDescent="0.3">
      <c r="D53" s="11"/>
      <c r="E53" s="11"/>
      <c r="F53" s="12"/>
      <c r="G53" s="13"/>
    </row>
    <row r="54" spans="1:7" ht="12" customHeight="1" x14ac:dyDescent="0.3">
      <c r="D54" s="11"/>
      <c r="E54" s="11"/>
      <c r="F54" s="12"/>
      <c r="G54" s="13"/>
    </row>
    <row r="55" spans="1:7" ht="12" customHeight="1" x14ac:dyDescent="0.3">
      <c r="B55" s="1"/>
      <c r="C55" s="22"/>
      <c r="D55" s="22"/>
      <c r="E55" s="22"/>
      <c r="F55" s="23"/>
      <c r="G55" s="24"/>
    </row>
    <row r="56" spans="1:7" ht="12" customHeight="1" x14ac:dyDescent="0.3">
      <c r="D56" s="11"/>
      <c r="E56" s="11"/>
      <c r="F56" s="12"/>
      <c r="G56" s="13"/>
    </row>
    <row r="57" spans="1:7" ht="12" customHeight="1" x14ac:dyDescent="0.3">
      <c r="A57" s="67" t="s">
        <v>688</v>
      </c>
      <c r="D57" s="11"/>
      <c r="E57" s="11"/>
      <c r="F57" s="12"/>
      <c r="G57" s="13"/>
    </row>
    <row r="58" spans="1:7" ht="12" customHeight="1" x14ac:dyDescent="0.3">
      <c r="A58" s="1"/>
      <c r="B58" s="1"/>
      <c r="C58" s="1"/>
      <c r="D58" s="1"/>
      <c r="E58" s="1"/>
      <c r="G58" s="13"/>
    </row>
    <row r="252" spans="7:7" ht="13.4" customHeight="1" x14ac:dyDescent="0.3">
      <c r="G252" s="18"/>
    </row>
  </sheetData>
  <sheetProtection algorithmName="SHA-512" hashValue="eax3R67xCAK/ntWGBoOjRF5gM0EC42XhbKISRaio6QnMI7r9ewnPzn83whqJC/7lTVpTPwYEP4thkphooPndwA==" saltValue="q2NLihfX6srOinCE0KrPhg==" spinCount="100000" sheet="1" objects="1" scenarios="1"/>
  <mergeCells count="3">
    <mergeCell ref="A26:D26"/>
    <mergeCell ref="A34:D34"/>
    <mergeCell ref="A43:D43"/>
  </mergeCells>
  <pageMargins left="0.98425196850393704" right="0.39370078740157483" top="0.78740157480314965" bottom="0.59055118110236227" header="0.31496062992125984" footer="0.39370078740157483"/>
  <pageSetup paperSize="9" firstPageNumber="28" fitToHeight="0" orientation="portrait" r:id="rId1"/>
  <headerFooter>
    <oddHeader xml:space="preserve">&amp;L&amp;"Arial,Regular"CONTRACT SANRAL X.003-054-2019/1
SLOPE STABILISATION ON NATIONAL ROUTE N10 SECTION 4, 
NATIONAL ROUTE R63 SECTION 7, AND NATIONAL ROUTE R390 SECTION 1&amp;R&amp;"Arial,Regular"C2.3: SUMMARY OF PRICING SCHEDULE
</oddHeader>
    <oddFooter>&amp;R&amp;"Arial,Regular"C3 -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item1.xml><?xml version="1.0" encoding="utf-8"?>
<ct:contentTypeSchema xmlns:ct="http://schemas.microsoft.com/office/2006/metadata/contentType" xmlns:ma="http://schemas.microsoft.com/office/2006/metadata/properties/metaAttributes" ct:_="" ma:_="" ma:contentTypeName="Project Document" ma:contentTypeID="0x010100D15AA5D796C2E24885854C77671F6804009DDCD3E6D2A8914F886A9581B4E592FB" ma:contentTypeVersion="5" ma:contentTypeDescription="Base content type for Project Documents" ma:contentTypeScope="" ma:versionID="d0ef0b0bbe32f4c768e0e40470215c2d">
  <xsd:schema xmlns:xsd="http://www.w3.org/2001/XMLSchema" xmlns:xs="http://www.w3.org/2001/XMLSchema" xmlns:p="http://schemas.microsoft.com/office/2006/metadata/properties" xmlns:ns1="http://schemas.microsoft.com/sharepoint/v3" xmlns:ns2="b587f270-5343-468f-874f-e7b5a707415b" xmlns:ns3="http://schemas.microsoft.com/sharepoint/v3/fields" targetNamespace="http://schemas.microsoft.com/office/2006/metadata/properties" ma:root="true" ma:fieldsID="76fe07e16ec7e0e055da0e64bf525529" ns1:_="" ns2:_="" ns3:_="">
    <xsd:import namespace="http://schemas.microsoft.com/sharepoint/v3"/>
    <xsd:import namespace="b587f270-5343-468f-874f-e7b5a707415b"/>
    <xsd:import namespace="http://schemas.microsoft.com/sharepoint/v3/fields"/>
    <xsd:element name="properties">
      <xsd:complexType>
        <xsd:sequence>
          <xsd:element name="documentManagement">
            <xsd:complexType>
              <xsd:all>
                <xsd:element ref="ns2:ProjectNumber" minOccurs="0"/>
                <xsd:element ref="ns2:AreaAssetZone" minOccurs="0"/>
                <xsd:element ref="ns2:SequentialNumber" minOccurs="0"/>
                <xsd:element ref="ns2:SheetNumber" minOccurs="0"/>
                <xsd:element ref="ns3:_Revision" minOccurs="0"/>
                <xsd:element ref="ns2:PolicyOwner" minOccurs="0"/>
                <xsd:element ref="ns2:EngineeringWorkPackage" minOccurs="0"/>
                <xsd:element ref="ns2:PageSize" minOccurs="0"/>
                <xsd:element ref="ns2:TransmittalNumber" minOccurs="0"/>
                <xsd:element ref="ns2:TransmittalDate" minOccurs="0"/>
                <xsd:element ref="ns2:TransmittalPurpose" minOccurs="0"/>
                <xsd:element ref="ns2:lad1fd3da6e341e2a8ac56c4f85583e3" minOccurs="0"/>
                <xsd:element ref="ns2:TaxCatchAll" minOccurs="0"/>
                <xsd:element ref="ns2:TaxCatchAllLabel" minOccurs="0"/>
                <xsd:element ref="ns2:ped0d251ea0f491c884d8282acce22c2" minOccurs="0"/>
                <xsd:element ref="ns1:_dlc_Exemp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dlc_Exempt" ma:index="25" nillable="true" ma:displayName="Exempt from Policy" ma:hidden="true" ma:internalName="_dlc_Exempt"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b587f270-5343-468f-874f-e7b5a707415b" elementFormDefault="qualified">
    <xsd:import namespace="http://schemas.microsoft.com/office/2006/documentManagement/types"/>
    <xsd:import namespace="http://schemas.microsoft.com/office/infopath/2007/PartnerControls"/>
    <xsd:element name="ProjectNumber" ma:index="2" nillable="true" ma:displayName="Project number" ma:internalName="ProjectNumber" ma:readOnly="false">
      <xsd:simpleType>
        <xsd:restriction base="dms:Text">
          <xsd:maxLength value="255"/>
        </xsd:restriction>
      </xsd:simpleType>
    </xsd:element>
    <xsd:element name="AreaAssetZone" ma:index="5" nillable="true" ma:displayName="Area_Asset or Zone" ma:internalName="AreaAssetZone" ma:readOnly="false">
      <xsd:simpleType>
        <xsd:restriction base="dms:Text">
          <xsd:maxLength value="4"/>
        </xsd:restriction>
      </xsd:simpleType>
    </xsd:element>
    <xsd:element name="SequentialNumber" ma:index="6" nillable="true" ma:displayName="Sequential number" ma:internalName="SequentialNumber" ma:readOnly="false">
      <xsd:simpleType>
        <xsd:restriction base="dms:Text">
          <xsd:maxLength value="5"/>
        </xsd:restriction>
      </xsd:simpleType>
    </xsd:element>
    <xsd:element name="SheetNumber" ma:index="7" nillable="true" ma:displayName="Sheet number" ma:internalName="SheetNumber" ma:readOnly="false">
      <xsd:simpleType>
        <xsd:restriction base="dms:Text">
          <xsd:maxLength value="3"/>
        </xsd:restriction>
      </xsd:simpleType>
    </xsd:element>
    <xsd:element name="PolicyOwner" ma:index="9" nillable="true" ma:displayName="Content Owner" ma:description="The owner of the content, responsible for its publication, revision and maintenance." ma:list="UserInfo" ma:SharePointGroup="0" ma:internalName="PolicyOwne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ngineeringWorkPackage" ma:index="10" nillable="true" ma:displayName="Engineering work package" ma:internalName="EngineeringWorkPackage" ma:readOnly="false">
      <xsd:simpleType>
        <xsd:restriction base="dms:Text">
          <xsd:maxLength value="255"/>
        </xsd:restriction>
      </xsd:simpleType>
    </xsd:element>
    <xsd:element name="PageSize" ma:index="11" nillable="true" ma:displayName="PageSize" ma:default="A0" ma:format="Dropdown" ma:internalName="PageSize">
      <xsd:simpleType>
        <xsd:restriction base="dms:Choice">
          <xsd:enumeration value="A0"/>
          <xsd:enumeration value="A1"/>
          <xsd:enumeration value="A2"/>
          <xsd:enumeration value="A3"/>
          <xsd:enumeration value="A4"/>
        </xsd:restriction>
      </xsd:simpleType>
    </xsd:element>
    <xsd:element name="TransmittalNumber" ma:index="12" nillable="true" ma:displayName="Transmittal number" ma:internalName="TransmittalNumber" ma:readOnly="false">
      <xsd:simpleType>
        <xsd:restriction base="dms:Text">
          <xsd:maxLength value="255"/>
        </xsd:restriction>
      </xsd:simpleType>
    </xsd:element>
    <xsd:element name="TransmittalDate" ma:index="13" nillable="true" ma:displayName="Transmittal date" ma:format="DateOnly" ma:internalName="TransmittalDate" ma:readOnly="false">
      <xsd:simpleType>
        <xsd:restriction base="dms:DateTime"/>
      </xsd:simpleType>
    </xsd:element>
    <xsd:element name="TransmittalPurpose" ma:index="14" nillable="true" ma:displayName="Transmittal purpose" ma:internalName="TransmittalPurpose" ma:readOnly="false">
      <xsd:simpleType>
        <xsd:restriction base="dms:Text">
          <xsd:maxLength value="255"/>
        </xsd:restriction>
      </xsd:simpleType>
    </xsd:element>
    <xsd:element name="lad1fd3da6e341e2a8ac56c4f85583e3" ma:index="19" nillable="true" ma:taxonomy="true" ma:internalName="lad1fd3da6e341e2a8ac56c4f85583e3" ma:taxonomyFieldName="ZutariDocumentType" ma:displayName="Document Type" ma:readOnly="false" ma:default="" ma:fieldId="{5ad1fd3d-a6e3-41e2-a8ac-56c4f85583e3}" ma:sspId="c02efd5e-dc8e-4eb5-87c0-19f852f5e258" ma:termSetId="2d2c22f9-e412-4e5f-8485-ba36c21506e5" ma:anchorId="00000000-0000-0000-0000-000000000000" ma:open="false" ma:isKeyword="false">
      <xsd:complexType>
        <xsd:sequence>
          <xsd:element ref="pc:Terms" minOccurs="0" maxOccurs="1"/>
        </xsd:sequence>
      </xsd:complexType>
    </xsd:element>
    <xsd:element name="TaxCatchAll" ma:index="20" nillable="true" ma:displayName="Taxonomy Catch All Column" ma:hidden="true" ma:list="{fbf3b607-b04a-43e0-bde7-c39900614d4b}" ma:internalName="TaxCatchAll" ma:showField="CatchAllData" ma:web="b436c6b2-8867-44ed-aed4-ec16f77bcdd8">
      <xsd:complexType>
        <xsd:complexContent>
          <xsd:extension base="dms:MultiChoiceLookup">
            <xsd:sequence>
              <xsd:element name="Value" type="dms:Lookup" maxOccurs="unbounded" minOccurs="0" nillable="true"/>
            </xsd:sequence>
          </xsd:extension>
        </xsd:complexContent>
      </xsd:complexType>
    </xsd:element>
    <xsd:element name="TaxCatchAllLabel" ma:index="21" nillable="true" ma:displayName="Taxonomy Catch All Column1" ma:hidden="true" ma:list="{fbf3b607-b04a-43e0-bde7-c39900614d4b}" ma:internalName="TaxCatchAllLabel" ma:readOnly="true" ma:showField="CatchAllDataLabel" ma:web="b436c6b2-8867-44ed-aed4-ec16f77bcdd8">
      <xsd:complexType>
        <xsd:complexContent>
          <xsd:extension base="dms:MultiChoiceLookup">
            <xsd:sequence>
              <xsd:element name="Value" type="dms:Lookup" maxOccurs="unbounded" minOccurs="0" nillable="true"/>
            </xsd:sequence>
          </xsd:extension>
        </xsd:complexContent>
      </xsd:complexType>
    </xsd:element>
    <xsd:element name="ped0d251ea0f491c884d8282acce22c2" ma:index="23" nillable="true" ma:taxonomy="true" ma:internalName="ped0d251ea0f491c884d8282acce22c2" ma:taxonomyFieldName="ZutariDiscipline" ma:displayName="Discipline" ma:readOnly="false" ma:default="" ma:fieldId="{9ed0d251-ea0f-491c-884d-8282acce22c2}" ma:taxonomyMulti="true" ma:sspId="c02efd5e-dc8e-4eb5-87c0-19f852f5e258" ma:termSetId="6371e852-3ee0-48e5-b000-019ef7583ed4"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Revision" ma:index="8" nillable="true" ma:displayName="Revision" ma:internalName="_Revision" ma:readOnly="fals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8"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Policy Auditing</Name>
    <Synchronization>Synchronous</Synchronization>
    <Type>10001</Type>
    <SequenceNumber>1100</SequenceNumber>
    <Url/>
    <Assembly>Microsoft.Office.Policy, Version=16.0.0.0, Culture=neutral, PublicKeyToken=71e9bce111e9429c</Assembly>
    <Class>Microsoft.Office.RecordsManagement.Internal.AuditHandler</Class>
    <Data/>
    <Filter/>
  </Receiver>
  <Receiver>
    <Name>Policy Auditing</Name>
    <Synchronization>Synchronous</Synchronization>
    <Type>10002</Type>
    <SequenceNumber>1101</SequenceNumber>
    <Url/>
    <Assembly>Microsoft.Office.Policy, Version=16.0.0.0, Culture=neutral, PublicKeyToken=71e9bce111e9429c</Assembly>
    <Class>Microsoft.Office.RecordsManagement.Internal.AuditHandler</Class>
    <Data/>
    <Filter/>
  </Receiver>
  <Receiver>
    <Name>Policy Auditing</Name>
    <Synchronization>Synchronous</Synchronization>
    <Type>10004</Type>
    <SequenceNumber>1102</SequenceNumber>
    <Url/>
    <Assembly>Microsoft.Office.Policy, Version=16.0.0.0, Culture=neutral, PublicKeyToken=71e9bce111e9429c</Assembly>
    <Class>Microsoft.Office.RecordsManagement.Internal.AuditHandler</Class>
    <Data/>
    <Filter/>
  </Receiver>
  <Receiver>
    <Name>Policy Auditing</Name>
    <Synchronization>Synchronous</Synchronization>
    <Type>10006</Type>
    <SequenceNumber>1103</SequenceNumber>
    <Url/>
    <Assembly>Microsoft.Office.Policy, Version=16.0.0.0, Culture=neutral, PublicKeyToken=71e9bce111e9429c</Assembly>
    <Class>Microsoft.Office.RecordsManagement.Internal.AuditHandler</Class>
    <Data/>
    <Filter/>
  </Receiver>
</spe:Receivers>
</file>

<file path=customXml/item3.xml><?xml version="1.0" encoding="utf-8"?>
<?mso-contentType ?>
<p:Policy xmlns:p="office.server.policy" id="" local="true">
  <p:Name>Project Document</p:Name>
  <p:Description>Policy to track changes on the document for reporting and auditing purposes</p:Description>
  <p:Statement>All changes on this document is recorded for auditing purposes</p:Statement>
  <p:PolicyItems>
    <p:PolicyItem featureId="Microsoft.Office.RecordsManagement.PolicyFeatures.PolicyAudit" staticId="0x010100D15AA5D796C2E24885854C77671F6804|-421390505" UniqueId="2417dfdc-5a3a-4a8f-a7fd-97258f20da09">
      <p:Name>Auditing</p:Name>
      <p:Description>Audits user actions on documents and list items to the Audit Log.</p:Description>
      <p:CustomData>
        <Audit>
          <Update/>
          <DeleteRestore/>
        </Audit>
      </p:CustomData>
    </p:PolicyItem>
  </p:PolicyItems>
</p:Policy>
</file>

<file path=customXml/item4.xml><?xml version="1.0" encoding="utf-8"?>
<?mso-contentType ?>
<PolicyDirtyBag xmlns="microsoft.office.server.policy.changes">
  <Microsoft.Office.RecordsManagement.PolicyFeatures.PolicyAudit op="Change"/>
</PolicyDirtyBag>
</file>

<file path=customXml/item5.xml><?xml version="1.0" encoding="utf-8"?>
<?mso-contentType ?>
<SharedContentType xmlns="Microsoft.SharePoint.Taxonomy.ContentTypeSync" SourceId="c02efd5e-dc8e-4eb5-87c0-19f852f5e258" ContentTypeId="0x010100D15AA5D796C2E24885854C77671F6804" PreviousValue="false" LastSyncTimeStamp="2021-05-20T07:37:02.753Z"/>
</file>

<file path=customXml/item6.xml><?xml version="1.0" encoding="utf-8"?>
<?mso-contentType ?>
<FormTemplates xmlns="http://schemas.microsoft.com/sharepoint/v3/contenttype/forms">
  <Display>DocumentLibraryForm</Display>
  <Edit>DocumentLibraryForm</Edit>
  <New>DocumentLibraryForm</New>
</FormTemplates>
</file>

<file path=customXml/item7.xml><?xml version="1.0" encoding="utf-8"?>
<p:properties xmlns:p="http://schemas.microsoft.com/office/2006/metadata/properties" xmlns:xsi="http://www.w3.org/2001/XMLSchema-instance" xmlns:pc="http://schemas.microsoft.com/office/infopath/2007/PartnerControls">
  <documentManagement>
    <AreaAssetZone xmlns="b587f270-5343-468f-874f-e7b5a707415b" xsi:nil="true"/>
    <TransmittalPurpose xmlns="b587f270-5343-468f-874f-e7b5a707415b" xsi:nil="true"/>
    <lad1fd3da6e341e2a8ac56c4f85583e3 xmlns="b587f270-5343-468f-874f-e7b5a707415b">
      <Terms xmlns="http://schemas.microsoft.com/office/infopath/2007/PartnerControls"/>
    </lad1fd3da6e341e2a8ac56c4f85583e3>
    <ped0d251ea0f491c884d8282acce22c2 xmlns="b587f270-5343-468f-874f-e7b5a707415b">
      <Terms xmlns="http://schemas.microsoft.com/office/infopath/2007/PartnerControls"/>
    </ped0d251ea0f491c884d8282acce22c2>
    <ProjectNumber xmlns="b587f270-5343-468f-874f-e7b5a707415b">501086</ProjectNumber>
    <_Revision xmlns="http://schemas.microsoft.com/sharepoint/v3/fields" xsi:nil="true"/>
    <PageSize xmlns="b587f270-5343-468f-874f-e7b5a707415b">A0</PageSize>
    <TransmittalNumber xmlns="b587f270-5343-468f-874f-e7b5a707415b" xsi:nil="true"/>
    <SheetNumber xmlns="b587f270-5343-468f-874f-e7b5a707415b" xsi:nil="true"/>
    <TaxCatchAll xmlns="b587f270-5343-468f-874f-e7b5a707415b" xsi:nil="true"/>
    <SequentialNumber xmlns="b587f270-5343-468f-874f-e7b5a707415b" xsi:nil="true"/>
    <PolicyOwner xmlns="b587f270-5343-468f-874f-e7b5a707415b">
      <UserInfo>
        <DisplayName/>
        <AccountId xsi:nil="true"/>
        <AccountType/>
      </UserInfo>
    </PolicyOwner>
    <EngineeringWorkPackage xmlns="b587f270-5343-468f-874f-e7b5a707415b" xsi:nil="true"/>
    <TransmittalDate xmlns="b587f270-5343-468f-874f-e7b5a707415b" xsi:nil="true"/>
  </documentManagement>
</p:properties>
</file>

<file path=customXml/itemProps1.xml><?xml version="1.0" encoding="utf-8"?>
<ds:datastoreItem xmlns:ds="http://schemas.openxmlformats.org/officeDocument/2006/customXml" ds:itemID="{F86EB26F-4DAB-47B0-B650-25CE2D0B2FAB}"/>
</file>

<file path=customXml/itemProps2.xml><?xml version="1.0" encoding="utf-8"?>
<ds:datastoreItem xmlns:ds="http://schemas.openxmlformats.org/officeDocument/2006/customXml" ds:itemID="{4F09E17F-1A5B-47FF-959D-FDE4A7454971}"/>
</file>

<file path=customXml/itemProps3.xml><?xml version="1.0" encoding="utf-8"?>
<ds:datastoreItem xmlns:ds="http://schemas.openxmlformats.org/officeDocument/2006/customXml" ds:itemID="{D91459DE-0C29-419B-80DA-11C0CDE0E5BC}"/>
</file>

<file path=customXml/itemProps4.xml><?xml version="1.0" encoding="utf-8"?>
<ds:datastoreItem xmlns:ds="http://schemas.openxmlformats.org/officeDocument/2006/customXml" ds:itemID="{BF45D292-AA7C-4908-8B88-E312704D379F}"/>
</file>

<file path=customXml/itemProps5.xml><?xml version="1.0" encoding="utf-8"?>
<ds:datastoreItem xmlns:ds="http://schemas.openxmlformats.org/officeDocument/2006/customXml" ds:itemID="{74FF1BD0-4B7B-490C-8DB8-EC257F68D6F4}"/>
</file>

<file path=customXml/itemProps6.xml><?xml version="1.0" encoding="utf-8"?>
<ds:datastoreItem xmlns:ds="http://schemas.openxmlformats.org/officeDocument/2006/customXml" ds:itemID="{D63FB627-F10F-457E-A75B-8D1788B5B2A3}"/>
</file>

<file path=customXml/itemProps7.xml><?xml version="1.0" encoding="utf-8"?>
<ds:datastoreItem xmlns:ds="http://schemas.openxmlformats.org/officeDocument/2006/customXml" ds:itemID="{2FDC2B0D-9BC3-401C-9428-BB8E829DD17D}"/>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30</vt:i4>
      </vt:variant>
      <vt:variant>
        <vt:lpstr>Named Ranges</vt:lpstr>
      </vt:variant>
      <vt:variant>
        <vt:i4>60</vt:i4>
      </vt:variant>
    </vt:vector>
  </HeadingPairs>
  <TitlesOfParts>
    <vt:vector size="90" baseType="lpstr">
      <vt:lpstr>A_C1.2</vt:lpstr>
      <vt:lpstr>A_C1.3</vt:lpstr>
      <vt:lpstr>A_C1.4</vt:lpstr>
      <vt:lpstr>A_C11.4</vt:lpstr>
      <vt:lpstr>A_C11.5</vt:lpstr>
      <vt:lpstr>A_C20.1</vt:lpstr>
      <vt:lpstr>B1_C1.5</vt:lpstr>
      <vt:lpstr>B1_C11.8</vt:lpstr>
      <vt:lpstr>B1_C11.9</vt:lpstr>
      <vt:lpstr>B1_C12.2</vt:lpstr>
      <vt:lpstr>B1_C12.5</vt:lpstr>
      <vt:lpstr>B1_C12.8</vt:lpstr>
      <vt:lpstr>B1_C12.9</vt:lpstr>
      <vt:lpstr>B2_C1.5</vt:lpstr>
      <vt:lpstr>B2_C11.8</vt:lpstr>
      <vt:lpstr>B2_C11.9</vt:lpstr>
      <vt:lpstr>B2_C12.2</vt:lpstr>
      <vt:lpstr>B2_C12.9</vt:lpstr>
      <vt:lpstr>B3_C1.5</vt:lpstr>
      <vt:lpstr>B3_C11.8</vt:lpstr>
      <vt:lpstr>B3_C11.9</vt:lpstr>
      <vt:lpstr>B3_C12.2</vt:lpstr>
      <vt:lpstr>B3_C12.5</vt:lpstr>
      <vt:lpstr>B3_C12.9</vt:lpstr>
      <vt:lpstr>D1000</vt:lpstr>
      <vt:lpstr>Summary_A+D</vt:lpstr>
      <vt:lpstr>Summary_B1</vt:lpstr>
      <vt:lpstr>Summary_B2</vt:lpstr>
      <vt:lpstr>Summary_B3</vt:lpstr>
      <vt:lpstr>Contract Sum</vt:lpstr>
      <vt:lpstr>A_C1.2!Print_Area</vt:lpstr>
      <vt:lpstr>A_C1.3!Print_Area</vt:lpstr>
      <vt:lpstr>A_C1.4!Print_Area</vt:lpstr>
      <vt:lpstr>A_C11.4!Print_Area</vt:lpstr>
      <vt:lpstr>A_C11.5!Print_Area</vt:lpstr>
      <vt:lpstr>A_C20.1!Print_Area</vt:lpstr>
      <vt:lpstr>B1_C1.5!Print_Area</vt:lpstr>
      <vt:lpstr>B1_C11.8!Print_Area</vt:lpstr>
      <vt:lpstr>B1_C11.9!Print_Area</vt:lpstr>
      <vt:lpstr>B1_C12.2!Print_Area</vt:lpstr>
      <vt:lpstr>B1_C12.5!Print_Area</vt:lpstr>
      <vt:lpstr>B1_C12.8!Print_Area</vt:lpstr>
      <vt:lpstr>B1_C12.9!Print_Area</vt:lpstr>
      <vt:lpstr>B2_C1.5!Print_Area</vt:lpstr>
      <vt:lpstr>B2_C11.8!Print_Area</vt:lpstr>
      <vt:lpstr>B2_C11.9!Print_Area</vt:lpstr>
      <vt:lpstr>B2_C12.2!Print_Area</vt:lpstr>
      <vt:lpstr>B2_C12.9!Print_Area</vt:lpstr>
      <vt:lpstr>B3_C1.5!Print_Area</vt:lpstr>
      <vt:lpstr>B3_C11.8!Print_Area</vt:lpstr>
      <vt:lpstr>B3_C11.9!Print_Area</vt:lpstr>
      <vt:lpstr>B3_C12.2!Print_Area</vt:lpstr>
      <vt:lpstr>B3_C12.5!Print_Area</vt:lpstr>
      <vt:lpstr>B3_C12.9!Print_Area</vt:lpstr>
      <vt:lpstr>'Contract Sum'!Print_Area</vt:lpstr>
      <vt:lpstr>'D1000'!Print_Area</vt:lpstr>
      <vt:lpstr>'Summary_A+D'!Print_Area</vt:lpstr>
      <vt:lpstr>Summary_B1!Print_Area</vt:lpstr>
      <vt:lpstr>Summary_B2!Print_Area</vt:lpstr>
      <vt:lpstr>Summary_B3!Print_Area</vt:lpstr>
      <vt:lpstr>A_C1.2!Print_Titles</vt:lpstr>
      <vt:lpstr>A_C1.3!Print_Titles</vt:lpstr>
      <vt:lpstr>A_C1.4!Print_Titles</vt:lpstr>
      <vt:lpstr>A_C11.4!Print_Titles</vt:lpstr>
      <vt:lpstr>A_C11.5!Print_Titles</vt:lpstr>
      <vt:lpstr>A_C20.1!Print_Titles</vt:lpstr>
      <vt:lpstr>B1_C1.5!Print_Titles</vt:lpstr>
      <vt:lpstr>B1_C11.8!Print_Titles</vt:lpstr>
      <vt:lpstr>B1_C11.9!Print_Titles</vt:lpstr>
      <vt:lpstr>B1_C12.2!Print_Titles</vt:lpstr>
      <vt:lpstr>B1_C12.5!Print_Titles</vt:lpstr>
      <vt:lpstr>B1_C12.8!Print_Titles</vt:lpstr>
      <vt:lpstr>B1_C12.9!Print_Titles</vt:lpstr>
      <vt:lpstr>B2_C1.5!Print_Titles</vt:lpstr>
      <vt:lpstr>B2_C11.8!Print_Titles</vt:lpstr>
      <vt:lpstr>B2_C11.9!Print_Titles</vt:lpstr>
      <vt:lpstr>B2_C12.2!Print_Titles</vt:lpstr>
      <vt:lpstr>B2_C12.9!Print_Titles</vt:lpstr>
      <vt:lpstr>B3_C1.5!Print_Titles</vt:lpstr>
      <vt:lpstr>B3_C11.8!Print_Titles</vt:lpstr>
      <vt:lpstr>B3_C11.9!Print_Titles</vt:lpstr>
      <vt:lpstr>B3_C12.2!Print_Titles</vt:lpstr>
      <vt:lpstr>B3_C12.5!Print_Titles</vt:lpstr>
      <vt:lpstr>B3_C12.9!Print_Titles</vt:lpstr>
      <vt:lpstr>'Contract Sum'!Print_Titles</vt:lpstr>
      <vt:lpstr>'D1000'!Print_Titles</vt:lpstr>
      <vt:lpstr>'Summary_A+D'!Print_Titles</vt:lpstr>
      <vt:lpstr>Summary_B1!Print_Titles</vt:lpstr>
      <vt:lpstr>Summary_B2!Print_Titles</vt:lpstr>
      <vt:lpstr>Summary_B3!Print_Titles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Naweed Kahaar</dc:creator>
  <cp:lastModifiedBy>naweed kahaar</cp:lastModifiedBy>
  <cp:lastPrinted>2023-02-21T11:30:49Z</cp:lastPrinted>
  <dcterms:created xsi:type="dcterms:W3CDTF">2020-01-19T21:01:48Z</dcterms:created>
  <dcterms:modified xsi:type="dcterms:W3CDTF">2023-02-21T11:41:50Z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0x010100D15AA5D796C2E24885854C77671F6804009DDCD3E6D2A8914F886A9581B4E592FB</vt:lpwstr>
  </property>
</Properties>
</file>