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Documents\Documents\Facilities Management 2021\Free state\"/>
    </mc:Choice>
  </mc:AlternateContent>
  <xr:revisionPtr revIDLastSave="0" documentId="8_{55930A0D-483E-4FE1-8031-73C3412F39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ING SCHEDULE" sheetId="6" r:id="rId1"/>
  </sheets>
  <definedNames>
    <definedName name="_xlnm.Print_Area" localSheetId="0">'PRICING SCHEDULE'!$A:$H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G15" i="6"/>
  <c r="I15" i="6"/>
  <c r="K15" i="6"/>
  <c r="G16" i="6"/>
  <c r="H16" i="6"/>
  <c r="I16" i="6" s="1"/>
  <c r="G17" i="6"/>
  <c r="H17" i="6"/>
  <c r="I17" i="6" s="1"/>
  <c r="G18" i="6"/>
  <c r="H18" i="6"/>
  <c r="J18" i="6" s="1"/>
  <c r="K18" i="6" s="1"/>
  <c r="G19" i="6"/>
  <c r="H19" i="6"/>
  <c r="I19" i="6" s="1"/>
  <c r="G20" i="6"/>
  <c r="H20" i="6"/>
  <c r="I20" i="6" s="1"/>
  <c r="G22" i="6"/>
  <c r="H22" i="6"/>
  <c r="J22" i="6" s="1"/>
  <c r="K22" i="6" s="1"/>
  <c r="J25" i="6"/>
  <c r="I22" i="6" l="1"/>
  <c r="J21" i="6"/>
  <c r="K21" i="6" s="1"/>
  <c r="J17" i="6"/>
  <c r="K17" i="6" s="1"/>
  <c r="L15" i="6"/>
  <c r="J19" i="6"/>
  <c r="K19" i="6" s="1"/>
  <c r="L19" i="6" s="1"/>
  <c r="L22" i="6"/>
  <c r="I18" i="6"/>
  <c r="L18" i="6" s="1"/>
  <c r="L17" i="6"/>
  <c r="J20" i="6"/>
  <c r="K20" i="6" s="1"/>
  <c r="L20" i="6" s="1"/>
  <c r="J16" i="6"/>
  <c r="K16" i="6" s="1"/>
  <c r="L16" i="6" s="1"/>
  <c r="I14" i="6"/>
  <c r="G14" i="6"/>
  <c r="K14" i="6" l="1"/>
  <c r="L14" i="6"/>
  <c r="L27" i="6" s="1"/>
  <c r="L28" i="6" s="1"/>
  <c r="L29" i="6" s="1"/>
  <c r="K27" i="6" l="1"/>
  <c r="K28" i="6" s="1"/>
  <c r="K29" i="6" s="1"/>
  <c r="I27" i="6"/>
  <c r="I28" i="6" s="1"/>
  <c r="I29" i="6" s="1"/>
  <c r="G27" i="6" l="1"/>
  <c r="G28" i="6" s="1"/>
  <c r="G29" i="6" s="1"/>
</calcChain>
</file>

<file path=xl/sharedStrings.xml><?xml version="1.0" encoding="utf-8"?>
<sst xmlns="http://schemas.openxmlformats.org/spreadsheetml/2006/main" count="70" uniqueCount="57">
  <si>
    <t>Item No</t>
  </si>
  <si>
    <t>Unit of measure</t>
  </si>
  <si>
    <t>VAT (@15%)</t>
  </si>
  <si>
    <t>1. INSTRUCTION FOR COMPLETING THE PRICING SCHEDULE</t>
  </si>
  <si>
    <t xml:space="preserve">Qty </t>
  </si>
  <si>
    <t>1.1</t>
  </si>
  <si>
    <t>1.2</t>
  </si>
  <si>
    <t>1.3</t>
  </si>
  <si>
    <t>1.4</t>
  </si>
  <si>
    <t>1.5</t>
  </si>
  <si>
    <t>1.6</t>
  </si>
  <si>
    <t>1.7</t>
  </si>
  <si>
    <t>Forex %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</si>
  <si>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</si>
  <si>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</si>
  <si>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</si>
  <si>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</si>
  <si>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</si>
  <si>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</si>
  <si>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</si>
  <si>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</si>
  <si>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</si>
  <si>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</si>
  <si>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</si>
  <si>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</si>
  <si>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</si>
  <si>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n/a</t>
  </si>
  <si>
    <t>Line/Annual Price Y1</t>
  </si>
  <si>
    <t>TOTAL CONTRACT VALUE</t>
  </si>
  <si>
    <t>Line/Annual Price Y2</t>
  </si>
  <si>
    <t>Line/Annual Price Y3</t>
  </si>
  <si>
    <t>Deep cleaning of toilets twice a month</t>
  </si>
  <si>
    <t>No. of Person</t>
  </si>
  <si>
    <t>Item</t>
  </si>
  <si>
    <t xml:space="preserve">Pricing schedule </t>
  </si>
  <si>
    <t>Deep cleaning of carperts and couches (Quarterly)</t>
  </si>
  <si>
    <t>Female Cleaner (Day Shift 08:00 to 16:00)</t>
  </si>
  <si>
    <t>Unit/Monthly Price Y1
(Excl VAT</t>
  </si>
  <si>
    <t>Unit/Monthly Price Y2
(Excl VAT)</t>
  </si>
  <si>
    <t>Unit/Monthly Price Y3
(Excl VAT)</t>
  </si>
  <si>
    <t>PROVISION OF CLEANING AND HYGIENE SERVICES FOR SITA BLOEMFONTEIN OFFICE FOR A PERIOD OF 36 MONTHS</t>
  </si>
  <si>
    <t>SITA BLOEMFONTEIN - CLEANING &amp; HYGIENE SERVICES
 AND CONSUMABLES &amp; EQUIPMENT</t>
  </si>
  <si>
    <t>Supply of monthly cleaning and hygiene consumables</t>
  </si>
  <si>
    <t>Supply (Once off) of cleaning and hygiene equipment &amp; tools</t>
  </si>
  <si>
    <t xml:space="preserve">Maintenance of Cleaning and hygiene equipment &amp;  tools  </t>
  </si>
  <si>
    <t>Maintenance/Service of hygiene dispensers/units and sanitary bins:
i.	WALL WASTE BIN	 x2
ii.	TOUCH FREE HAND PAPER TOWEL CABINET  	x2 
iii.	SHE PACKET DISPENSER	x3
iv.	FOAM SOAP DISPENSER	x2
v.	SEAT SANITIZER DISPENSER	x2 
vi.	SANITARY BIN x	3
vii.	HAND SANITISER DISPENSER  x	2</t>
  </si>
  <si>
    <t xml:space="preserve">Suppy and  Installation  (once off) of  hygiene dispensers/units and sanitary bins:
i.	</t>
  </si>
  <si>
    <t>Supply of monthly cleaning and hygiene consumables/material</t>
  </si>
  <si>
    <t>Deep Cleaning of Chairs / couches (Bi-Annually)</t>
  </si>
  <si>
    <t>Sanitary Bin Service/ waste removal (Bi-Weekly)</t>
  </si>
  <si>
    <t>RFQ No</t>
  </si>
  <si>
    <t>RFQ Title</t>
  </si>
  <si>
    <t>4701-AH-2022</t>
  </si>
  <si>
    <t>1.8</t>
  </si>
  <si>
    <r>
      <t xml:space="preserve">Hygiene Dispensers/ equipment/ sanitary bins - Once off supply &amp; installation)
</t>
    </r>
    <r>
      <rPr>
        <sz val="10"/>
        <rFont val="Calibri"/>
        <family val="2"/>
        <scheme val="minor"/>
      </rPr>
      <t>i.</t>
    </r>
    <r>
      <rPr>
        <sz val="11"/>
        <rFont val="Calibri"/>
        <family val="2"/>
        <scheme val="minor"/>
      </rPr>
      <t>WALL WASTE BIN	x2
ii.	TOUCH FREE HAND PAPER TOWEL CABINET  	 x2 
iii.	SHE PACKET DISPENSER 	x3
iv.	FOAM SOAP DISPENSER 	x2
v.	SEAT SANITIZER DISPENSER 	x2 
vi.	SANITARY BIN x	3
vii.	HAND SANITISER DISPENSER x	2</t>
    </r>
  </si>
  <si>
    <r>
      <t xml:space="preserve">Hygiene Dispensers/ equipment/ sanitary bins maintenance 
</t>
    </r>
    <r>
      <rPr>
        <sz val="10"/>
        <rFont val="Calibri"/>
        <family val="2"/>
        <scheme val="minor"/>
      </rPr>
      <t>i.</t>
    </r>
    <r>
      <rPr>
        <sz val="11"/>
        <rFont val="Calibri"/>
        <family val="2"/>
        <scheme val="minor"/>
      </rPr>
      <t>WALL WASTE BIN	x2
ii.	TOUCH FREE HAND PAPER TOWEL CABINET  	 x2 
iii.	SHE PACKET DISPENSER 	x3
iv.	FOAM SOAP DISPENSER 	x2
v.	SEAT SANITIZER DISPENSER 	x2 
vi.	SANITARY BIN x	3
vii.	HAND SANITISER DISPENSER x	2</t>
    </r>
  </si>
  <si>
    <t>only applicable on 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</si>
</sst>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9" fontId="5" fillId="4" borderId="1" xfId="2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0" fontId="5" fillId="6" borderId="7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7" xfId="0" applyFont="1" applyFill="1" applyBorder="1" applyAlignment="1">
      <alignment horizontal="right" vertical="top" wrapText="1"/>
    </xf>
    <xf numFmtId="9" fontId="2" fillId="0" borderId="1" xfId="2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/>
    </xf>
    <xf numFmtId="164" fontId="5" fillId="7" borderId="1" xfId="0" applyNumberFormat="1" applyFont="1" applyFill="1" applyBorder="1" applyAlignment="1">
      <alignment horizontal="left" vertical="top" wrapText="1"/>
    </xf>
    <xf numFmtId="164" fontId="6" fillId="7" borderId="1" xfId="0" applyNumberFormat="1" applyFont="1" applyFill="1" applyBorder="1" applyAlignment="1">
      <alignment horizontal="left" vertical="top" wrapText="1"/>
    </xf>
    <xf numFmtId="44" fontId="3" fillId="7" borderId="4" xfId="0" applyNumberFormat="1" applyFont="1" applyFill="1" applyBorder="1" applyAlignment="1">
      <alignment vertical="top" wrapText="1"/>
    </xf>
    <xf numFmtId="164" fontId="5" fillId="7" borderId="5" xfId="0" applyNumberFormat="1" applyFont="1" applyFill="1" applyBorder="1" applyAlignment="1">
      <alignment horizontal="left" vertical="top" wrapText="1"/>
    </xf>
    <xf numFmtId="164" fontId="5" fillId="7" borderId="6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" fillId="0" borderId="21" xfId="0" applyFont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0" fillId="0" borderId="19" xfId="0" applyBorder="1"/>
    <xf numFmtId="0" fontId="0" fillId="0" borderId="13" xfId="0" applyBorder="1"/>
    <xf numFmtId="0" fontId="1" fillId="6" borderId="12" xfId="0" applyFont="1" applyFill="1" applyBorder="1" applyAlignment="1">
      <alignment horizontal="left" wrapText="1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vertical="top"/>
    </xf>
    <xf numFmtId="14" fontId="1" fillId="6" borderId="8" xfId="0" applyNumberFormat="1" applyFont="1" applyFill="1" applyBorder="1" applyAlignment="1">
      <alignment horizontal="left" vertical="center"/>
    </xf>
    <xf numFmtId="14" fontId="1" fillId="6" borderId="13" xfId="0" applyNumberFormat="1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0" fillId="0" borderId="19" xfId="0" applyBorder="1" applyAlignment="1">
      <alignment vertical="top"/>
    </xf>
    <xf numFmtId="0" fontId="1" fillId="6" borderId="10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64" fontId="2" fillId="8" borderId="1" xfId="0" applyNumberFormat="1" applyFont="1" applyFill="1" applyBorder="1" applyAlignment="1">
      <alignment vertical="top" wrapText="1"/>
    </xf>
    <xf numFmtId="164" fontId="6" fillId="8" borderId="1" xfId="0" applyNumberFormat="1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topLeftCell="A14" zoomScale="98" zoomScaleNormal="98" workbookViewId="0">
      <selection activeCell="F21" sqref="F21"/>
    </sheetView>
  </sheetViews>
  <sheetFormatPr defaultColWidth="9.109375" defaultRowHeight="14.4" x14ac:dyDescent="0.3"/>
  <cols>
    <col min="1" max="1" width="13.5546875" style="53" customWidth="1"/>
    <col min="2" max="2" width="54.6640625" style="52" customWidth="1"/>
    <col min="3" max="3" width="10" style="54" customWidth="1"/>
    <col min="4" max="4" width="8.88671875" style="54" customWidth="1"/>
    <col min="5" max="5" width="5.5546875" style="54" customWidth="1"/>
    <col min="6" max="6" width="14.44140625" style="52" customWidth="1"/>
    <col min="7" max="7" width="15.33203125" style="52" customWidth="1"/>
    <col min="8" max="8" width="14.44140625" style="52" customWidth="1"/>
    <col min="9" max="9" width="14.6640625" style="52" customWidth="1"/>
    <col min="10" max="10" width="16" style="52" customWidth="1"/>
    <col min="11" max="11" width="15.6640625" style="52" customWidth="1"/>
    <col min="12" max="12" width="15.77734375" style="52" customWidth="1"/>
    <col min="13" max="16384" width="9.109375" style="52"/>
  </cols>
  <sheetData>
    <row r="1" spans="1:12" s="45" customFormat="1" ht="31.05" x14ac:dyDescent="0.7">
      <c r="A1" s="7"/>
      <c r="B1" s="3" t="s">
        <v>13</v>
      </c>
      <c r="C1" s="4"/>
      <c r="D1" s="4"/>
      <c r="E1" s="2"/>
      <c r="F1" s="2"/>
      <c r="G1" s="2"/>
      <c r="H1" s="2"/>
      <c r="I1" s="2"/>
      <c r="J1" s="2"/>
      <c r="K1" s="2"/>
      <c r="L1" s="2"/>
    </row>
    <row r="2" spans="1:12" customFormat="1" ht="28.8" customHeight="1" x14ac:dyDescent="0.35">
      <c r="A2" s="49"/>
      <c r="B2" s="38" t="s">
        <v>34</v>
      </c>
      <c r="C2" s="5"/>
      <c r="D2" s="5"/>
      <c r="E2" s="50"/>
      <c r="F2" s="50"/>
      <c r="G2" s="50"/>
      <c r="H2" s="50"/>
      <c r="I2" s="50"/>
      <c r="J2" s="50"/>
      <c r="K2" s="50"/>
      <c r="L2" s="50"/>
    </row>
    <row r="3" spans="1:12" customFormat="1" ht="15.45" x14ac:dyDescent="0.35">
      <c r="A3" s="29" t="s">
        <v>50</v>
      </c>
      <c r="B3" s="48" t="s">
        <v>52</v>
      </c>
      <c r="C3" s="37"/>
      <c r="D3" s="37"/>
      <c r="E3" s="36"/>
      <c r="F3" s="36"/>
      <c r="G3" s="36"/>
      <c r="H3" s="36"/>
      <c r="I3" s="36"/>
      <c r="J3" s="36"/>
      <c r="K3" s="36"/>
      <c r="L3" s="36"/>
    </row>
    <row r="4" spans="1:12" customFormat="1" ht="46.8" x14ac:dyDescent="0.3">
      <c r="A4" s="55" t="s">
        <v>51</v>
      </c>
      <c r="B4" s="58" t="s">
        <v>40</v>
      </c>
      <c r="C4" s="37"/>
      <c r="D4" s="37"/>
      <c r="E4" s="39"/>
      <c r="F4" s="39"/>
      <c r="G4" s="39"/>
      <c r="H4" s="39"/>
      <c r="I4" s="39"/>
      <c r="J4" s="39"/>
      <c r="K4" s="39"/>
      <c r="L4" s="39"/>
    </row>
    <row r="5" spans="1:12" customFormat="1" ht="15.45" x14ac:dyDescent="0.35">
      <c r="A5" s="66" t="s">
        <v>14</v>
      </c>
      <c r="B5" s="60"/>
      <c r="C5" s="37"/>
      <c r="D5" s="37"/>
      <c r="E5" s="22"/>
      <c r="F5" s="22"/>
      <c r="G5" s="22"/>
      <c r="H5" s="22"/>
      <c r="I5" s="22"/>
      <c r="J5" s="22"/>
      <c r="K5" s="22"/>
      <c r="L5" s="22"/>
    </row>
    <row r="6" spans="1:12" customFormat="1" ht="15.45" x14ac:dyDescent="0.35">
      <c r="A6" s="56"/>
      <c r="B6" s="57"/>
      <c r="C6" s="37"/>
      <c r="D6" s="37"/>
      <c r="E6" s="22"/>
      <c r="F6" s="22"/>
      <c r="G6" s="22"/>
      <c r="H6" s="22"/>
      <c r="I6" s="22"/>
      <c r="J6" s="22"/>
      <c r="K6" s="22"/>
      <c r="L6" s="22"/>
    </row>
    <row r="7" spans="1:12" s="51" customFormat="1" ht="15.45" x14ac:dyDescent="0.35">
      <c r="A7" s="23" t="s">
        <v>3</v>
      </c>
      <c r="B7" s="24"/>
      <c r="C7" s="24"/>
      <c r="D7" s="25"/>
      <c r="E7" s="22"/>
      <c r="F7" s="22"/>
      <c r="G7" s="22"/>
      <c r="H7" s="22"/>
      <c r="I7" s="22"/>
      <c r="J7" s="22"/>
      <c r="K7" s="22"/>
      <c r="L7" s="22"/>
    </row>
    <row r="8" spans="1:12" s="51" customFormat="1" ht="15.45" x14ac:dyDescent="0.35">
      <c r="A8" s="61" t="s">
        <v>23</v>
      </c>
      <c r="B8" s="26"/>
      <c r="C8" s="27"/>
      <c r="D8" s="27"/>
      <c r="E8" s="22"/>
      <c r="F8" s="22"/>
      <c r="G8" s="22"/>
      <c r="H8" s="22"/>
      <c r="I8" s="22"/>
      <c r="J8" s="22"/>
      <c r="K8" s="22"/>
      <c r="L8" s="22"/>
    </row>
    <row r="9" spans="1:12" s="51" customFormat="1" ht="15.6" x14ac:dyDescent="0.3">
      <c r="A9" s="35" t="s">
        <v>24</v>
      </c>
      <c r="B9" s="6"/>
      <c r="C9" s="6"/>
      <c r="D9" s="6"/>
      <c r="E9" s="22"/>
      <c r="F9" s="22"/>
      <c r="G9" s="22"/>
      <c r="H9" s="22"/>
      <c r="I9" s="22"/>
      <c r="J9" s="22"/>
      <c r="K9" s="22"/>
      <c r="L9" s="22"/>
    </row>
    <row r="10" spans="1:12" s="51" customFormat="1" ht="15.6" x14ac:dyDescent="0.3">
      <c r="A10" s="35" t="s">
        <v>25</v>
      </c>
      <c r="B10" s="6"/>
      <c r="C10" s="6"/>
      <c r="D10" s="6"/>
      <c r="E10" s="22"/>
      <c r="F10" s="22"/>
      <c r="G10" s="22"/>
      <c r="H10" s="22"/>
      <c r="I10" s="22"/>
      <c r="J10" s="22"/>
      <c r="K10" s="22"/>
      <c r="L10" s="22"/>
    </row>
    <row r="11" spans="1:12" s="51" customFormat="1" ht="15.45" x14ac:dyDescent="0.35">
      <c r="A11" s="28"/>
      <c r="B11" s="21"/>
      <c r="C11" s="37"/>
      <c r="D11" s="37"/>
      <c r="E11" s="22"/>
      <c r="F11" s="22"/>
      <c r="G11" s="22"/>
      <c r="H11" s="22"/>
      <c r="I11" s="22"/>
      <c r="J11" s="22"/>
      <c r="K11" s="22"/>
      <c r="L11" s="22"/>
    </row>
    <row r="12" spans="1:12" customFormat="1" ht="15.45" x14ac:dyDescent="0.35">
      <c r="A12" s="9"/>
      <c r="B12" s="10"/>
      <c r="C12" s="46"/>
      <c r="D12" s="46"/>
      <c r="E12" s="83"/>
      <c r="F12" s="84"/>
      <c r="G12" s="84"/>
      <c r="H12" s="51"/>
    </row>
    <row r="13" spans="1:12" ht="46.5" x14ac:dyDescent="0.35">
      <c r="A13" s="9" t="s">
        <v>0</v>
      </c>
      <c r="B13" s="10" t="s">
        <v>15</v>
      </c>
      <c r="C13" s="46" t="s">
        <v>1</v>
      </c>
      <c r="D13" s="46" t="s">
        <v>12</v>
      </c>
      <c r="E13" s="46" t="s">
        <v>4</v>
      </c>
      <c r="F13" s="15" t="s">
        <v>37</v>
      </c>
      <c r="G13" s="15" t="s">
        <v>27</v>
      </c>
      <c r="H13" s="15" t="s">
        <v>38</v>
      </c>
      <c r="I13" s="15" t="s">
        <v>29</v>
      </c>
      <c r="J13" s="15" t="s">
        <v>39</v>
      </c>
      <c r="K13" s="15" t="s">
        <v>30</v>
      </c>
      <c r="L13" s="15" t="s">
        <v>28</v>
      </c>
    </row>
    <row r="14" spans="1:12" ht="31.2" x14ac:dyDescent="0.3">
      <c r="A14" s="8">
        <v>1</v>
      </c>
      <c r="B14" s="74" t="s">
        <v>41</v>
      </c>
      <c r="C14" s="43"/>
      <c r="D14" s="43"/>
      <c r="E14" s="44"/>
      <c r="F14" s="40"/>
      <c r="G14" s="41">
        <f>SUBTOTAL(9,G15:G24)</f>
        <v>0</v>
      </c>
      <c r="H14" s="40"/>
      <c r="I14" s="41">
        <f>SUBTOTAL(9,I15:I24)</f>
        <v>0</v>
      </c>
      <c r="J14" s="40"/>
      <c r="K14" s="41">
        <f>SUBTOTAL(9,K15:K24)</f>
        <v>0</v>
      </c>
      <c r="L14" s="69">
        <f>SUBTOTAL(9,L15:L24)</f>
        <v>0</v>
      </c>
    </row>
    <row r="15" spans="1:12" ht="31.2" x14ac:dyDescent="0.3">
      <c r="A15" s="30" t="s">
        <v>5</v>
      </c>
      <c r="B15" s="11" t="s">
        <v>36</v>
      </c>
      <c r="C15" s="16" t="s">
        <v>32</v>
      </c>
      <c r="D15" s="67" t="s">
        <v>26</v>
      </c>
      <c r="E15" s="31">
        <v>1</v>
      </c>
      <c r="F15" s="59"/>
      <c r="G15" s="17">
        <f t="shared" ref="G15:G22" si="0">(E15*F15)*12</f>
        <v>0</v>
      </c>
      <c r="H15" s="59"/>
      <c r="I15" s="17">
        <f t="shared" ref="I15:I22" si="1">(E15*H15)*12</f>
        <v>0</v>
      </c>
      <c r="J15" s="59"/>
      <c r="K15" s="17">
        <f t="shared" ref="K15:K22" si="2">(E15*J15)*12</f>
        <v>0</v>
      </c>
      <c r="L15" s="70">
        <f>G15+I15+K15</f>
        <v>0</v>
      </c>
    </row>
    <row r="16" spans="1:12" ht="31.2" x14ac:dyDescent="0.3">
      <c r="A16" s="30" t="s">
        <v>6</v>
      </c>
      <c r="B16" s="11" t="s">
        <v>47</v>
      </c>
      <c r="C16" s="16" t="s">
        <v>33</v>
      </c>
      <c r="D16" s="67" t="s">
        <v>26</v>
      </c>
      <c r="E16" s="31">
        <v>1</v>
      </c>
      <c r="F16" s="59"/>
      <c r="G16" s="17">
        <f t="shared" si="0"/>
        <v>0</v>
      </c>
      <c r="H16" s="59">
        <f t="shared" ref="H16:H22" si="3">F16*7%+F16</f>
        <v>0</v>
      </c>
      <c r="I16" s="17">
        <f t="shared" si="1"/>
        <v>0</v>
      </c>
      <c r="J16" s="59">
        <f t="shared" ref="J16:J25" si="4">H16*7%+H16</f>
        <v>0</v>
      </c>
      <c r="K16" s="17">
        <f t="shared" si="2"/>
        <v>0</v>
      </c>
      <c r="L16" s="70">
        <f t="shared" ref="L16:L22" si="5">G16+I16+K16</f>
        <v>0</v>
      </c>
    </row>
    <row r="17" spans="1:13" ht="15.6" x14ac:dyDescent="0.3">
      <c r="A17" s="30" t="s">
        <v>7</v>
      </c>
      <c r="B17" s="11" t="s">
        <v>31</v>
      </c>
      <c r="C17" s="16" t="s">
        <v>33</v>
      </c>
      <c r="D17" s="67" t="s">
        <v>26</v>
      </c>
      <c r="E17" s="31">
        <v>1</v>
      </c>
      <c r="F17" s="59"/>
      <c r="G17" s="17">
        <f t="shared" si="0"/>
        <v>0</v>
      </c>
      <c r="H17" s="59">
        <f t="shared" si="3"/>
        <v>0</v>
      </c>
      <c r="I17" s="17">
        <f t="shared" si="1"/>
        <v>0</v>
      </c>
      <c r="J17" s="59">
        <f t="shared" si="4"/>
        <v>0</v>
      </c>
      <c r="K17" s="17">
        <f t="shared" si="2"/>
        <v>0</v>
      </c>
      <c r="L17" s="70">
        <f t="shared" si="5"/>
        <v>0</v>
      </c>
    </row>
    <row r="18" spans="1:13" ht="15.6" x14ac:dyDescent="0.3">
      <c r="A18" s="30" t="s">
        <v>8</v>
      </c>
      <c r="B18" s="11" t="s">
        <v>35</v>
      </c>
      <c r="C18" s="16" t="s">
        <v>33</v>
      </c>
      <c r="D18" s="67" t="s">
        <v>26</v>
      </c>
      <c r="E18" s="31">
        <v>1</v>
      </c>
      <c r="F18" s="59"/>
      <c r="G18" s="17">
        <f t="shared" si="0"/>
        <v>0</v>
      </c>
      <c r="H18" s="59">
        <f t="shared" si="3"/>
        <v>0</v>
      </c>
      <c r="I18" s="17">
        <f t="shared" si="1"/>
        <v>0</v>
      </c>
      <c r="J18" s="59">
        <f t="shared" si="4"/>
        <v>0</v>
      </c>
      <c r="K18" s="17">
        <f t="shared" si="2"/>
        <v>0</v>
      </c>
      <c r="L18" s="70">
        <f t="shared" si="5"/>
        <v>0</v>
      </c>
    </row>
    <row r="19" spans="1:13" ht="15.6" x14ac:dyDescent="0.3">
      <c r="A19" s="30" t="s">
        <v>9</v>
      </c>
      <c r="B19" s="47" t="s">
        <v>48</v>
      </c>
      <c r="C19" s="16" t="s">
        <v>33</v>
      </c>
      <c r="D19" s="67" t="s">
        <v>26</v>
      </c>
      <c r="E19" s="31">
        <v>1</v>
      </c>
      <c r="F19" s="59"/>
      <c r="G19" s="17">
        <f t="shared" si="0"/>
        <v>0</v>
      </c>
      <c r="H19" s="59">
        <f t="shared" si="3"/>
        <v>0</v>
      </c>
      <c r="I19" s="17">
        <f t="shared" si="1"/>
        <v>0</v>
      </c>
      <c r="J19" s="59">
        <f t="shared" si="4"/>
        <v>0</v>
      </c>
      <c r="K19" s="17">
        <f t="shared" si="2"/>
        <v>0</v>
      </c>
      <c r="L19" s="70">
        <f t="shared" si="5"/>
        <v>0</v>
      </c>
    </row>
    <row r="20" spans="1:13" ht="15.6" x14ac:dyDescent="0.3">
      <c r="A20" s="30" t="s">
        <v>10</v>
      </c>
      <c r="B20" s="47" t="s">
        <v>49</v>
      </c>
      <c r="C20" s="16" t="s">
        <v>33</v>
      </c>
      <c r="D20" s="67" t="s">
        <v>26</v>
      </c>
      <c r="E20" s="31">
        <v>1</v>
      </c>
      <c r="F20" s="59"/>
      <c r="G20" s="17">
        <f t="shared" si="0"/>
        <v>0</v>
      </c>
      <c r="H20" s="59">
        <f t="shared" si="3"/>
        <v>0</v>
      </c>
      <c r="I20" s="17">
        <f t="shared" si="1"/>
        <v>0</v>
      </c>
      <c r="J20" s="59">
        <f t="shared" si="4"/>
        <v>0</v>
      </c>
      <c r="K20" s="17">
        <f t="shared" si="2"/>
        <v>0</v>
      </c>
      <c r="L20" s="70">
        <f t="shared" si="5"/>
        <v>0</v>
      </c>
    </row>
    <row r="21" spans="1:13" ht="132" x14ac:dyDescent="0.3">
      <c r="A21" s="30" t="s">
        <v>11</v>
      </c>
      <c r="B21" s="47" t="s">
        <v>54</v>
      </c>
      <c r="C21" s="16" t="s">
        <v>33</v>
      </c>
      <c r="D21" s="67" t="s">
        <v>26</v>
      </c>
      <c r="E21" s="31">
        <v>1</v>
      </c>
      <c r="F21" s="59"/>
      <c r="G21" s="17">
        <f t="shared" ref="G21" si="6">(E21*F21)*12</f>
        <v>0</v>
      </c>
      <c r="H21" s="102"/>
      <c r="I21" s="103"/>
      <c r="J21" s="102">
        <f t="shared" ref="J21" si="7">H21*7%+H21</f>
        <v>0</v>
      </c>
      <c r="K21" s="103">
        <f t="shared" ref="K21" si="8">(E21*J21)*12</f>
        <v>0</v>
      </c>
      <c r="L21" s="103"/>
      <c r="M21" s="52" t="s">
        <v>56</v>
      </c>
    </row>
    <row r="22" spans="1:13" ht="132" x14ac:dyDescent="0.3">
      <c r="A22" s="30" t="s">
        <v>53</v>
      </c>
      <c r="B22" s="47" t="s">
        <v>55</v>
      </c>
      <c r="C22" s="16" t="s">
        <v>33</v>
      </c>
      <c r="D22" s="67" t="s">
        <v>26</v>
      </c>
      <c r="E22" s="31">
        <v>1</v>
      </c>
      <c r="F22" s="59"/>
      <c r="G22" s="17">
        <f t="shared" si="0"/>
        <v>0</v>
      </c>
      <c r="H22" s="59">
        <f t="shared" si="3"/>
        <v>0</v>
      </c>
      <c r="I22" s="17">
        <f t="shared" si="1"/>
        <v>0</v>
      </c>
      <c r="J22" s="59">
        <f t="shared" si="4"/>
        <v>0</v>
      </c>
      <c r="K22" s="17">
        <f t="shared" si="2"/>
        <v>0</v>
      </c>
      <c r="L22" s="70">
        <f t="shared" si="5"/>
        <v>0</v>
      </c>
    </row>
    <row r="23" spans="1:13" ht="15.45" customHeight="1" x14ac:dyDescent="0.3">
      <c r="A23" s="30"/>
      <c r="B23" s="47"/>
      <c r="C23" s="16"/>
      <c r="D23" s="67"/>
      <c r="E23" s="31"/>
      <c r="F23" s="59"/>
      <c r="G23" s="17"/>
      <c r="H23" s="59"/>
      <c r="I23" s="17"/>
      <c r="J23" s="59"/>
      <c r="K23" s="17"/>
      <c r="L23" s="70"/>
    </row>
    <row r="24" spans="1:13" ht="15.6" x14ac:dyDescent="0.3">
      <c r="A24" s="30"/>
      <c r="B24" s="47"/>
      <c r="C24" s="16"/>
      <c r="D24" s="67"/>
      <c r="E24" s="31"/>
      <c r="F24" s="59"/>
      <c r="G24" s="17"/>
      <c r="H24" s="59"/>
      <c r="I24" s="17"/>
      <c r="J24" s="59"/>
      <c r="K24" s="17"/>
      <c r="L24" s="70"/>
    </row>
    <row r="25" spans="1:13" ht="15.6" x14ac:dyDescent="0.3">
      <c r="A25" s="30"/>
      <c r="B25" s="47"/>
      <c r="C25" s="16"/>
      <c r="D25" s="67"/>
      <c r="E25" s="31"/>
      <c r="F25" s="59"/>
      <c r="G25" s="17"/>
      <c r="H25" s="59"/>
      <c r="I25" s="17"/>
      <c r="J25" s="59">
        <f t="shared" si="4"/>
        <v>0</v>
      </c>
      <c r="K25" s="17"/>
      <c r="L25" s="70"/>
    </row>
    <row r="26" spans="1:13" s="1" customFormat="1" ht="16.2" thickBot="1" x14ac:dyDescent="0.35">
      <c r="A26" s="8"/>
      <c r="B26" s="12"/>
      <c r="C26" s="42"/>
      <c r="D26" s="42"/>
      <c r="E26" s="43"/>
      <c r="F26" s="40"/>
      <c r="G26" s="41"/>
      <c r="H26" s="40"/>
      <c r="I26" s="41"/>
      <c r="J26" s="40"/>
      <c r="K26" s="41"/>
      <c r="L26" s="69"/>
    </row>
    <row r="27" spans="1:13" ht="15.6" x14ac:dyDescent="0.3">
      <c r="A27" s="13"/>
      <c r="B27" s="14" t="s">
        <v>16</v>
      </c>
      <c r="C27" s="18"/>
      <c r="D27" s="18"/>
      <c r="E27" s="19"/>
      <c r="F27" s="32"/>
      <c r="G27" s="20">
        <f>SUBTOTAL(9,G14:G26)</f>
        <v>0</v>
      </c>
      <c r="H27" s="32"/>
      <c r="I27" s="20">
        <f>SUBTOTAL(9,I14:I26)</f>
        <v>0</v>
      </c>
      <c r="J27" s="32"/>
      <c r="K27" s="20">
        <f>SUBTOTAL(9,K14:K26)</f>
        <v>0</v>
      </c>
      <c r="L27" s="71">
        <f>SUBTOTAL(9,L14:L26)</f>
        <v>0</v>
      </c>
    </row>
    <row r="28" spans="1:13" ht="15.6" x14ac:dyDescent="0.3">
      <c r="A28" s="13"/>
      <c r="B28" s="14" t="s">
        <v>2</v>
      </c>
      <c r="C28" s="18"/>
      <c r="D28" s="18"/>
      <c r="E28" s="19"/>
      <c r="F28" s="32"/>
      <c r="G28" s="33">
        <f>G27*0.15</f>
        <v>0</v>
      </c>
      <c r="H28" s="32"/>
      <c r="I28" s="33">
        <f>I27*0.15</f>
        <v>0</v>
      </c>
      <c r="J28" s="32"/>
      <c r="K28" s="33">
        <f>K27*0.15</f>
        <v>0</v>
      </c>
      <c r="L28" s="72">
        <f>L27*0.15</f>
        <v>0</v>
      </c>
    </row>
    <row r="29" spans="1:13" ht="16.2" thickBot="1" x14ac:dyDescent="0.35">
      <c r="A29" s="13"/>
      <c r="B29" s="14" t="s">
        <v>17</v>
      </c>
      <c r="C29" s="18"/>
      <c r="D29" s="18"/>
      <c r="E29" s="19"/>
      <c r="F29" s="32"/>
      <c r="G29" s="34">
        <f>G27+G28</f>
        <v>0</v>
      </c>
      <c r="H29" s="32"/>
      <c r="I29" s="34">
        <f>I27+I28</f>
        <v>0</v>
      </c>
      <c r="J29" s="32"/>
      <c r="K29" s="34">
        <f>K27+K28</f>
        <v>0</v>
      </c>
      <c r="L29" s="73">
        <f>L27+L28</f>
        <v>0</v>
      </c>
    </row>
    <row r="30" spans="1:13" x14ac:dyDescent="0.3">
      <c r="A30" s="62"/>
      <c r="B30" s="63"/>
      <c r="C30" s="64"/>
      <c r="D30" s="64"/>
      <c r="E30" s="64"/>
      <c r="F30" s="65"/>
      <c r="G30" s="65"/>
      <c r="H30" s="65"/>
      <c r="I30" s="65"/>
      <c r="J30" s="65"/>
      <c r="K30" s="65"/>
      <c r="L30" s="65"/>
    </row>
    <row r="31" spans="1:13" ht="15" thickBot="1" x14ac:dyDescent="0.35">
      <c r="A31" s="62"/>
      <c r="B31" s="65"/>
      <c r="C31" s="64"/>
      <c r="D31" s="64"/>
      <c r="E31" s="64"/>
      <c r="F31" s="65"/>
      <c r="G31" s="65"/>
      <c r="H31" s="65"/>
      <c r="I31" s="65"/>
      <c r="J31" s="65"/>
      <c r="K31" s="65"/>
      <c r="L31" s="65"/>
    </row>
    <row r="32" spans="1:13" ht="25.8" customHeight="1" x14ac:dyDescent="0.3">
      <c r="A32" s="62"/>
      <c r="B32" s="85" t="s">
        <v>21</v>
      </c>
      <c r="C32" s="98"/>
      <c r="D32" s="99"/>
      <c r="E32" s="100"/>
      <c r="F32" s="101"/>
      <c r="G32" s="88"/>
      <c r="H32" s="89"/>
      <c r="I32" s="65"/>
      <c r="J32" s="65"/>
      <c r="K32" s="65"/>
      <c r="L32" s="65"/>
    </row>
    <row r="33" spans="1:12" ht="17.399999999999999" customHeight="1" x14ac:dyDescent="0.3">
      <c r="A33" s="62"/>
      <c r="B33" s="86"/>
      <c r="C33" s="95" t="s">
        <v>18</v>
      </c>
      <c r="D33" s="96"/>
      <c r="E33" s="97"/>
      <c r="F33" s="90"/>
      <c r="G33" s="76" t="s">
        <v>20</v>
      </c>
      <c r="H33" s="90"/>
      <c r="I33" s="65"/>
      <c r="J33" s="68"/>
      <c r="K33" s="65"/>
      <c r="L33" s="65"/>
    </row>
    <row r="34" spans="1:12" ht="34.799999999999997" customHeight="1" x14ac:dyDescent="0.3">
      <c r="A34" s="62"/>
      <c r="B34" s="86"/>
      <c r="C34" s="76"/>
      <c r="D34" s="77"/>
      <c r="E34" s="78"/>
      <c r="F34" s="79"/>
      <c r="G34" s="91"/>
      <c r="H34" s="92"/>
      <c r="I34" s="65"/>
      <c r="J34" s="65"/>
      <c r="K34" s="65"/>
      <c r="L34" s="65"/>
    </row>
    <row r="35" spans="1:12" ht="28.5" customHeight="1" thickBot="1" x14ac:dyDescent="0.35">
      <c r="A35" s="62"/>
      <c r="B35" s="87"/>
      <c r="C35" s="80" t="s">
        <v>22</v>
      </c>
      <c r="D35" s="81"/>
      <c r="E35" s="81"/>
      <c r="F35" s="82"/>
      <c r="G35" s="93" t="s">
        <v>19</v>
      </c>
      <c r="H35" s="94"/>
      <c r="I35" s="65"/>
      <c r="J35" s="65"/>
      <c r="K35" s="65"/>
      <c r="L35" s="65"/>
    </row>
    <row r="36" spans="1:12" x14ac:dyDescent="0.3">
      <c r="A36" s="62"/>
      <c r="B36" s="65"/>
      <c r="C36" s="64"/>
      <c r="D36" s="64"/>
      <c r="E36" s="64"/>
      <c r="F36" s="65"/>
      <c r="G36" s="65"/>
      <c r="H36" s="65"/>
      <c r="I36" s="65"/>
      <c r="J36" s="65"/>
      <c r="K36" s="65"/>
      <c r="L36" s="65"/>
    </row>
    <row r="37" spans="1:12" ht="16.2" thickBot="1" x14ac:dyDescent="0.35">
      <c r="A37" s="62"/>
      <c r="B37" s="75" t="s">
        <v>42</v>
      </c>
      <c r="C37" s="64"/>
      <c r="D37" s="64"/>
      <c r="E37" s="64"/>
      <c r="F37" s="65"/>
      <c r="G37" s="65"/>
      <c r="H37" s="65"/>
      <c r="I37" s="65"/>
      <c r="J37" s="65"/>
      <c r="K37" s="65"/>
      <c r="L37" s="65"/>
    </row>
    <row r="38" spans="1:12" ht="31.8" thickBot="1" x14ac:dyDescent="0.35">
      <c r="B38" s="75" t="s">
        <v>43</v>
      </c>
    </row>
    <row r="39" spans="1:12" ht="31.8" thickBot="1" x14ac:dyDescent="0.35">
      <c r="B39" s="75" t="s">
        <v>44</v>
      </c>
    </row>
    <row r="40" spans="1:12" ht="63" thickBot="1" x14ac:dyDescent="0.35">
      <c r="B40" s="75" t="s">
        <v>46</v>
      </c>
    </row>
    <row r="41" spans="1:12" ht="141" thickBot="1" x14ac:dyDescent="0.35">
      <c r="B41" s="75" t="s">
        <v>45</v>
      </c>
    </row>
  </sheetData>
  <sheetProtection formatCells="0" formatColumns="0" formatRows="0" insertRows="0"/>
  <protectedRanges>
    <protectedRange sqref="J32:J34 C32:H34" name="Range7"/>
    <protectedRange sqref="H14:H26 J14:J26 A14:F26" name="Range3"/>
    <protectedRange sqref="B3:B5" name="Range1"/>
    <protectedRange sqref="B37:B41" name="Range3_1"/>
  </protectedRanges>
  <mergeCells count="10">
    <mergeCell ref="C34:F34"/>
    <mergeCell ref="C35:F35"/>
    <mergeCell ref="E12:G12"/>
    <mergeCell ref="B32:B35"/>
    <mergeCell ref="G32:H32"/>
    <mergeCell ref="G33:H33"/>
    <mergeCell ref="G34:H34"/>
    <mergeCell ref="G35:H35"/>
    <mergeCell ref="C33:F33"/>
    <mergeCell ref="C32:F32"/>
  </mergeCells>
  <phoneticPr fontId="12" type="noConversion"/>
  <dataValidations count="1">
    <dataValidation type="decimal" operator="greaterThanOrEqual" allowBlank="1" showInputMessage="1" showErrorMessage="1" sqref="E15:F26 J15:J26 H15:H26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15: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Julia Mabote</cp:lastModifiedBy>
  <cp:lastPrinted>2020-07-02T18:44:36Z</cp:lastPrinted>
  <dcterms:created xsi:type="dcterms:W3CDTF">2017-06-15T23:28:53Z</dcterms:created>
  <dcterms:modified xsi:type="dcterms:W3CDTF">2022-11-16T06:11:07Z</dcterms:modified>
</cp:coreProperties>
</file>