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/>
  <mc:AlternateContent xmlns:mc="http://schemas.openxmlformats.org/markup-compatibility/2006">
    <mc:Choice Requires="x15">
      <x15ac:absPath xmlns:x15ac="http://schemas.microsoft.com/office/spreadsheetml/2010/11/ac" url="C:\Users\nonhlem\Documents\RFB 2607-2022 WCG VC\"/>
    </mc:Choice>
  </mc:AlternateContent>
  <xr:revisionPtr revIDLastSave="0" documentId="13_ncr:1_{2A3C2C7D-74CE-4D2C-983C-CF11D338049F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PRICING SCHEDULE" sheetId="6" r:id="rId1"/>
  </sheets>
  <definedNames>
    <definedName name="_xlnm.Print_Area" localSheetId="0">'PRICING SCHEDULE'!$A:$W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79" i="6" l="1"/>
  <c r="R80" i="6" s="1"/>
  <c r="O79" i="6"/>
  <c r="O80" i="6" s="1"/>
  <c r="O81" i="6" s="1"/>
  <c r="L79" i="6"/>
  <c r="I79" i="6"/>
  <c r="I80" i="6" s="1"/>
  <c r="P78" i="6"/>
  <c r="P79" i="6" s="1"/>
  <c r="P80" i="6" s="1"/>
  <c r="P77" i="6"/>
  <c r="P76" i="6"/>
  <c r="P75" i="6"/>
  <c r="P74" i="6"/>
  <c r="P73" i="6"/>
  <c r="P72" i="6"/>
  <c r="P71" i="6"/>
  <c r="P70" i="6"/>
  <c r="P69" i="6"/>
  <c r="P68" i="6"/>
  <c r="P67" i="6"/>
  <c r="P66" i="6"/>
  <c r="P65" i="6"/>
  <c r="P64" i="6"/>
  <c r="P63" i="6"/>
  <c r="P62" i="6"/>
  <c r="P61" i="6"/>
  <c r="P60" i="6"/>
  <c r="P59" i="6"/>
  <c r="P58" i="6"/>
  <c r="P57" i="6"/>
  <c r="P56" i="6"/>
  <c r="P55" i="6"/>
  <c r="P54" i="6"/>
  <c r="P53" i="6"/>
  <c r="P52" i="6"/>
  <c r="P51" i="6"/>
  <c r="P50" i="6"/>
  <c r="P49" i="6"/>
  <c r="P48" i="6"/>
  <c r="P47" i="6"/>
  <c r="P46" i="6"/>
  <c r="P45" i="6"/>
  <c r="P44" i="6"/>
  <c r="P41" i="6"/>
  <c r="P40" i="6"/>
  <c r="P39" i="6"/>
  <c r="P38" i="6"/>
  <c r="P37" i="6"/>
  <c r="P36" i="6"/>
  <c r="P35" i="6"/>
  <c r="P34" i="6"/>
  <c r="P33" i="6"/>
  <c r="P32" i="6"/>
  <c r="P31" i="6"/>
  <c r="P30" i="6"/>
  <c r="P29" i="6"/>
  <c r="P28" i="6"/>
  <c r="P27" i="6"/>
  <c r="P26" i="6"/>
  <c r="P25" i="6"/>
  <c r="P24" i="6"/>
  <c r="P23" i="6"/>
  <c r="P21" i="6"/>
  <c r="M78" i="6"/>
  <c r="M79" i="6" s="1"/>
  <c r="M77" i="6"/>
  <c r="M76" i="6"/>
  <c r="M75" i="6"/>
  <c r="M74" i="6"/>
  <c r="M73" i="6"/>
  <c r="M72" i="6"/>
  <c r="M71" i="6"/>
  <c r="M70" i="6"/>
  <c r="M69" i="6"/>
  <c r="M68" i="6"/>
  <c r="M67" i="6"/>
  <c r="M66" i="6"/>
  <c r="M65" i="6"/>
  <c r="M64" i="6"/>
  <c r="M63" i="6"/>
  <c r="M62" i="6"/>
  <c r="M61" i="6"/>
  <c r="M60" i="6"/>
  <c r="M59" i="6"/>
  <c r="M58" i="6"/>
  <c r="M57" i="6"/>
  <c r="M56" i="6"/>
  <c r="M55" i="6"/>
  <c r="M54" i="6"/>
  <c r="M53" i="6"/>
  <c r="M52" i="6"/>
  <c r="M51" i="6"/>
  <c r="M50" i="6"/>
  <c r="M49" i="6"/>
  <c r="M48" i="6"/>
  <c r="M47" i="6"/>
  <c r="M46" i="6"/>
  <c r="M45" i="6"/>
  <c r="M44" i="6"/>
  <c r="M41" i="6"/>
  <c r="M40" i="6"/>
  <c r="M39" i="6"/>
  <c r="M38" i="6"/>
  <c r="M37" i="6"/>
  <c r="M36" i="6"/>
  <c r="M35" i="6"/>
  <c r="M34" i="6"/>
  <c r="M33" i="6"/>
  <c r="M32" i="6"/>
  <c r="M31" i="6"/>
  <c r="M30" i="6"/>
  <c r="M29" i="6"/>
  <c r="M28" i="6"/>
  <c r="M27" i="6"/>
  <c r="M26" i="6"/>
  <c r="M25" i="6"/>
  <c r="M24" i="6"/>
  <c r="M23" i="6"/>
  <c r="M21" i="6"/>
  <c r="M80" i="6" l="1"/>
  <c r="M81" i="6" s="1"/>
  <c r="L80" i="6"/>
  <c r="L81" i="6" s="1"/>
  <c r="P81" i="6"/>
  <c r="I81" i="6"/>
  <c r="R81" i="6"/>
  <c r="S78" i="6" l="1"/>
  <c r="S77" i="6"/>
  <c r="S76" i="6"/>
  <c r="S75" i="6"/>
  <c r="S74" i="6"/>
  <c r="S73" i="6"/>
  <c r="S72" i="6"/>
  <c r="S71" i="6"/>
  <c r="S70" i="6"/>
  <c r="S69" i="6"/>
  <c r="S68" i="6"/>
  <c r="S67" i="6"/>
  <c r="S66" i="6"/>
  <c r="S65" i="6"/>
  <c r="S64" i="6"/>
  <c r="S63" i="6"/>
  <c r="S62" i="6"/>
  <c r="S61" i="6"/>
  <c r="S60" i="6"/>
  <c r="S59" i="6"/>
  <c r="S58" i="6"/>
  <c r="S57" i="6"/>
  <c r="S56" i="6"/>
  <c r="S55" i="6"/>
  <c r="S54" i="6"/>
  <c r="S53" i="6"/>
  <c r="S52" i="6"/>
  <c r="S51" i="6"/>
  <c r="S50" i="6"/>
  <c r="S49" i="6"/>
  <c r="S48" i="6"/>
  <c r="S47" i="6"/>
  <c r="S46" i="6"/>
  <c r="S45" i="6"/>
  <c r="S44" i="6"/>
  <c r="S41" i="6"/>
  <c r="S40" i="6"/>
  <c r="S39" i="6"/>
  <c r="S38" i="6"/>
  <c r="S37" i="6"/>
  <c r="S36" i="6"/>
  <c r="S35" i="6"/>
  <c r="S34" i="6"/>
  <c r="S33" i="6"/>
  <c r="S32" i="6"/>
  <c r="S31" i="6"/>
  <c r="S30" i="6"/>
  <c r="S29" i="6"/>
  <c r="S28" i="6"/>
  <c r="S27" i="6"/>
  <c r="S26" i="6"/>
  <c r="S25" i="6"/>
  <c r="S24" i="6"/>
  <c r="S23" i="6"/>
  <c r="S21" i="6"/>
  <c r="S20" i="6"/>
  <c r="T20" i="6" s="1"/>
  <c r="U20" i="6" s="1"/>
  <c r="J78" i="6"/>
  <c r="J77" i="6"/>
  <c r="J76" i="6"/>
  <c r="J75" i="6"/>
  <c r="J74" i="6"/>
  <c r="J73" i="6"/>
  <c r="J72" i="6"/>
  <c r="J71" i="6"/>
  <c r="J70" i="6"/>
  <c r="J69" i="6"/>
  <c r="J68" i="6"/>
  <c r="J67" i="6"/>
  <c r="J66" i="6"/>
  <c r="J65" i="6"/>
  <c r="J64" i="6"/>
  <c r="J63" i="6"/>
  <c r="J62" i="6"/>
  <c r="J61" i="6"/>
  <c r="J60" i="6"/>
  <c r="J59" i="6"/>
  <c r="J58" i="6"/>
  <c r="J57" i="6"/>
  <c r="J56" i="6"/>
  <c r="J55" i="6"/>
  <c r="J54" i="6"/>
  <c r="J53" i="6"/>
  <c r="J52" i="6"/>
  <c r="J51" i="6"/>
  <c r="J50" i="6"/>
  <c r="J49" i="6"/>
  <c r="J48" i="6"/>
  <c r="J47" i="6"/>
  <c r="J46" i="6"/>
  <c r="J45" i="6"/>
  <c r="J44" i="6"/>
  <c r="J41" i="6"/>
  <c r="J40" i="6"/>
  <c r="J39" i="6"/>
  <c r="J38" i="6"/>
  <c r="J37" i="6"/>
  <c r="J36" i="6"/>
  <c r="J35" i="6"/>
  <c r="J34" i="6"/>
  <c r="J33" i="6"/>
  <c r="J32" i="6"/>
  <c r="J31" i="6"/>
  <c r="J30" i="6"/>
  <c r="J29" i="6"/>
  <c r="J28" i="6"/>
  <c r="J27" i="6"/>
  <c r="J26" i="6"/>
  <c r="J25" i="6"/>
  <c r="J24" i="6"/>
  <c r="J23" i="6"/>
  <c r="J21" i="6"/>
  <c r="G78" i="6"/>
  <c r="G77" i="6"/>
  <c r="G76" i="6"/>
  <c r="G75" i="6"/>
  <c r="T75" i="6" s="1"/>
  <c r="U75" i="6" s="1"/>
  <c r="G74" i="6"/>
  <c r="G73" i="6"/>
  <c r="G72" i="6"/>
  <c r="G71" i="6"/>
  <c r="G70" i="6"/>
  <c r="G69" i="6"/>
  <c r="G68" i="6"/>
  <c r="G67" i="6"/>
  <c r="T67" i="6" s="1"/>
  <c r="U67" i="6" s="1"/>
  <c r="G66" i="6"/>
  <c r="G65" i="6"/>
  <c r="G64" i="6"/>
  <c r="G63" i="6"/>
  <c r="G62" i="6"/>
  <c r="G61" i="6"/>
  <c r="G60" i="6"/>
  <c r="G59" i="6"/>
  <c r="T59" i="6" s="1"/>
  <c r="U59" i="6" s="1"/>
  <c r="G58" i="6"/>
  <c r="G57" i="6"/>
  <c r="G56" i="6"/>
  <c r="G55" i="6"/>
  <c r="G54" i="6"/>
  <c r="G53" i="6"/>
  <c r="G52" i="6"/>
  <c r="G51" i="6"/>
  <c r="T51" i="6" s="1"/>
  <c r="U51" i="6" s="1"/>
  <c r="G50" i="6"/>
  <c r="G49" i="6"/>
  <c r="G48" i="6"/>
  <c r="G47" i="6"/>
  <c r="G46" i="6"/>
  <c r="G45" i="6"/>
  <c r="G44" i="6"/>
  <c r="G41" i="6"/>
  <c r="G40" i="6"/>
  <c r="G39" i="6"/>
  <c r="G38" i="6"/>
  <c r="G37" i="6"/>
  <c r="G36" i="6"/>
  <c r="G35" i="6"/>
  <c r="G34" i="6"/>
  <c r="G33" i="6"/>
  <c r="G32" i="6"/>
  <c r="G31" i="6"/>
  <c r="G30" i="6"/>
  <c r="G29" i="6"/>
  <c r="G28" i="6"/>
  <c r="G27" i="6"/>
  <c r="G26" i="6"/>
  <c r="G25" i="6"/>
  <c r="G24" i="6"/>
  <c r="G23" i="6"/>
  <c r="G21" i="6"/>
  <c r="J79" i="6" l="1"/>
  <c r="J80" i="6" s="1"/>
  <c r="J81" i="6" s="1"/>
  <c r="T64" i="6"/>
  <c r="U64" i="6" s="1"/>
  <c r="S79" i="6"/>
  <c r="S80" i="6" s="1"/>
  <c r="S81" i="6" s="1"/>
  <c r="T37" i="6"/>
  <c r="U37" i="6" s="1"/>
  <c r="T26" i="6"/>
  <c r="U26" i="6" s="1"/>
  <c r="T34" i="6"/>
  <c r="U34" i="6" s="1"/>
  <c r="T27" i="6"/>
  <c r="U27" i="6" s="1"/>
  <c r="T35" i="6"/>
  <c r="U35" i="6" s="1"/>
  <c r="T45" i="6"/>
  <c r="U45" i="6" s="1"/>
  <c r="T77" i="6"/>
  <c r="U77" i="6" s="1"/>
  <c r="T46" i="6"/>
  <c r="U46" i="6" s="1"/>
  <c r="T54" i="6"/>
  <c r="U54" i="6" s="1"/>
  <c r="T72" i="6"/>
  <c r="U72" i="6" s="1"/>
  <c r="T32" i="6"/>
  <c r="U32" i="6" s="1"/>
  <c r="T40" i="6"/>
  <c r="U40" i="6" s="1"/>
  <c r="T50" i="6"/>
  <c r="U50" i="6" s="1"/>
  <c r="T58" i="6"/>
  <c r="U58" i="6" s="1"/>
  <c r="T66" i="6"/>
  <c r="U66" i="6" s="1"/>
  <c r="T74" i="6"/>
  <c r="U74" i="6" s="1"/>
  <c r="T29" i="6"/>
  <c r="U29" i="6" s="1"/>
  <c r="T21" i="6"/>
  <c r="U21" i="6" s="1"/>
  <c r="T30" i="6"/>
  <c r="U30" i="6" s="1"/>
  <c r="T38" i="6"/>
  <c r="U38" i="6" s="1"/>
  <c r="T28" i="6"/>
  <c r="U28" i="6" s="1"/>
  <c r="T36" i="6"/>
  <c r="U36" i="6" s="1"/>
  <c r="T44" i="6"/>
  <c r="U44" i="6" s="1"/>
  <c r="T52" i="6"/>
  <c r="U52" i="6" s="1"/>
  <c r="T60" i="6"/>
  <c r="U60" i="6" s="1"/>
  <c r="T68" i="6"/>
  <c r="U68" i="6" s="1"/>
  <c r="T76" i="6"/>
  <c r="U76" i="6" s="1"/>
  <c r="T53" i="6"/>
  <c r="U53" i="6" s="1"/>
  <c r="T61" i="6"/>
  <c r="U61" i="6" s="1"/>
  <c r="T69" i="6"/>
  <c r="U69" i="6" s="1"/>
  <c r="T62" i="6"/>
  <c r="U62" i="6" s="1"/>
  <c r="T70" i="6"/>
  <c r="U70" i="6" s="1"/>
  <c r="T78" i="6"/>
  <c r="T39" i="6"/>
  <c r="U39" i="6" s="1"/>
  <c r="T55" i="6"/>
  <c r="U55" i="6" s="1"/>
  <c r="T71" i="6"/>
  <c r="U71" i="6" s="1"/>
  <c r="T24" i="6"/>
  <c r="U24" i="6" s="1"/>
  <c r="T48" i="6"/>
  <c r="U48" i="6" s="1"/>
  <c r="T56" i="6"/>
  <c r="U56" i="6" s="1"/>
  <c r="T23" i="6"/>
  <c r="U23" i="6" s="1"/>
  <c r="T31" i="6"/>
  <c r="U31" i="6" s="1"/>
  <c r="T47" i="6"/>
  <c r="U47" i="6" s="1"/>
  <c r="T63" i="6"/>
  <c r="U63" i="6" s="1"/>
  <c r="T25" i="6"/>
  <c r="U25" i="6" s="1"/>
  <c r="T33" i="6"/>
  <c r="U33" i="6" s="1"/>
  <c r="T41" i="6"/>
  <c r="U41" i="6" s="1"/>
  <c r="T49" i="6"/>
  <c r="U49" i="6" s="1"/>
  <c r="T57" i="6"/>
  <c r="U57" i="6" s="1"/>
  <c r="T65" i="6"/>
  <c r="U65" i="6" s="1"/>
  <c r="T73" i="6"/>
  <c r="U73" i="6" s="1"/>
  <c r="U78" i="6" l="1"/>
  <c r="U79" i="6" s="1"/>
  <c r="U80" i="6" s="1"/>
  <c r="U81" i="6" s="1"/>
  <c r="T79" i="6"/>
  <c r="T80" i="6" s="1"/>
  <c r="T81" i="6" s="1"/>
  <c r="G79" i="6"/>
  <c r="G80" i="6" s="1"/>
  <c r="G81" i="6" s="1"/>
</calcChain>
</file>

<file path=xl/sharedStrings.xml><?xml version="1.0" encoding="utf-8"?>
<sst xmlns="http://schemas.openxmlformats.org/spreadsheetml/2006/main" count="215" uniqueCount="151">
  <si>
    <t>Item No</t>
  </si>
  <si>
    <t>Unit of measure</t>
  </si>
  <si>
    <t>VAT (@15%)</t>
  </si>
  <si>
    <t>Foreign currency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</si>
  <si>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</si>
  <si>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</si>
  <si>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</si>
  <si>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</si>
  <si>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</si>
  <si>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</si>
  <si>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</si>
  <si>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</si>
  <si>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</si>
  <si>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</si>
  <si>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</si>
  <si>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</si>
  <si>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</si>
  <si>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</si>
  <si>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</si>
  <si>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</si>
  <si>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</si>
  <si>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</si>
  <si>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</si>
  <si>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</si>
  <si>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</si>
  <si>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</si>
  <si>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</si>
  <si>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</si>
  <si>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</si>
  <si>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</si>
  <si>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</si>
  <si>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</si>
  <si>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</si>
  <si>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</si>
  <si>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</si>
  <si>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Note : All items marked with a * must be Pre-baked, ready for proving and final bake</t>
  </si>
  <si>
    <t>RFB Title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</si>
  <si>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</si>
  <si>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</si>
  <si>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Subscriptions and Licences</t>
  </si>
  <si>
    <t>On premises Licences and support with add on: - Licencing with 1 year 8-hour, 5-day normal support for all devices in both rooms</t>
  </si>
  <si>
    <t>On premises Licences and support with add on: - All software and licensing must be included in the tender amount to integrate the video conference system with Microsoft teams. State the software offered and process. For both rooms</t>
  </si>
  <si>
    <t>Video Conferencing Room</t>
  </si>
  <si>
    <t>Room Codec</t>
  </si>
  <si>
    <t>Touch panel Interface - Touch Interface for collaboration endpoints</t>
  </si>
  <si>
    <t>Flat RJ45 Cable for touch controller - flat grey Ethernet cable for Touch interface</t>
  </si>
  <si>
    <t xml:space="preserve">Quad Camera </t>
  </si>
  <si>
    <t xml:space="preserve">Ceiling Microphone Kit -  Ceiling Microphones </t>
  </si>
  <si>
    <t>Ceiling Microphone parts - Ceiling mounting wire kit</t>
  </si>
  <si>
    <t>Switch Gear under the table catering for auto switch the HDMI and Display port signals for transport to the equipment head-end in the joinery unit</t>
  </si>
  <si>
    <t>Switch Gear in the equipment head-end to extract and input HDMI into the VC system</t>
  </si>
  <si>
    <t>Two (2) 75” (inch) Ultra High-Definition displays with tilt brackets and digital signal receiver</t>
  </si>
  <si>
    <t>Digital signal receiver for display units</t>
  </si>
  <si>
    <t>VESA Tilt Wall Mounting unit : - 60" to 75" Vesa 400 x 400 &amp; 600 x 600</t>
  </si>
  <si>
    <t>6.5” 2-Way In-Ceiling Speaker , 2-Way In-Ceiling Speakers  with ceiling brackets</t>
  </si>
  <si>
    <t>Amplifier kit - X Series Amplifier</t>
  </si>
  <si>
    <t>UPS with Minimum of 30 minutes battery uptime on all equipment</t>
  </si>
  <si>
    <t>Cabling : All relevant digital and analogue cabling required by solution</t>
  </si>
  <si>
    <t>In Table Cable management unit - Must consist of HDMI, Display port, LAN port, and 1 Power socket interface</t>
  </si>
  <si>
    <t>60” Manual projection screen</t>
  </si>
  <si>
    <t>One (1) professional projector with high contrast, 4500 - 5000 lumens, 16:10 resolution, WUXGA</t>
  </si>
  <si>
    <t>Sundries</t>
  </si>
  <si>
    <t>Autopsy Auditorium Room</t>
  </si>
  <si>
    <t>Room Kit</t>
  </si>
  <si>
    <t>Lectern A custom build Lectern from where lectures can be provided, but also to function as a joinery to be retrofitted to accommodate the equipment for the VC.</t>
  </si>
  <si>
    <t>Touch panel Interface -Touch Interface for collaboration endpoints</t>
  </si>
  <si>
    <t xml:space="preserve">Ceiling Microphones </t>
  </si>
  <si>
    <t>On the Lectern</t>
  </si>
  <si>
    <t>In Table Cable management unit, Must consist of HDMI, Display port, LAN port, and 1 Power socket interface</t>
  </si>
  <si>
    <t>Ear set microphone ,One (1) ear set microphone with body transmission pack and receiver</t>
  </si>
  <si>
    <t>Touch panel Interface - One (1) 10” (inch) control panel with tabletop stand</t>
  </si>
  <si>
    <t xml:space="preserve"> Hands free kit- One hands-free kit with earphones and microphone for lecturer to communicate during procedures</t>
  </si>
  <si>
    <t>Inside the Lectern</t>
  </si>
  <si>
    <t>Digital signal processor unit -One (1) digital signal processor conferencing unit to bring all audio and microphone sources together and perform necessary mixing to the various outputs</t>
  </si>
  <si>
    <t xml:space="preserve">4K digital media presentation system  - One (1) all in one 4K digital media presentation system (head-end) plus wireless presentation unit catering for the following:
• Audio and video inputs plus wireless presentation 
• Matrixed audio and video output
• Built in control system, with necessary relays, infra-red, serial and digital control interfaces
• Built in amplifier
•Network interfaces, content LAN, control subnet and ethernet
</t>
  </si>
  <si>
    <t>Switchgear to receive input signals from sources and two (2) cameras and transmitters to send signals to the display devices</t>
  </si>
  <si>
    <t>Auditorium</t>
  </si>
  <si>
    <t>75” display units Two (2) 75” (inch) Ultra High-Definition displays with tilt brackets and digital signal receiver</t>
  </si>
  <si>
    <t>digital signal receiver for display units</t>
  </si>
  <si>
    <t>Projector ceiling Mounting Unit - One (1) projector ceiling mounted bracket and digital signal receiver</t>
  </si>
  <si>
    <t>digital signal receiver for the projection units</t>
  </si>
  <si>
    <t>75” display units Two (2) ceiling mounted Ultra High-Definition displays with ceiling mounted tilt bracket and digital distribution amplifiers</t>
  </si>
  <si>
    <t>Digital distribution amplifiers - digital distribution amplifiers for display units</t>
  </si>
  <si>
    <t>2-Way In-Ceiling Speakers with brackets</t>
  </si>
  <si>
    <t>All relevant digital and analogue cabling required by solution</t>
  </si>
  <si>
    <t>Training as per requirement</t>
  </si>
  <si>
    <t>Consumables</t>
  </si>
  <si>
    <t>Consumables: Bidder to indicate which consumable and non-consumable items is required for the normal operation and standard maintenance of the equipment</t>
  </si>
  <si>
    <t>[Maintenance and Support</t>
  </si>
  <si>
    <t>RFB No</t>
  </si>
  <si>
    <t>each</t>
  </si>
  <si>
    <t>YEAR 4</t>
  </si>
  <si>
    <t>Line Price Y4</t>
  </si>
  <si>
    <t>YEAR 5</t>
  </si>
  <si>
    <t>Line Price Y5</t>
  </si>
  <si>
    <t>2.1</t>
  </si>
  <si>
    <t>1.1</t>
  </si>
  <si>
    <t>1.2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</si>
  <si>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</si>
  <si>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</si>
  <si>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</si>
  <si>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</si>
  <si>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</si>
  <si>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</si>
  <si>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</si>
  <si>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</si>
  <si>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</si>
  <si>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</si>
  <si>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</si>
  <si>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</si>
  <si>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</si>
  <si>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</si>
  <si>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</si>
  <si>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</si>
  <si>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</si>
  <si>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</si>
  <si>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2.1.1</t>
  </si>
  <si>
    <t>2.1.2</t>
  </si>
  <si>
    <t>2.1.3</t>
  </si>
  <si>
    <t>2.1.4</t>
  </si>
  <si>
    <t>2.1.5</t>
  </si>
  <si>
    <t>2.1.6</t>
  </si>
  <si>
    <t>2.1.7</t>
  </si>
  <si>
    <t>2.2.1</t>
  </si>
  <si>
    <t>2.2.2</t>
  </si>
  <si>
    <t>2.2.3</t>
  </si>
  <si>
    <t>2.2.4</t>
  </si>
  <si>
    <t>2.3.1</t>
  </si>
  <si>
    <t>2.3.2</t>
  </si>
  <si>
    <t>2.3.3</t>
  </si>
  <si>
    <t>2.4.1</t>
  </si>
  <si>
    <t>2.4.2</t>
  </si>
  <si>
    <t>2.4.3</t>
  </si>
  <si>
    <t>2.4.4</t>
  </si>
  <si>
    <t>2.4.5</t>
  </si>
  <si>
    <t>2.4.6</t>
  </si>
  <si>
    <t>2.4.7</t>
  </si>
  <si>
    <t>2.4.8</t>
  </si>
  <si>
    <t>2.4.9</t>
  </si>
  <si>
    <t>2.4.10</t>
  </si>
  <si>
    <t>2.4.11</t>
  </si>
  <si>
    <t>2.4.12</t>
  </si>
  <si>
    <t>4.1.</t>
  </si>
  <si>
    <t>5.1</t>
  </si>
  <si>
    <t>Preventative Maintenance every 3 months, for 5 years</t>
  </si>
  <si>
    <t>3.1</t>
  </si>
  <si>
    <t xml:space="preserve"> SUPPLY, DELIVERY, INSTALLATION, DEMOSTRATION AND COMMISIONING OF A VIDEO CONFERENCE SOLUTION FOR THE NEW FORENSIC PATHOLOGY SERVICES IN MOWBRAY, CAPE TOWN – GROOTTE SCHUUR HOSPITAL</t>
  </si>
  <si>
    <t>2607/2022</t>
  </si>
  <si>
    <r>
      <t xml:space="preserve">(a)  Bidder must complete/enter </t>
    </r>
    <r>
      <rPr>
        <b/>
        <sz val="12"/>
        <color theme="1"/>
        <rFont val="Calibri Light"/>
        <family val="2"/>
        <scheme val="major"/>
      </rPr>
      <t xml:space="preserve">YELLOW </t>
    </r>
    <r>
      <rPr>
        <sz val="12"/>
        <color theme="1"/>
        <rFont val="Calibri Light"/>
        <family val="2"/>
        <scheme val="major"/>
      </rPr>
      <t>cells only</t>
    </r>
  </si>
  <si>
    <r>
      <t xml:space="preserve">(d)  Prices that are dependent on </t>
    </r>
    <r>
      <rPr>
        <b/>
        <sz val="12"/>
        <color theme="1"/>
        <rFont val="Calibri Light"/>
        <family val="2"/>
        <scheme val="major"/>
      </rPr>
      <t xml:space="preserve">Rate of Exchange (ROE) </t>
    </r>
    <r>
      <rPr>
        <sz val="12"/>
        <color theme="1"/>
        <rFont val="Calibri Light"/>
        <family val="2"/>
        <scheme val="major"/>
      </rPr>
      <t>must use ROE indicated below, then enter in Column "Forex %" the percentage of the price that is ROE dependent (0% means the price is not ROE dependent)</t>
    </r>
  </si>
  <si>
    <r>
      <t xml:space="preserve">Projection Screen One (1) 120” - 127” (inch) </t>
    </r>
    <r>
      <rPr>
        <b/>
        <sz val="12"/>
        <color theme="1"/>
        <rFont val="Calibri Light"/>
        <family val="2"/>
        <scheme val="major"/>
      </rPr>
      <t xml:space="preserve">motorized </t>
    </r>
    <r>
      <rPr>
        <sz val="12"/>
        <color theme="1"/>
        <rFont val="Calibri Light"/>
        <family val="2"/>
        <scheme val="major"/>
      </rPr>
      <t>projection screen with controller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</si>
</sst>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2"/>
      <color rgb="FF002060"/>
      <name val="Calibri Light"/>
      <family val="2"/>
      <scheme val="major"/>
    </font>
    <font>
      <sz val="12"/>
      <color rgb="FF000000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2"/>
      <color rgb="FF000066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name val="Calibri Light"/>
      <family val="2"/>
      <scheme val="major"/>
    </font>
    <font>
      <sz val="12"/>
      <name val="Calibri Light"/>
      <family val="2"/>
      <scheme val="major"/>
    </font>
    <font>
      <sz val="12"/>
      <color rgb="FFFF0000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b/>
      <sz val="22"/>
      <color rgb="FF000000"/>
      <name val="Calibri Light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4"/>
      </left>
      <right style="medium">
        <color theme="4"/>
      </right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" fillId="0" borderId="0"/>
    <xf numFmtId="0" fontId="4" fillId="0" borderId="0"/>
  </cellStyleXfs>
  <cellXfs count="132">
    <xf numFmtId="0" fontId="0" fillId="0" borderId="0" xfId="0"/>
    <xf numFmtId="0" fontId="1" fillId="3" borderId="0" xfId="0" applyFont="1" applyFill="1"/>
    <xf numFmtId="0" fontId="1" fillId="0" borderId="0" xfId="0" applyFont="1" applyFill="1"/>
    <xf numFmtId="0" fontId="1" fillId="0" borderId="0" xfId="0" applyFont="1"/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5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left" vertical="top" wrapText="1"/>
    </xf>
    <xf numFmtId="0" fontId="8" fillId="3" borderId="0" xfId="0" applyFont="1" applyFill="1" applyAlignment="1">
      <alignment horizontal="left" vertical="center"/>
    </xf>
    <xf numFmtId="0" fontId="9" fillId="3" borderId="0" xfId="0" applyFont="1" applyFill="1" applyBorder="1" applyAlignment="1">
      <alignment horizontal="left" vertical="center" wrapText="1"/>
    </xf>
    <xf numFmtId="44" fontId="9" fillId="3" borderId="0" xfId="0" applyNumberFormat="1" applyFont="1" applyFill="1" applyBorder="1" applyAlignment="1">
      <alignment horizontal="center" vertical="center" wrapText="1"/>
    </xf>
    <xf numFmtId="0" fontId="10" fillId="3" borderId="0" xfId="0" applyFont="1" applyFill="1" applyBorder="1" applyAlignment="1"/>
    <xf numFmtId="0" fontId="9" fillId="3" borderId="0" xfId="0" applyFont="1" applyFill="1" applyBorder="1" applyAlignment="1">
      <alignment horizontal="left" vertical="top"/>
    </xf>
    <xf numFmtId="0" fontId="11" fillId="3" borderId="0" xfId="0" applyFont="1" applyFill="1"/>
    <xf numFmtId="0" fontId="11" fillId="3" borderId="0" xfId="0" applyFont="1" applyFill="1" applyBorder="1" applyAlignment="1">
      <alignment vertical="top"/>
    </xf>
    <xf numFmtId="0" fontId="9" fillId="3" borderId="0" xfId="0" applyFont="1" applyFill="1" applyAlignment="1">
      <alignment horizontal="left" vertical="center"/>
    </xf>
    <xf numFmtId="0" fontId="9" fillId="3" borderId="0" xfId="0" applyFont="1" applyFill="1"/>
    <xf numFmtId="0" fontId="9" fillId="3" borderId="0" xfId="0" applyFont="1" applyFill="1" applyAlignment="1">
      <alignment vertical="center"/>
    </xf>
    <xf numFmtId="0" fontId="7" fillId="2" borderId="2" xfId="0" applyFont="1" applyFill="1" applyBorder="1" applyAlignment="1">
      <alignment vertical="center" wrapText="1"/>
    </xf>
    <xf numFmtId="0" fontId="10" fillId="0" borderId="0" xfId="0" applyFont="1" applyFill="1" applyBorder="1" applyAlignment="1"/>
    <xf numFmtId="0" fontId="9" fillId="4" borderId="1" xfId="0" applyFont="1" applyFill="1" applyBorder="1" applyAlignment="1">
      <alignment vertical="center" wrapText="1"/>
    </xf>
    <xf numFmtId="0" fontId="10" fillId="5" borderId="6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vertical="center" wrapText="1"/>
    </xf>
    <xf numFmtId="0" fontId="9" fillId="2" borderId="0" xfId="0" applyFont="1" applyFill="1" applyAlignment="1">
      <alignment horizontal="left" vertical="top"/>
    </xf>
    <xf numFmtId="0" fontId="9" fillId="2" borderId="0" xfId="0" applyFont="1" applyFill="1"/>
    <xf numFmtId="0" fontId="9" fillId="2" borderId="0" xfId="0" applyFont="1" applyFill="1" applyAlignment="1">
      <alignment vertical="top"/>
    </xf>
    <xf numFmtId="0" fontId="11" fillId="4" borderId="2" xfId="0" applyFont="1" applyFill="1" applyBorder="1" applyAlignment="1">
      <alignment horizontal="right" vertical="top"/>
    </xf>
    <xf numFmtId="0" fontId="10" fillId="3" borderId="0" xfId="0" applyFont="1" applyFill="1" applyBorder="1" applyAlignment="1">
      <alignment horizontal="center" vertical="top" wrapText="1"/>
    </xf>
    <xf numFmtId="0" fontId="10" fillId="3" borderId="0" xfId="0" applyFont="1" applyFill="1" applyBorder="1" applyAlignment="1">
      <alignment vertical="top"/>
    </xf>
    <xf numFmtId="0" fontId="11" fillId="4" borderId="27" xfId="0" applyFont="1" applyFill="1" applyBorder="1" applyAlignment="1">
      <alignment horizontal="right" vertical="top"/>
    </xf>
    <xf numFmtId="0" fontId="10" fillId="3" borderId="0" xfId="0" applyFont="1" applyFill="1" applyBorder="1" applyAlignment="1">
      <alignment vertical="top" wrapText="1"/>
    </xf>
    <xf numFmtId="0" fontId="11" fillId="4" borderId="8" xfId="0" applyFont="1" applyFill="1" applyBorder="1" applyAlignment="1">
      <alignment horizontal="right" vertical="top" wrapText="1"/>
    </xf>
    <xf numFmtId="0" fontId="11" fillId="0" borderId="0" xfId="0" applyFont="1" applyFill="1" applyBorder="1" applyAlignment="1">
      <alignment horizontal="right" vertical="top"/>
    </xf>
    <xf numFmtId="0" fontId="10" fillId="0" borderId="0" xfId="0" applyFont="1" applyFill="1" applyBorder="1" applyAlignment="1">
      <alignment wrapText="1"/>
    </xf>
    <xf numFmtId="0" fontId="10" fillId="3" borderId="0" xfId="0" applyFont="1" applyFill="1" applyBorder="1" applyAlignment="1">
      <alignment horizontal="left" vertical="top"/>
    </xf>
    <xf numFmtId="0" fontId="10" fillId="3" borderId="0" xfId="0" applyFont="1" applyFill="1" applyBorder="1" applyAlignment="1">
      <alignment wrapText="1"/>
    </xf>
    <xf numFmtId="0" fontId="10" fillId="2" borderId="24" xfId="0" applyFont="1" applyFill="1" applyBorder="1" applyAlignment="1">
      <alignment horizontal="left" vertical="top" wrapText="1"/>
    </xf>
    <xf numFmtId="0" fontId="10" fillId="2" borderId="24" xfId="0" applyFont="1" applyFill="1" applyBorder="1" applyAlignment="1">
      <alignment vertical="top" wrapText="1"/>
    </xf>
    <xf numFmtId="0" fontId="10" fillId="2" borderId="24" xfId="0" applyFont="1" applyFill="1" applyBorder="1" applyAlignment="1">
      <alignment horizontal="center" vertical="top" wrapText="1"/>
    </xf>
    <xf numFmtId="0" fontId="9" fillId="3" borderId="24" xfId="0" applyFont="1" applyFill="1" applyBorder="1"/>
    <xf numFmtId="0" fontId="9" fillId="0" borderId="24" xfId="0" applyFont="1" applyBorder="1"/>
    <xf numFmtId="164" fontId="10" fillId="2" borderId="24" xfId="0" applyNumberFormat="1" applyFont="1" applyFill="1" applyBorder="1" applyAlignment="1">
      <alignment horizontal="center" vertical="top" wrapText="1"/>
    </xf>
    <xf numFmtId="164" fontId="10" fillId="6" borderId="24" xfId="0" applyNumberFormat="1" applyFont="1" applyFill="1" applyBorder="1" applyAlignment="1">
      <alignment horizontal="center" vertical="top" wrapText="1"/>
    </xf>
    <xf numFmtId="164" fontId="10" fillId="2" borderId="24" xfId="0" applyNumberFormat="1" applyFont="1" applyFill="1" applyBorder="1" applyAlignment="1">
      <alignment horizontal="left" vertical="top" wrapText="1"/>
    </xf>
    <xf numFmtId="0" fontId="10" fillId="7" borderId="24" xfId="0" applyFont="1" applyFill="1" applyBorder="1" applyAlignment="1">
      <alignment horizontal="left" vertical="top" wrapText="1"/>
    </xf>
    <xf numFmtId="0" fontId="10" fillId="7" borderId="24" xfId="0" applyFont="1" applyFill="1" applyBorder="1" applyAlignment="1">
      <alignment vertical="top"/>
    </xf>
    <xf numFmtId="0" fontId="10" fillId="7" borderId="24" xfId="0" applyFont="1" applyFill="1" applyBorder="1" applyAlignment="1">
      <alignment horizontal="center" vertical="top"/>
    </xf>
    <xf numFmtId="0" fontId="13" fillId="7" borderId="24" xfId="0" applyFont="1" applyFill="1" applyBorder="1" applyAlignment="1">
      <alignment horizontal="center" vertical="top" wrapText="1"/>
    </xf>
    <xf numFmtId="164" fontId="13" fillId="7" borderId="24" xfId="0" applyNumberFormat="1" applyFont="1" applyFill="1" applyBorder="1" applyAlignment="1">
      <alignment horizontal="center" vertical="top" wrapText="1"/>
    </xf>
    <xf numFmtId="164" fontId="11" fillId="7" borderId="24" xfId="0" applyNumberFormat="1" applyFont="1" applyFill="1" applyBorder="1" applyAlignment="1">
      <alignment horizontal="left" vertical="top" wrapText="1"/>
    </xf>
    <xf numFmtId="164" fontId="10" fillId="7" borderId="24" xfId="0" applyNumberFormat="1" applyFont="1" applyFill="1" applyBorder="1" applyAlignment="1">
      <alignment horizontal="center" vertical="top" wrapText="1"/>
    </xf>
    <xf numFmtId="164" fontId="9" fillId="7" borderId="24" xfId="0" applyNumberFormat="1" applyFont="1" applyFill="1" applyBorder="1" applyAlignment="1">
      <alignment vertical="top" wrapText="1"/>
    </xf>
    <xf numFmtId="0" fontId="11" fillId="5" borderId="24" xfId="0" applyFont="1" applyFill="1" applyBorder="1" applyAlignment="1">
      <alignment horizontal="left" vertical="top" wrapText="1"/>
    </xf>
    <xf numFmtId="0" fontId="9" fillId="3" borderId="24" xfId="0" applyFont="1" applyFill="1" applyBorder="1" applyAlignment="1">
      <alignment horizontal="center"/>
    </xf>
    <xf numFmtId="0" fontId="9" fillId="0" borderId="24" xfId="0" applyFont="1" applyFill="1" applyBorder="1" applyAlignment="1">
      <alignment vertical="top" wrapText="1"/>
    </xf>
    <xf numFmtId="0" fontId="9" fillId="0" borderId="24" xfId="0" applyFont="1" applyBorder="1" applyAlignment="1">
      <alignment horizontal="center" vertical="top"/>
    </xf>
    <xf numFmtId="9" fontId="9" fillId="5" borderId="24" xfId="2" applyFont="1" applyFill="1" applyBorder="1" applyAlignment="1">
      <alignment horizontal="right" vertical="top" wrapText="1"/>
    </xf>
    <xf numFmtId="0" fontId="9" fillId="0" borderId="24" xfId="0" applyFont="1" applyFill="1" applyBorder="1" applyAlignment="1">
      <alignment horizontal="center" vertical="top" wrapText="1"/>
    </xf>
    <xf numFmtId="164" fontId="9" fillId="5" borderId="24" xfId="0" applyNumberFormat="1" applyFont="1" applyFill="1" applyBorder="1" applyAlignment="1">
      <alignment vertical="top" wrapText="1"/>
    </xf>
    <xf numFmtId="164" fontId="11" fillId="4" borderId="24" xfId="0" applyNumberFormat="1" applyFont="1" applyFill="1" applyBorder="1" applyAlignment="1">
      <alignment horizontal="left" vertical="top" wrapText="1"/>
    </xf>
    <xf numFmtId="0" fontId="6" fillId="6" borderId="24" xfId="0" applyFont="1" applyFill="1" applyBorder="1" applyAlignment="1">
      <alignment horizontal="left" vertical="center"/>
    </xf>
    <xf numFmtId="44" fontId="7" fillId="4" borderId="24" xfId="0" applyNumberFormat="1" applyFont="1" applyFill="1" applyBorder="1" applyAlignment="1">
      <alignment vertical="top" wrapText="1"/>
    </xf>
    <xf numFmtId="44" fontId="9" fillId="4" borderId="24" xfId="0" applyNumberFormat="1" applyFont="1" applyFill="1" applyBorder="1" applyAlignment="1">
      <alignment vertical="top"/>
    </xf>
    <xf numFmtId="0" fontId="9" fillId="7" borderId="24" xfId="0" applyFont="1" applyFill="1" applyBorder="1" applyAlignment="1">
      <alignment horizontal="center"/>
    </xf>
    <xf numFmtId="0" fontId="9" fillId="7" borderId="24" xfId="0" applyFont="1" applyFill="1" applyBorder="1" applyAlignment="1">
      <alignment horizontal="center" vertical="top"/>
    </xf>
    <xf numFmtId="9" fontId="9" fillId="7" borderId="24" xfId="2" applyFont="1" applyFill="1" applyBorder="1" applyAlignment="1">
      <alignment horizontal="right" vertical="top" wrapText="1"/>
    </xf>
    <xf numFmtId="0" fontId="6" fillId="7" borderId="24" xfId="0" applyFont="1" applyFill="1" applyBorder="1" applyAlignment="1">
      <alignment horizontal="left" vertical="center"/>
    </xf>
    <xf numFmtId="44" fontId="7" fillId="7" borderId="24" xfId="0" applyNumberFormat="1" applyFont="1" applyFill="1" applyBorder="1" applyAlignment="1">
      <alignment vertical="top" wrapText="1"/>
    </xf>
    <xf numFmtId="44" fontId="9" fillId="7" borderId="24" xfId="0" applyNumberFormat="1" applyFont="1" applyFill="1" applyBorder="1" applyAlignment="1">
      <alignment vertical="top"/>
    </xf>
    <xf numFmtId="0" fontId="11" fillId="0" borderId="24" xfId="0" applyFont="1" applyFill="1" applyBorder="1" applyAlignment="1">
      <alignment vertical="top" wrapText="1"/>
    </xf>
    <xf numFmtId="0" fontId="7" fillId="7" borderId="24" xfId="0" applyFont="1" applyFill="1" applyBorder="1" applyAlignment="1">
      <alignment vertical="top" wrapText="1"/>
    </xf>
    <xf numFmtId="0" fontId="7" fillId="7" borderId="24" xfId="0" applyFont="1" applyFill="1" applyBorder="1"/>
    <xf numFmtId="0" fontId="9" fillId="0" borderId="1" xfId="0" applyFont="1" applyFill="1" applyBorder="1" applyAlignment="1">
      <alignment horizontal="center" vertical="top" wrapText="1"/>
    </xf>
    <xf numFmtId="9" fontId="7" fillId="7" borderId="24" xfId="2" applyFont="1" applyFill="1" applyBorder="1" applyAlignment="1">
      <alignment horizontal="center" vertical="top" wrapText="1"/>
    </xf>
    <xf numFmtId="0" fontId="9" fillId="0" borderId="1" xfId="1" applyNumberFormat="1" applyFont="1" applyFill="1" applyBorder="1" applyAlignment="1">
      <alignment horizontal="center" vertical="top" wrapText="1"/>
    </xf>
    <xf numFmtId="9" fontId="10" fillId="7" borderId="24" xfId="2" applyFont="1" applyFill="1" applyBorder="1" applyAlignment="1">
      <alignment horizontal="center" vertical="top"/>
    </xf>
    <xf numFmtId="0" fontId="9" fillId="0" borderId="24" xfId="0" applyFont="1" applyFill="1" applyBorder="1" applyAlignment="1">
      <alignment horizontal="left" vertical="top" wrapText="1"/>
    </xf>
    <xf numFmtId="0" fontId="9" fillId="3" borderId="1" xfId="1" applyNumberFormat="1" applyFont="1" applyFill="1" applyBorder="1" applyAlignment="1">
      <alignment horizontal="center" vertical="top" wrapText="1"/>
    </xf>
    <xf numFmtId="0" fontId="6" fillId="0" borderId="24" xfId="0" applyFont="1" applyBorder="1" applyAlignment="1">
      <alignment wrapText="1"/>
    </xf>
    <xf numFmtId="0" fontId="7" fillId="4" borderId="21" xfId="0" applyFont="1" applyFill="1" applyBorder="1" applyAlignment="1">
      <alignment horizontal="left" vertical="top" wrapText="1"/>
    </xf>
    <xf numFmtId="0" fontId="7" fillId="4" borderId="21" xfId="0" applyFont="1" applyFill="1" applyBorder="1" applyAlignment="1">
      <alignment horizontal="right" vertical="top" wrapText="1"/>
    </xf>
    <xf numFmtId="0" fontId="7" fillId="4" borderId="21" xfId="0" applyFont="1" applyFill="1" applyBorder="1" applyAlignment="1">
      <alignment horizontal="center" vertical="top" wrapText="1"/>
    </xf>
    <xf numFmtId="0" fontId="9" fillId="4" borderId="21" xfId="0" applyFont="1" applyFill="1" applyBorder="1" applyAlignment="1">
      <alignment horizontal="center" vertical="top" wrapText="1"/>
    </xf>
    <xf numFmtId="0" fontId="9" fillId="4" borderId="22" xfId="0" applyFont="1" applyFill="1" applyBorder="1" applyAlignment="1">
      <alignment horizontal="center" vertical="top" wrapText="1"/>
    </xf>
    <xf numFmtId="44" fontId="7" fillId="4" borderId="25" xfId="0" applyNumberFormat="1" applyFont="1" applyFill="1" applyBorder="1" applyAlignment="1">
      <alignment vertical="top" wrapText="1"/>
    </xf>
    <xf numFmtId="0" fontId="11" fillId="5" borderId="26" xfId="0" applyFont="1" applyFill="1" applyBorder="1" applyAlignment="1">
      <alignment horizontal="left" vertical="top" wrapText="1"/>
    </xf>
    <xf numFmtId="0" fontId="11" fillId="5" borderId="21" xfId="0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horizontal="right" vertical="top" wrapText="1"/>
    </xf>
    <xf numFmtId="0" fontId="7" fillId="4" borderId="1" xfId="0" applyFont="1" applyFill="1" applyBorder="1" applyAlignment="1">
      <alignment horizontal="center" vertical="top" wrapText="1"/>
    </xf>
    <xf numFmtId="0" fontId="9" fillId="4" borderId="1" xfId="0" applyFont="1" applyFill="1" applyBorder="1" applyAlignment="1">
      <alignment horizontal="center" vertical="top" wrapText="1"/>
    </xf>
    <xf numFmtId="0" fontId="9" fillId="4" borderId="2" xfId="0" applyFont="1" applyFill="1" applyBorder="1" applyAlignment="1">
      <alignment horizontal="center" vertical="top" wrapText="1"/>
    </xf>
    <xf numFmtId="164" fontId="10" fillId="4" borderId="4" xfId="0" applyNumberFormat="1" applyFont="1" applyFill="1" applyBorder="1" applyAlignment="1">
      <alignment horizontal="left" vertical="top" wrapText="1"/>
    </xf>
    <xf numFmtId="0" fontId="11" fillId="5" borderId="1" xfId="0" applyFont="1" applyFill="1" applyBorder="1" applyAlignment="1">
      <alignment horizontal="left" vertical="top" wrapText="1"/>
    </xf>
    <xf numFmtId="164" fontId="10" fillId="4" borderId="5" xfId="0" applyNumberFormat="1" applyFont="1" applyFill="1" applyBorder="1" applyAlignment="1">
      <alignment horizontal="left" vertical="top" wrapText="1"/>
    </xf>
    <xf numFmtId="0" fontId="9" fillId="3" borderId="0" xfId="0" applyFont="1" applyFill="1" applyAlignment="1">
      <alignment horizontal="left" vertical="top"/>
    </xf>
    <xf numFmtId="0" fontId="9" fillId="3" borderId="0" xfId="0" applyFont="1" applyFill="1" applyAlignment="1">
      <alignment horizontal="right" vertical="top"/>
    </xf>
    <xf numFmtId="0" fontId="9" fillId="3" borderId="0" xfId="0" applyFont="1" applyFill="1" applyAlignment="1">
      <alignment horizontal="center" vertical="top"/>
    </xf>
    <xf numFmtId="0" fontId="9" fillId="3" borderId="0" xfId="0" applyFont="1" applyFill="1" applyAlignment="1">
      <alignment vertical="top"/>
    </xf>
    <xf numFmtId="0" fontId="7" fillId="3" borderId="8" xfId="0" applyFont="1" applyFill="1" applyBorder="1" applyAlignment="1">
      <alignment horizontal="center" vertical="top"/>
    </xf>
    <xf numFmtId="0" fontId="7" fillId="3" borderId="10" xfId="0" applyFont="1" applyFill="1" applyBorder="1" applyAlignment="1">
      <alignment vertical="top"/>
    </xf>
    <xf numFmtId="0" fontId="7" fillId="0" borderId="28" xfId="0" applyFont="1" applyBorder="1" applyAlignment="1">
      <alignment horizontal="center" vertical="top" wrapText="1"/>
    </xf>
    <xf numFmtId="0" fontId="7" fillId="0" borderId="29" xfId="0" applyFont="1" applyBorder="1" applyAlignment="1">
      <alignment horizontal="center" vertical="top" wrapText="1"/>
    </xf>
    <xf numFmtId="0" fontId="10" fillId="5" borderId="24" xfId="0" applyFont="1" applyFill="1" applyBorder="1" applyAlignment="1">
      <alignment horizontal="center" vertical="top" wrapText="1"/>
    </xf>
    <xf numFmtId="0" fontId="10" fillId="2" borderId="24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center" wrapText="1"/>
    </xf>
    <xf numFmtId="44" fontId="12" fillId="3" borderId="21" xfId="0" applyNumberFormat="1" applyFont="1" applyFill="1" applyBorder="1" applyAlignment="1">
      <alignment horizontal="center" vertical="center" wrapText="1"/>
    </xf>
    <xf numFmtId="44" fontId="12" fillId="3" borderId="22" xfId="0" applyNumberFormat="1" applyFont="1" applyFill="1" applyBorder="1" applyAlignment="1">
      <alignment horizontal="center" vertical="center" wrapText="1"/>
    </xf>
    <xf numFmtId="44" fontId="12" fillId="3" borderId="1" xfId="0" applyNumberFormat="1" applyFont="1" applyFill="1" applyBorder="1" applyAlignment="1">
      <alignment horizontal="center" vertical="center" wrapText="1"/>
    </xf>
    <xf numFmtId="44" fontId="12" fillId="3" borderId="2" xfId="0" applyNumberFormat="1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7" fillId="5" borderId="13" xfId="0" applyFont="1" applyFill="1" applyBorder="1" applyAlignment="1">
      <alignment horizontal="left" vertical="center" wrapText="1"/>
    </xf>
    <xf numFmtId="0" fontId="9" fillId="3" borderId="18" xfId="0" applyFont="1" applyFill="1" applyBorder="1" applyAlignment="1">
      <alignment horizontal="left" vertical="top" wrapText="1"/>
    </xf>
    <xf numFmtId="0" fontId="9" fillId="3" borderId="19" xfId="0" applyFont="1" applyFill="1" applyBorder="1" applyAlignment="1">
      <alignment horizontal="left" vertical="top" wrapText="1"/>
    </xf>
    <xf numFmtId="0" fontId="9" fillId="3" borderId="20" xfId="0" applyFont="1" applyFill="1" applyBorder="1" applyAlignment="1">
      <alignment horizontal="left" vertical="top" wrapText="1"/>
    </xf>
    <xf numFmtId="14" fontId="7" fillId="5" borderId="8" xfId="0" applyNumberFormat="1" applyFont="1" applyFill="1" applyBorder="1" applyAlignment="1">
      <alignment horizontal="left" vertical="center"/>
    </xf>
    <xf numFmtId="14" fontId="7" fillId="5" borderId="16" xfId="0" applyNumberFormat="1" applyFont="1" applyFill="1" applyBorder="1" applyAlignment="1">
      <alignment horizontal="left" vertical="center"/>
    </xf>
    <xf numFmtId="0" fontId="7" fillId="5" borderId="12" xfId="0" applyFont="1" applyFill="1" applyBorder="1" applyAlignment="1">
      <alignment horizontal="left" vertical="center" wrapText="1"/>
    </xf>
    <xf numFmtId="0" fontId="7" fillId="5" borderId="17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top"/>
    </xf>
    <xf numFmtId="0" fontId="7" fillId="3" borderId="9" xfId="0" applyFont="1" applyFill="1" applyBorder="1" applyAlignment="1">
      <alignment horizontal="left" vertical="top"/>
    </xf>
    <xf numFmtId="0" fontId="7" fillId="3" borderId="8" xfId="0" applyFont="1" applyFill="1" applyBorder="1" applyAlignment="1">
      <alignment horizontal="center" vertical="top"/>
    </xf>
    <xf numFmtId="0" fontId="7" fillId="3" borderId="9" xfId="0" applyFont="1" applyFill="1" applyBorder="1" applyAlignment="1">
      <alignment horizontal="center" vertical="top"/>
    </xf>
    <xf numFmtId="0" fontId="7" fillId="5" borderId="15" xfId="0" applyFont="1" applyFill="1" applyBorder="1" applyAlignment="1">
      <alignment horizontal="left"/>
    </xf>
    <xf numFmtId="0" fontId="7" fillId="5" borderId="11" xfId="0" applyFont="1" applyFill="1" applyBorder="1" applyAlignment="1">
      <alignment horizontal="left"/>
    </xf>
    <xf numFmtId="0" fontId="7" fillId="3" borderId="23" xfId="0" applyFont="1" applyFill="1" applyBorder="1" applyAlignment="1">
      <alignment horizontal="left" vertical="top"/>
    </xf>
    <xf numFmtId="0" fontId="7" fillId="3" borderId="11" xfId="0" applyFont="1" applyFill="1" applyBorder="1" applyAlignment="1">
      <alignment horizontal="left" vertical="top"/>
    </xf>
    <xf numFmtId="0" fontId="14" fillId="0" borderId="28" xfId="0" applyFont="1" applyBorder="1" applyAlignment="1">
      <alignment horizontal="left"/>
    </xf>
    <xf numFmtId="0" fontId="14" fillId="0" borderId="29" xfId="0" applyFont="1" applyBorder="1" applyAlignment="1">
      <alignment horizontal="left"/>
    </xf>
  </cellXfs>
  <cellStyles count="5">
    <cellStyle name="Comma" xfId="1" builtinId="3"/>
    <cellStyle name="Normal" xfId="0" builtinId="0"/>
    <cellStyle name="Normal 2" xfId="4" xr:uid="{00000000-0005-0000-0000-000002000000}"/>
    <cellStyle name="Normal 3" xfId="3" xr:uid="{00000000-0005-0000-0000-000003000000}"/>
    <cellStyle name="Percent" xfId="2" builtinId="5"/>
  </cellStyles>
  <dxfs count="0"/>
  <tableStyles count="0" defaultTableStyle="TableStyleMedium2" defaultPivotStyle="PivotStyleLight16"/>
  <colors>
    <mruColors>
      <color rgb="FFDDEBF7"/>
      <color rgb="FFFFFF00"/>
      <color rgb="FFD9D9D9"/>
      <color rgb="FFFFFF99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167639</xdr:colOff>
      <xdr:row>0</xdr:row>
      <xdr:rowOff>0</xdr:rowOff>
    </xdr:from>
    <xdr:to>
      <xdr:col>0</xdr:col>
      <xdr:colOff>613098</xdr:colOff>
      <xdr:row>2</xdr:row>
      <xdr:rowOff>12577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639" y="0"/>
          <a:ext cx="445459" cy="5764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89"/>
  <sheetViews>
    <sheetView tabSelected="1" zoomScale="50" zoomScaleNormal="50" workbookViewId="0">
      <selection activeCell="B3" sqref="B3:C3"/>
    </sheetView>
  </sheetViews>
  <sheetFormatPr defaultColWidth="9.109375" defaultRowHeight="15.6" x14ac:dyDescent="0.3"/>
  <cols>
    <col min="1" max="1" width="13.5546875" style="5" customWidth="1"/>
    <col min="2" max="2" width="59.5546875" style="4" customWidth="1"/>
    <col min="3" max="3" width="41.77734375" style="6" customWidth="1"/>
    <col min="4" max="4" width="9.6640625" style="6" customWidth="1"/>
    <col min="5" max="5" width="7.5546875" style="6" customWidth="1"/>
    <col min="6" max="7" width="19.5546875" style="4" customWidth="1"/>
    <col min="8" max="8" width="7.88671875" style="4" customWidth="1"/>
    <col min="9" max="9" width="19.5546875" style="4" customWidth="1"/>
    <col min="10" max="10" width="17.21875" style="4" customWidth="1"/>
    <col min="11" max="11" width="7.109375" style="4" customWidth="1"/>
    <col min="12" max="13" width="19.5546875" style="4" customWidth="1"/>
    <col min="14" max="14" width="7.33203125" style="4" customWidth="1"/>
    <col min="15" max="16" width="19.5546875" style="4" customWidth="1"/>
    <col min="17" max="17" width="7.44140625" style="4" customWidth="1"/>
    <col min="18" max="19" width="19.5546875" style="4" customWidth="1"/>
    <col min="20" max="20" width="21.33203125" style="4" customWidth="1"/>
    <col min="21" max="21" width="17.21875" style="4" customWidth="1"/>
    <col min="22" max="22" width="32.77734375" style="4" customWidth="1"/>
    <col min="23" max="23" width="36.77734375" style="4" customWidth="1"/>
    <col min="24" max="16384" width="9.109375" style="4"/>
  </cols>
  <sheetData>
    <row r="1" spans="1:28" s="2" customFormat="1" x14ac:dyDescent="0.3">
      <c r="A1" s="25"/>
      <c r="B1" s="7" t="s">
        <v>18</v>
      </c>
      <c r="C1" s="8"/>
      <c r="D1" s="8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7"/>
      <c r="T1" s="26"/>
      <c r="U1" s="26"/>
      <c r="V1" s="26"/>
      <c r="W1" s="26"/>
    </row>
    <row r="2" spans="1:28" s="2" customFormat="1" ht="28.8" customHeight="1" x14ac:dyDescent="0.3">
      <c r="A2" s="25"/>
      <c r="B2" s="9" t="s">
        <v>34</v>
      </c>
      <c r="C2" s="8"/>
      <c r="D2" s="8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7"/>
      <c r="T2" s="26"/>
      <c r="U2" s="26"/>
      <c r="V2" s="26"/>
      <c r="W2" s="26"/>
    </row>
    <row r="3" spans="1:28" s="3" customFormat="1" ht="42" customHeight="1" x14ac:dyDescent="0.55000000000000004">
      <c r="A3" s="28" t="s">
        <v>89</v>
      </c>
      <c r="B3" s="130" t="s">
        <v>147</v>
      </c>
      <c r="C3" s="131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18"/>
      <c r="U3" s="18"/>
      <c r="V3" s="18"/>
      <c r="W3" s="18"/>
      <c r="X3" s="1"/>
      <c r="Y3" s="1"/>
      <c r="Z3" s="1"/>
      <c r="AA3" s="1"/>
      <c r="AB3" s="1"/>
    </row>
    <row r="4" spans="1:28" s="3" customFormat="1" ht="84" customHeight="1" x14ac:dyDescent="0.3">
      <c r="A4" s="31" t="s">
        <v>36</v>
      </c>
      <c r="B4" s="103" t="s">
        <v>146</v>
      </c>
      <c r="C4" s="104"/>
      <c r="D4" s="29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0"/>
      <c r="T4" s="18"/>
      <c r="U4" s="18"/>
      <c r="V4" s="18"/>
      <c r="W4" s="18"/>
      <c r="X4" s="1"/>
      <c r="Y4" s="1"/>
      <c r="Z4" s="1"/>
      <c r="AA4" s="1"/>
      <c r="AB4" s="1"/>
    </row>
    <row r="5" spans="1:28" s="3" customFormat="1" ht="44.4" customHeight="1" x14ac:dyDescent="0.3">
      <c r="A5" s="33" t="s">
        <v>19</v>
      </c>
      <c r="B5" s="105"/>
      <c r="C5" s="105"/>
      <c r="D5" s="29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30"/>
      <c r="T5" s="18"/>
      <c r="U5" s="18"/>
      <c r="V5" s="18"/>
      <c r="W5" s="18"/>
      <c r="X5" s="1"/>
      <c r="Y5" s="1"/>
      <c r="Z5" s="1"/>
      <c r="AA5" s="1"/>
      <c r="AB5" s="1"/>
    </row>
    <row r="6" spans="1:28" s="2" customFormat="1" x14ac:dyDescent="0.3">
      <c r="A6" s="34"/>
      <c r="B6" s="35"/>
      <c r="C6" s="29"/>
      <c r="D6" s="29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30"/>
      <c r="T6" s="18"/>
      <c r="U6" s="18"/>
      <c r="V6" s="18"/>
      <c r="W6" s="18"/>
      <c r="X6" s="1"/>
      <c r="Y6" s="1"/>
      <c r="Z6" s="1"/>
      <c r="AA6" s="1"/>
      <c r="AB6" s="1"/>
    </row>
    <row r="7" spans="1:28" s="1" customFormat="1" x14ac:dyDescent="0.3">
      <c r="A7" s="10" t="s">
        <v>6</v>
      </c>
      <c r="B7" s="11"/>
      <c r="C7" s="11"/>
      <c r="D7" s="12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30"/>
      <c r="T7" s="18"/>
      <c r="U7" s="18"/>
      <c r="V7" s="18"/>
      <c r="W7" s="18"/>
    </row>
    <row r="8" spans="1:28" s="1" customFormat="1" x14ac:dyDescent="0.3">
      <c r="A8" s="14" t="s">
        <v>148</v>
      </c>
      <c r="B8" s="15"/>
      <c r="C8" s="16"/>
      <c r="D8" s="16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30"/>
      <c r="T8" s="18"/>
      <c r="U8" s="18"/>
      <c r="V8" s="18"/>
      <c r="W8" s="18"/>
    </row>
    <row r="9" spans="1:28" s="1" customFormat="1" x14ac:dyDescent="0.3">
      <c r="A9" s="17" t="s">
        <v>37</v>
      </c>
      <c r="B9" s="18"/>
      <c r="C9" s="18"/>
      <c r="D9" s="18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30"/>
      <c r="T9" s="18"/>
      <c r="U9" s="18"/>
      <c r="V9" s="18"/>
      <c r="W9" s="18"/>
    </row>
    <row r="10" spans="1:28" s="1" customFormat="1" x14ac:dyDescent="0.3">
      <c r="A10" s="17" t="s">
        <v>38</v>
      </c>
      <c r="B10" s="18"/>
      <c r="C10" s="18"/>
      <c r="D10" s="18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30"/>
      <c r="T10" s="18"/>
      <c r="U10" s="18"/>
      <c r="V10" s="18"/>
      <c r="W10" s="18"/>
    </row>
    <row r="11" spans="1:28" s="1" customFormat="1" x14ac:dyDescent="0.3">
      <c r="A11" s="19" t="s">
        <v>149</v>
      </c>
      <c r="B11" s="18"/>
      <c r="C11" s="18"/>
      <c r="D11" s="18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30"/>
      <c r="T11" s="18"/>
      <c r="U11" s="18"/>
      <c r="V11" s="18"/>
      <c r="W11" s="18"/>
    </row>
    <row r="12" spans="1:28" s="1" customFormat="1" x14ac:dyDescent="0.3">
      <c r="A12" s="18"/>
      <c r="B12" s="20" t="s">
        <v>3</v>
      </c>
      <c r="C12" s="107"/>
      <c r="D12" s="107"/>
      <c r="E12" s="21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30"/>
      <c r="T12" s="18"/>
      <c r="U12" s="18"/>
      <c r="V12" s="18"/>
      <c r="W12" s="18"/>
    </row>
    <row r="13" spans="1:28" s="1" customFormat="1" x14ac:dyDescent="0.3">
      <c r="A13" s="18"/>
      <c r="B13" s="22" t="s">
        <v>4</v>
      </c>
      <c r="C13" s="108">
        <v>17.2</v>
      </c>
      <c r="D13" s="109"/>
      <c r="E13" s="23"/>
      <c r="F13" s="112" t="s">
        <v>26</v>
      </c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30"/>
      <c r="T13" s="18"/>
      <c r="U13" s="18"/>
      <c r="V13" s="18"/>
      <c r="W13" s="18"/>
    </row>
    <row r="14" spans="1:28" s="1" customFormat="1" ht="15.6" customHeight="1" x14ac:dyDescent="0.3">
      <c r="A14" s="18"/>
      <c r="B14" s="22" t="s">
        <v>5</v>
      </c>
      <c r="C14" s="110">
        <v>17.260000000000002</v>
      </c>
      <c r="D14" s="111"/>
      <c r="E14" s="23"/>
      <c r="F14" s="112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30"/>
      <c r="T14" s="18"/>
      <c r="U14" s="18"/>
      <c r="V14" s="18"/>
      <c r="W14" s="18"/>
    </row>
    <row r="15" spans="1:28" s="1" customFormat="1" x14ac:dyDescent="0.3">
      <c r="A15" s="18"/>
      <c r="B15" s="24" t="s">
        <v>7</v>
      </c>
      <c r="C15" s="110">
        <v>20.37</v>
      </c>
      <c r="D15" s="111"/>
      <c r="E15" s="23"/>
      <c r="F15" s="112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30"/>
      <c r="T15" s="18"/>
      <c r="U15" s="18"/>
      <c r="V15" s="18"/>
      <c r="W15" s="18"/>
    </row>
    <row r="16" spans="1:28" s="1" customFormat="1" x14ac:dyDescent="0.3">
      <c r="A16" s="36" t="s">
        <v>35</v>
      </c>
      <c r="B16" s="37"/>
      <c r="C16" s="29"/>
      <c r="D16" s="29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30"/>
      <c r="T16" s="18"/>
      <c r="U16" s="18"/>
      <c r="V16" s="18"/>
      <c r="W16" s="18"/>
    </row>
    <row r="17" spans="1:23" s="3" customFormat="1" x14ac:dyDescent="0.3">
      <c r="A17" s="38"/>
      <c r="B17" s="39"/>
      <c r="C17" s="40"/>
      <c r="D17" s="40"/>
      <c r="E17" s="106" t="s">
        <v>8</v>
      </c>
      <c r="F17" s="106"/>
      <c r="G17" s="106"/>
      <c r="H17" s="106" t="s">
        <v>9</v>
      </c>
      <c r="I17" s="106"/>
      <c r="J17" s="106"/>
      <c r="K17" s="106" t="s">
        <v>10</v>
      </c>
      <c r="L17" s="106"/>
      <c r="M17" s="106"/>
      <c r="N17" s="106" t="s">
        <v>91</v>
      </c>
      <c r="O17" s="106"/>
      <c r="P17" s="106"/>
      <c r="Q17" s="106" t="s">
        <v>93</v>
      </c>
      <c r="R17" s="106"/>
      <c r="S17" s="106"/>
      <c r="T17" s="40" t="s">
        <v>12</v>
      </c>
      <c r="U17" s="41"/>
      <c r="V17" s="41"/>
      <c r="W17" s="42"/>
    </row>
    <row r="18" spans="1:23" ht="31.2" x14ac:dyDescent="0.3">
      <c r="A18" s="38" t="s">
        <v>0</v>
      </c>
      <c r="B18" s="39" t="s">
        <v>20</v>
      </c>
      <c r="C18" s="40" t="s">
        <v>1</v>
      </c>
      <c r="D18" s="40" t="s">
        <v>16</v>
      </c>
      <c r="E18" s="40" t="s">
        <v>11</v>
      </c>
      <c r="F18" s="43" t="s">
        <v>14</v>
      </c>
      <c r="G18" s="44" t="s">
        <v>29</v>
      </c>
      <c r="H18" s="40" t="s">
        <v>13</v>
      </c>
      <c r="I18" s="43" t="s">
        <v>14</v>
      </c>
      <c r="J18" s="43" t="s">
        <v>27</v>
      </c>
      <c r="K18" s="40" t="s">
        <v>13</v>
      </c>
      <c r="L18" s="43" t="s">
        <v>14</v>
      </c>
      <c r="M18" s="43" t="s">
        <v>28</v>
      </c>
      <c r="N18" s="40" t="s">
        <v>13</v>
      </c>
      <c r="O18" s="43" t="s">
        <v>14</v>
      </c>
      <c r="P18" s="43" t="s">
        <v>92</v>
      </c>
      <c r="Q18" s="40" t="s">
        <v>13</v>
      </c>
      <c r="R18" s="43" t="s">
        <v>14</v>
      </c>
      <c r="S18" s="43" t="s">
        <v>94</v>
      </c>
      <c r="T18" s="43" t="s">
        <v>15</v>
      </c>
      <c r="U18" s="43" t="s">
        <v>17</v>
      </c>
      <c r="V18" s="45" t="s">
        <v>31</v>
      </c>
      <c r="W18" s="45" t="s">
        <v>32</v>
      </c>
    </row>
    <row r="19" spans="1:23" ht="36" customHeight="1" x14ac:dyDescent="0.3">
      <c r="A19" s="46">
        <v>1</v>
      </c>
      <c r="B19" s="47" t="s">
        <v>39</v>
      </c>
      <c r="C19" s="48"/>
      <c r="D19" s="48"/>
      <c r="E19" s="49"/>
      <c r="F19" s="50"/>
      <c r="G19" s="51">
        <v>0</v>
      </c>
      <c r="H19" s="50"/>
      <c r="I19" s="52"/>
      <c r="J19" s="51">
        <v>0</v>
      </c>
      <c r="K19" s="50"/>
      <c r="L19" s="52"/>
      <c r="M19" s="51">
        <v>0</v>
      </c>
      <c r="N19" s="50"/>
      <c r="O19" s="52"/>
      <c r="P19" s="51">
        <v>0</v>
      </c>
      <c r="Q19" s="50"/>
      <c r="R19" s="53">
        <v>0</v>
      </c>
      <c r="S19" s="53">
        <v>0</v>
      </c>
      <c r="T19" s="53">
        <v>0</v>
      </c>
      <c r="U19" s="53">
        <v>0</v>
      </c>
      <c r="V19" s="54"/>
      <c r="W19" s="54"/>
    </row>
    <row r="20" spans="1:23" ht="46.8" x14ac:dyDescent="0.3">
      <c r="A20" s="55" t="s">
        <v>96</v>
      </c>
      <c r="B20" s="56" t="s">
        <v>40</v>
      </c>
      <c r="C20" s="57" t="s">
        <v>90</v>
      </c>
      <c r="D20" s="58">
        <v>0</v>
      </c>
      <c r="E20" s="59">
        <v>1</v>
      </c>
      <c r="F20" s="60">
        <v>0</v>
      </c>
      <c r="G20" s="61">
        <v>0</v>
      </c>
      <c r="H20" s="62"/>
      <c r="I20" s="60">
        <v>0</v>
      </c>
      <c r="J20" s="61">
        <v>0</v>
      </c>
      <c r="K20" s="62"/>
      <c r="L20" s="60">
        <v>0</v>
      </c>
      <c r="M20" s="61">
        <v>0</v>
      </c>
      <c r="N20" s="62"/>
      <c r="O20" s="60">
        <v>0</v>
      </c>
      <c r="P20" s="61">
        <v>0</v>
      </c>
      <c r="Q20" s="62"/>
      <c r="R20" s="60">
        <v>0</v>
      </c>
      <c r="S20" s="61">
        <f t="shared" ref="S20:S51" si="0">Q20*R20</f>
        <v>0</v>
      </c>
      <c r="T20" s="63">
        <f>SUM(G20,J20,S20)</f>
        <v>0</v>
      </c>
      <c r="U20" s="64">
        <f>D20*T20</f>
        <v>0</v>
      </c>
      <c r="V20" s="54"/>
      <c r="W20" s="54"/>
    </row>
    <row r="21" spans="1:23" ht="62.4" x14ac:dyDescent="0.3">
      <c r="A21" s="55" t="s">
        <v>97</v>
      </c>
      <c r="B21" s="56" t="s">
        <v>41</v>
      </c>
      <c r="C21" s="57" t="s">
        <v>90</v>
      </c>
      <c r="D21" s="58">
        <v>0</v>
      </c>
      <c r="E21" s="59">
        <v>1</v>
      </c>
      <c r="F21" s="60">
        <v>0</v>
      </c>
      <c r="G21" s="61">
        <f t="shared" ref="G21:G51" si="1">E21*F21</f>
        <v>0</v>
      </c>
      <c r="H21" s="62"/>
      <c r="I21" s="60">
        <v>0</v>
      </c>
      <c r="J21" s="61">
        <f t="shared" ref="J21:J51" si="2">H21*I21</f>
        <v>0</v>
      </c>
      <c r="K21" s="62"/>
      <c r="L21" s="60">
        <v>0</v>
      </c>
      <c r="M21" s="61">
        <f t="shared" ref="M21" si="3">K21*L21</f>
        <v>0</v>
      </c>
      <c r="N21" s="62"/>
      <c r="O21" s="60">
        <v>0</v>
      </c>
      <c r="P21" s="61">
        <f t="shared" ref="P21" si="4">N21*O21</f>
        <v>0</v>
      </c>
      <c r="Q21" s="62"/>
      <c r="R21" s="60">
        <v>0</v>
      </c>
      <c r="S21" s="61">
        <f t="shared" si="0"/>
        <v>0</v>
      </c>
      <c r="T21" s="63">
        <f>SUM(G21,J21,S21)</f>
        <v>0</v>
      </c>
      <c r="U21" s="64">
        <f>D21*T21</f>
        <v>0</v>
      </c>
      <c r="V21" s="54"/>
      <c r="W21" s="54"/>
    </row>
    <row r="22" spans="1:23" ht="31.2" customHeight="1" x14ac:dyDescent="0.3">
      <c r="A22" s="65">
        <v>2</v>
      </c>
      <c r="B22" s="47" t="s">
        <v>42</v>
      </c>
      <c r="C22" s="66"/>
      <c r="D22" s="67"/>
      <c r="E22" s="68"/>
      <c r="F22" s="53"/>
      <c r="G22" s="51"/>
      <c r="H22" s="68"/>
      <c r="I22" s="53"/>
      <c r="J22" s="51"/>
      <c r="K22" s="68"/>
      <c r="L22" s="53"/>
      <c r="M22" s="51"/>
      <c r="N22" s="68"/>
      <c r="O22" s="53"/>
      <c r="P22" s="51"/>
      <c r="Q22" s="68"/>
      <c r="R22" s="53"/>
      <c r="S22" s="51"/>
      <c r="T22" s="69"/>
      <c r="U22" s="70"/>
      <c r="V22" s="54"/>
      <c r="W22" s="54"/>
    </row>
    <row r="23" spans="1:23" x14ac:dyDescent="0.3">
      <c r="A23" s="55" t="s">
        <v>95</v>
      </c>
      <c r="B23" s="56" t="s">
        <v>43</v>
      </c>
      <c r="C23" s="57" t="s">
        <v>90</v>
      </c>
      <c r="D23" s="58">
        <v>0</v>
      </c>
      <c r="E23" s="59">
        <v>1</v>
      </c>
      <c r="F23" s="60">
        <v>0</v>
      </c>
      <c r="G23" s="61">
        <f t="shared" si="1"/>
        <v>0</v>
      </c>
      <c r="H23" s="62"/>
      <c r="I23" s="60">
        <v>0</v>
      </c>
      <c r="J23" s="61">
        <f t="shared" si="2"/>
        <v>0</v>
      </c>
      <c r="K23" s="62"/>
      <c r="L23" s="60">
        <v>0</v>
      </c>
      <c r="M23" s="61">
        <f t="shared" ref="M23:M41" si="5">K23*L23</f>
        <v>0</v>
      </c>
      <c r="N23" s="62"/>
      <c r="O23" s="60">
        <v>0</v>
      </c>
      <c r="P23" s="61">
        <f t="shared" ref="P23:P41" si="6">N23*O23</f>
        <v>0</v>
      </c>
      <c r="Q23" s="62"/>
      <c r="R23" s="60">
        <v>0</v>
      </c>
      <c r="S23" s="61">
        <f t="shared" si="0"/>
        <v>0</v>
      </c>
      <c r="T23" s="63">
        <f t="shared" ref="T23:T41" si="7">SUM(G23,J23,S23)</f>
        <v>0</v>
      </c>
      <c r="U23" s="64">
        <f t="shared" ref="U23:U41" si="8">D23*T23</f>
        <v>0</v>
      </c>
      <c r="V23" s="54"/>
      <c r="W23" s="54"/>
    </row>
    <row r="24" spans="1:23" ht="31.2" x14ac:dyDescent="0.3">
      <c r="A24" s="55" t="s">
        <v>98</v>
      </c>
      <c r="B24" s="56" t="s">
        <v>44</v>
      </c>
      <c r="C24" s="57" t="s">
        <v>90</v>
      </c>
      <c r="D24" s="58">
        <v>0</v>
      </c>
      <c r="E24" s="59">
        <v>1</v>
      </c>
      <c r="F24" s="60">
        <v>0</v>
      </c>
      <c r="G24" s="61">
        <f t="shared" si="1"/>
        <v>0</v>
      </c>
      <c r="H24" s="62"/>
      <c r="I24" s="60">
        <v>0</v>
      </c>
      <c r="J24" s="61">
        <f t="shared" si="2"/>
        <v>0</v>
      </c>
      <c r="K24" s="62"/>
      <c r="L24" s="60">
        <v>0</v>
      </c>
      <c r="M24" s="61">
        <f t="shared" si="5"/>
        <v>0</v>
      </c>
      <c r="N24" s="62"/>
      <c r="O24" s="60">
        <v>0</v>
      </c>
      <c r="P24" s="61">
        <f t="shared" si="6"/>
        <v>0</v>
      </c>
      <c r="Q24" s="62"/>
      <c r="R24" s="60">
        <v>0</v>
      </c>
      <c r="S24" s="61">
        <f t="shared" si="0"/>
        <v>0</v>
      </c>
      <c r="T24" s="63">
        <f t="shared" si="7"/>
        <v>0</v>
      </c>
      <c r="U24" s="64">
        <f t="shared" si="8"/>
        <v>0</v>
      </c>
      <c r="V24" s="54"/>
      <c r="W24" s="54"/>
    </row>
    <row r="25" spans="1:23" ht="31.2" x14ac:dyDescent="0.3">
      <c r="A25" s="55" t="s">
        <v>99</v>
      </c>
      <c r="B25" s="71" t="s">
        <v>45</v>
      </c>
      <c r="C25" s="57" t="s">
        <v>90</v>
      </c>
      <c r="D25" s="58">
        <v>0</v>
      </c>
      <c r="E25" s="59">
        <v>1</v>
      </c>
      <c r="F25" s="60">
        <v>0</v>
      </c>
      <c r="G25" s="61">
        <f t="shared" si="1"/>
        <v>0</v>
      </c>
      <c r="H25" s="62"/>
      <c r="I25" s="60">
        <v>0</v>
      </c>
      <c r="J25" s="61">
        <f t="shared" si="2"/>
        <v>0</v>
      </c>
      <c r="K25" s="62"/>
      <c r="L25" s="60">
        <v>0</v>
      </c>
      <c r="M25" s="61">
        <f t="shared" si="5"/>
        <v>0</v>
      </c>
      <c r="N25" s="62"/>
      <c r="O25" s="60">
        <v>0</v>
      </c>
      <c r="P25" s="61">
        <f t="shared" si="6"/>
        <v>0</v>
      </c>
      <c r="Q25" s="62"/>
      <c r="R25" s="60">
        <v>0</v>
      </c>
      <c r="S25" s="61">
        <f t="shared" si="0"/>
        <v>0</v>
      </c>
      <c r="T25" s="63">
        <f t="shared" si="7"/>
        <v>0</v>
      </c>
      <c r="U25" s="64">
        <f t="shared" si="8"/>
        <v>0</v>
      </c>
      <c r="V25" s="54"/>
      <c r="W25" s="54"/>
    </row>
    <row r="26" spans="1:23" x14ac:dyDescent="0.3">
      <c r="A26" s="55" t="s">
        <v>100</v>
      </c>
      <c r="B26" s="71" t="s">
        <v>46</v>
      </c>
      <c r="C26" s="57" t="s">
        <v>90</v>
      </c>
      <c r="D26" s="58">
        <v>0</v>
      </c>
      <c r="E26" s="59">
        <v>1</v>
      </c>
      <c r="F26" s="60">
        <v>0</v>
      </c>
      <c r="G26" s="61">
        <f t="shared" si="1"/>
        <v>0</v>
      </c>
      <c r="H26" s="62"/>
      <c r="I26" s="60">
        <v>0</v>
      </c>
      <c r="J26" s="61">
        <f t="shared" si="2"/>
        <v>0</v>
      </c>
      <c r="K26" s="62"/>
      <c r="L26" s="60">
        <v>0</v>
      </c>
      <c r="M26" s="61">
        <f t="shared" si="5"/>
        <v>0</v>
      </c>
      <c r="N26" s="62"/>
      <c r="O26" s="60">
        <v>0</v>
      </c>
      <c r="P26" s="61">
        <f t="shared" si="6"/>
        <v>0</v>
      </c>
      <c r="Q26" s="62"/>
      <c r="R26" s="60">
        <v>0</v>
      </c>
      <c r="S26" s="61">
        <f t="shared" si="0"/>
        <v>0</v>
      </c>
      <c r="T26" s="63">
        <f t="shared" si="7"/>
        <v>0</v>
      </c>
      <c r="U26" s="64">
        <f t="shared" si="8"/>
        <v>0</v>
      </c>
      <c r="V26" s="54"/>
      <c r="W26" s="54"/>
    </row>
    <row r="27" spans="1:23" x14ac:dyDescent="0.3">
      <c r="A27" s="55" t="s">
        <v>101</v>
      </c>
      <c r="B27" s="71" t="s">
        <v>47</v>
      </c>
      <c r="C27" s="57" t="s">
        <v>90</v>
      </c>
      <c r="D27" s="58">
        <v>0</v>
      </c>
      <c r="E27" s="59">
        <v>4</v>
      </c>
      <c r="F27" s="60">
        <v>0</v>
      </c>
      <c r="G27" s="61">
        <f t="shared" si="1"/>
        <v>0</v>
      </c>
      <c r="H27" s="62"/>
      <c r="I27" s="60">
        <v>0</v>
      </c>
      <c r="J27" s="61">
        <f t="shared" si="2"/>
        <v>0</v>
      </c>
      <c r="K27" s="62"/>
      <c r="L27" s="60">
        <v>0</v>
      </c>
      <c r="M27" s="61">
        <f t="shared" si="5"/>
        <v>0</v>
      </c>
      <c r="N27" s="62"/>
      <c r="O27" s="60">
        <v>0</v>
      </c>
      <c r="P27" s="61">
        <f t="shared" si="6"/>
        <v>0</v>
      </c>
      <c r="Q27" s="62"/>
      <c r="R27" s="60">
        <v>0</v>
      </c>
      <c r="S27" s="61">
        <f t="shared" si="0"/>
        <v>0</v>
      </c>
      <c r="T27" s="63">
        <f t="shared" si="7"/>
        <v>0</v>
      </c>
      <c r="U27" s="64">
        <f t="shared" si="8"/>
        <v>0</v>
      </c>
      <c r="V27" s="54"/>
      <c r="W27" s="54"/>
    </row>
    <row r="28" spans="1:23" x14ac:dyDescent="0.3">
      <c r="A28" s="55" t="s">
        <v>102</v>
      </c>
      <c r="B28" s="71" t="s">
        <v>48</v>
      </c>
      <c r="C28" s="57" t="s">
        <v>90</v>
      </c>
      <c r="D28" s="58">
        <v>0</v>
      </c>
      <c r="E28" s="59">
        <v>4</v>
      </c>
      <c r="F28" s="60">
        <v>0</v>
      </c>
      <c r="G28" s="61">
        <f t="shared" si="1"/>
        <v>0</v>
      </c>
      <c r="H28" s="62"/>
      <c r="I28" s="60">
        <v>0</v>
      </c>
      <c r="J28" s="61">
        <f t="shared" si="2"/>
        <v>0</v>
      </c>
      <c r="K28" s="62"/>
      <c r="L28" s="60">
        <v>0</v>
      </c>
      <c r="M28" s="61">
        <f t="shared" si="5"/>
        <v>0</v>
      </c>
      <c r="N28" s="62"/>
      <c r="O28" s="60">
        <v>0</v>
      </c>
      <c r="P28" s="61">
        <f t="shared" si="6"/>
        <v>0</v>
      </c>
      <c r="Q28" s="62"/>
      <c r="R28" s="60">
        <v>0</v>
      </c>
      <c r="S28" s="61">
        <f t="shared" si="0"/>
        <v>0</v>
      </c>
      <c r="T28" s="63">
        <f t="shared" si="7"/>
        <v>0</v>
      </c>
      <c r="U28" s="64">
        <f t="shared" si="8"/>
        <v>0</v>
      </c>
      <c r="V28" s="54"/>
      <c r="W28" s="54"/>
    </row>
    <row r="29" spans="1:23" ht="46.8" x14ac:dyDescent="0.3">
      <c r="A29" s="55" t="s">
        <v>103</v>
      </c>
      <c r="B29" s="71" t="s">
        <v>49</v>
      </c>
      <c r="C29" s="57" t="s">
        <v>90</v>
      </c>
      <c r="D29" s="58">
        <v>0</v>
      </c>
      <c r="E29" s="59">
        <v>1</v>
      </c>
      <c r="F29" s="60">
        <v>0</v>
      </c>
      <c r="G29" s="61">
        <f t="shared" si="1"/>
        <v>0</v>
      </c>
      <c r="H29" s="62"/>
      <c r="I29" s="60">
        <v>0</v>
      </c>
      <c r="J29" s="61">
        <f t="shared" si="2"/>
        <v>0</v>
      </c>
      <c r="K29" s="62"/>
      <c r="L29" s="60">
        <v>0</v>
      </c>
      <c r="M29" s="61">
        <f t="shared" si="5"/>
        <v>0</v>
      </c>
      <c r="N29" s="62"/>
      <c r="O29" s="60">
        <v>0</v>
      </c>
      <c r="P29" s="61">
        <f t="shared" si="6"/>
        <v>0</v>
      </c>
      <c r="Q29" s="62"/>
      <c r="R29" s="60">
        <v>0</v>
      </c>
      <c r="S29" s="61">
        <f t="shared" si="0"/>
        <v>0</v>
      </c>
      <c r="T29" s="63">
        <f t="shared" si="7"/>
        <v>0</v>
      </c>
      <c r="U29" s="64">
        <f t="shared" si="8"/>
        <v>0</v>
      </c>
      <c r="V29" s="54"/>
      <c r="W29" s="54"/>
    </row>
    <row r="30" spans="1:23" ht="31.2" x14ac:dyDescent="0.3">
      <c r="A30" s="55" t="s">
        <v>104</v>
      </c>
      <c r="B30" s="71" t="s">
        <v>50</v>
      </c>
      <c r="C30" s="57" t="s">
        <v>90</v>
      </c>
      <c r="D30" s="58">
        <v>0</v>
      </c>
      <c r="E30" s="59">
        <v>1</v>
      </c>
      <c r="F30" s="60">
        <v>0</v>
      </c>
      <c r="G30" s="61">
        <f t="shared" si="1"/>
        <v>0</v>
      </c>
      <c r="H30" s="62"/>
      <c r="I30" s="60">
        <v>0</v>
      </c>
      <c r="J30" s="61">
        <f t="shared" si="2"/>
        <v>0</v>
      </c>
      <c r="K30" s="62"/>
      <c r="L30" s="60">
        <v>0</v>
      </c>
      <c r="M30" s="61">
        <f t="shared" si="5"/>
        <v>0</v>
      </c>
      <c r="N30" s="62"/>
      <c r="O30" s="60">
        <v>0</v>
      </c>
      <c r="P30" s="61">
        <f t="shared" si="6"/>
        <v>0</v>
      </c>
      <c r="Q30" s="62"/>
      <c r="R30" s="60">
        <v>0</v>
      </c>
      <c r="S30" s="61">
        <f t="shared" si="0"/>
        <v>0</v>
      </c>
      <c r="T30" s="63">
        <f t="shared" si="7"/>
        <v>0</v>
      </c>
      <c r="U30" s="64">
        <f t="shared" si="8"/>
        <v>0</v>
      </c>
      <c r="V30" s="54"/>
      <c r="W30" s="54"/>
    </row>
    <row r="31" spans="1:23" ht="31.2" x14ac:dyDescent="0.3">
      <c r="A31" s="55" t="s">
        <v>105</v>
      </c>
      <c r="B31" s="71" t="s">
        <v>51</v>
      </c>
      <c r="C31" s="57" t="s">
        <v>90</v>
      </c>
      <c r="D31" s="58">
        <v>0</v>
      </c>
      <c r="E31" s="59">
        <v>2</v>
      </c>
      <c r="F31" s="60">
        <v>0</v>
      </c>
      <c r="G31" s="61">
        <f t="shared" si="1"/>
        <v>0</v>
      </c>
      <c r="H31" s="62"/>
      <c r="I31" s="60">
        <v>0</v>
      </c>
      <c r="J31" s="61">
        <f t="shared" si="2"/>
        <v>0</v>
      </c>
      <c r="K31" s="62"/>
      <c r="L31" s="60">
        <v>0</v>
      </c>
      <c r="M31" s="61">
        <f t="shared" si="5"/>
        <v>0</v>
      </c>
      <c r="N31" s="62"/>
      <c r="O31" s="60">
        <v>0</v>
      </c>
      <c r="P31" s="61">
        <f t="shared" si="6"/>
        <v>0</v>
      </c>
      <c r="Q31" s="62"/>
      <c r="R31" s="60">
        <v>0</v>
      </c>
      <c r="S31" s="61">
        <f t="shared" si="0"/>
        <v>0</v>
      </c>
      <c r="T31" s="63">
        <f t="shared" si="7"/>
        <v>0</v>
      </c>
      <c r="U31" s="64">
        <f t="shared" si="8"/>
        <v>0</v>
      </c>
      <c r="V31" s="54"/>
      <c r="W31" s="54"/>
    </row>
    <row r="32" spans="1:23" x14ac:dyDescent="0.3">
      <c r="A32" s="55" t="s">
        <v>106</v>
      </c>
      <c r="B32" s="71" t="s">
        <v>52</v>
      </c>
      <c r="C32" s="57" t="s">
        <v>90</v>
      </c>
      <c r="D32" s="58">
        <v>0</v>
      </c>
      <c r="E32" s="59">
        <v>1</v>
      </c>
      <c r="F32" s="60">
        <v>0</v>
      </c>
      <c r="G32" s="61">
        <f t="shared" si="1"/>
        <v>0</v>
      </c>
      <c r="H32" s="62"/>
      <c r="I32" s="60">
        <v>0</v>
      </c>
      <c r="J32" s="61">
        <f t="shared" si="2"/>
        <v>0</v>
      </c>
      <c r="K32" s="62"/>
      <c r="L32" s="60">
        <v>0</v>
      </c>
      <c r="M32" s="61">
        <f t="shared" si="5"/>
        <v>0</v>
      </c>
      <c r="N32" s="62"/>
      <c r="O32" s="60">
        <v>0</v>
      </c>
      <c r="P32" s="61">
        <f t="shared" si="6"/>
        <v>0</v>
      </c>
      <c r="Q32" s="62"/>
      <c r="R32" s="60">
        <v>0</v>
      </c>
      <c r="S32" s="61">
        <f t="shared" si="0"/>
        <v>0</v>
      </c>
      <c r="T32" s="63">
        <f t="shared" si="7"/>
        <v>0</v>
      </c>
      <c r="U32" s="64">
        <f t="shared" si="8"/>
        <v>0</v>
      </c>
      <c r="V32" s="54"/>
      <c r="W32" s="54"/>
    </row>
    <row r="33" spans="1:23" ht="31.2" x14ac:dyDescent="0.3">
      <c r="A33" s="55" t="s">
        <v>107</v>
      </c>
      <c r="B33" s="71" t="s">
        <v>53</v>
      </c>
      <c r="C33" s="57" t="s">
        <v>90</v>
      </c>
      <c r="D33" s="58">
        <v>0</v>
      </c>
      <c r="E33" s="59">
        <v>6</v>
      </c>
      <c r="F33" s="60">
        <v>0</v>
      </c>
      <c r="G33" s="61">
        <f t="shared" si="1"/>
        <v>0</v>
      </c>
      <c r="H33" s="62"/>
      <c r="I33" s="60">
        <v>0</v>
      </c>
      <c r="J33" s="61">
        <f t="shared" si="2"/>
        <v>0</v>
      </c>
      <c r="K33" s="62"/>
      <c r="L33" s="60">
        <v>0</v>
      </c>
      <c r="M33" s="61">
        <f t="shared" si="5"/>
        <v>0</v>
      </c>
      <c r="N33" s="62"/>
      <c r="O33" s="60">
        <v>0</v>
      </c>
      <c r="P33" s="61">
        <f t="shared" si="6"/>
        <v>0</v>
      </c>
      <c r="Q33" s="62"/>
      <c r="R33" s="60">
        <v>0</v>
      </c>
      <c r="S33" s="61">
        <f t="shared" si="0"/>
        <v>0</v>
      </c>
      <c r="T33" s="63">
        <f t="shared" si="7"/>
        <v>0</v>
      </c>
      <c r="U33" s="64">
        <f t="shared" si="8"/>
        <v>0</v>
      </c>
      <c r="V33" s="54"/>
      <c r="W33" s="54"/>
    </row>
    <row r="34" spans="1:23" ht="31.2" x14ac:dyDescent="0.3">
      <c r="A34" s="55" t="s">
        <v>108</v>
      </c>
      <c r="B34" s="71" t="s">
        <v>54</v>
      </c>
      <c r="C34" s="57" t="s">
        <v>90</v>
      </c>
      <c r="D34" s="58">
        <v>0</v>
      </c>
      <c r="E34" s="59">
        <v>4</v>
      </c>
      <c r="F34" s="60">
        <v>0</v>
      </c>
      <c r="G34" s="61">
        <f t="shared" si="1"/>
        <v>0</v>
      </c>
      <c r="H34" s="62"/>
      <c r="I34" s="60">
        <v>0</v>
      </c>
      <c r="J34" s="61">
        <f t="shared" si="2"/>
        <v>0</v>
      </c>
      <c r="K34" s="62"/>
      <c r="L34" s="60">
        <v>0</v>
      </c>
      <c r="M34" s="61">
        <f t="shared" si="5"/>
        <v>0</v>
      </c>
      <c r="N34" s="62"/>
      <c r="O34" s="60">
        <v>0</v>
      </c>
      <c r="P34" s="61">
        <f t="shared" si="6"/>
        <v>0</v>
      </c>
      <c r="Q34" s="62"/>
      <c r="R34" s="60">
        <v>0</v>
      </c>
      <c r="S34" s="61">
        <f t="shared" si="0"/>
        <v>0</v>
      </c>
      <c r="T34" s="63">
        <f t="shared" si="7"/>
        <v>0</v>
      </c>
      <c r="U34" s="64">
        <f t="shared" si="8"/>
        <v>0</v>
      </c>
      <c r="V34" s="54"/>
      <c r="W34" s="54"/>
    </row>
    <row r="35" spans="1:23" x14ac:dyDescent="0.3">
      <c r="A35" s="55" t="s">
        <v>109</v>
      </c>
      <c r="B35" s="71" t="s">
        <v>55</v>
      </c>
      <c r="C35" s="57" t="s">
        <v>90</v>
      </c>
      <c r="D35" s="58">
        <v>0</v>
      </c>
      <c r="E35" s="59">
        <v>1</v>
      </c>
      <c r="F35" s="60">
        <v>0</v>
      </c>
      <c r="G35" s="61">
        <f t="shared" si="1"/>
        <v>0</v>
      </c>
      <c r="H35" s="62"/>
      <c r="I35" s="60">
        <v>0</v>
      </c>
      <c r="J35" s="61">
        <f t="shared" si="2"/>
        <v>0</v>
      </c>
      <c r="K35" s="62"/>
      <c r="L35" s="60">
        <v>0</v>
      </c>
      <c r="M35" s="61">
        <f t="shared" si="5"/>
        <v>0</v>
      </c>
      <c r="N35" s="62"/>
      <c r="O35" s="60">
        <v>0</v>
      </c>
      <c r="P35" s="61">
        <f t="shared" si="6"/>
        <v>0</v>
      </c>
      <c r="Q35" s="62"/>
      <c r="R35" s="60">
        <v>0</v>
      </c>
      <c r="S35" s="61">
        <f t="shared" si="0"/>
        <v>0</v>
      </c>
      <c r="T35" s="63">
        <f t="shared" si="7"/>
        <v>0</v>
      </c>
      <c r="U35" s="64">
        <f t="shared" si="8"/>
        <v>0</v>
      </c>
      <c r="V35" s="54"/>
      <c r="W35" s="54"/>
    </row>
    <row r="36" spans="1:23" ht="31.2" x14ac:dyDescent="0.3">
      <c r="A36" s="55" t="s">
        <v>110</v>
      </c>
      <c r="B36" s="71" t="s">
        <v>56</v>
      </c>
      <c r="C36" s="57" t="s">
        <v>90</v>
      </c>
      <c r="D36" s="58">
        <v>0</v>
      </c>
      <c r="E36" s="59">
        <v>1</v>
      </c>
      <c r="F36" s="60">
        <v>0</v>
      </c>
      <c r="G36" s="61">
        <f t="shared" si="1"/>
        <v>0</v>
      </c>
      <c r="H36" s="62"/>
      <c r="I36" s="60">
        <v>0</v>
      </c>
      <c r="J36" s="61">
        <f t="shared" si="2"/>
        <v>0</v>
      </c>
      <c r="K36" s="62"/>
      <c r="L36" s="60">
        <v>0</v>
      </c>
      <c r="M36" s="61">
        <f t="shared" si="5"/>
        <v>0</v>
      </c>
      <c r="N36" s="62"/>
      <c r="O36" s="60">
        <v>0</v>
      </c>
      <c r="P36" s="61">
        <f t="shared" si="6"/>
        <v>0</v>
      </c>
      <c r="Q36" s="62"/>
      <c r="R36" s="60">
        <v>0</v>
      </c>
      <c r="S36" s="61">
        <f t="shared" si="0"/>
        <v>0</v>
      </c>
      <c r="T36" s="63">
        <f t="shared" si="7"/>
        <v>0</v>
      </c>
      <c r="U36" s="64">
        <f t="shared" si="8"/>
        <v>0</v>
      </c>
      <c r="V36" s="54"/>
      <c r="W36" s="54"/>
    </row>
    <row r="37" spans="1:23" ht="31.2" x14ac:dyDescent="0.3">
      <c r="A37" s="55" t="s">
        <v>111</v>
      </c>
      <c r="B37" s="71" t="s">
        <v>57</v>
      </c>
      <c r="C37" s="57" t="s">
        <v>90</v>
      </c>
      <c r="D37" s="58">
        <v>0</v>
      </c>
      <c r="E37" s="59">
        <v>1</v>
      </c>
      <c r="F37" s="60">
        <v>0</v>
      </c>
      <c r="G37" s="61">
        <f t="shared" si="1"/>
        <v>0</v>
      </c>
      <c r="H37" s="62"/>
      <c r="I37" s="60">
        <v>0</v>
      </c>
      <c r="J37" s="61">
        <f t="shared" si="2"/>
        <v>0</v>
      </c>
      <c r="K37" s="62"/>
      <c r="L37" s="60">
        <v>0</v>
      </c>
      <c r="M37" s="61">
        <f t="shared" si="5"/>
        <v>0</v>
      </c>
      <c r="N37" s="62"/>
      <c r="O37" s="60">
        <v>0</v>
      </c>
      <c r="P37" s="61">
        <f t="shared" si="6"/>
        <v>0</v>
      </c>
      <c r="Q37" s="62"/>
      <c r="R37" s="60">
        <v>0</v>
      </c>
      <c r="S37" s="61">
        <f t="shared" si="0"/>
        <v>0</v>
      </c>
      <c r="T37" s="63">
        <f t="shared" si="7"/>
        <v>0</v>
      </c>
      <c r="U37" s="64">
        <f t="shared" si="8"/>
        <v>0</v>
      </c>
      <c r="V37" s="54"/>
      <c r="W37" s="54"/>
    </row>
    <row r="38" spans="1:23" ht="31.2" x14ac:dyDescent="0.3">
      <c r="A38" s="55" t="s">
        <v>112</v>
      </c>
      <c r="B38" s="71" t="s">
        <v>58</v>
      </c>
      <c r="C38" s="57" t="s">
        <v>90</v>
      </c>
      <c r="D38" s="58">
        <v>0</v>
      </c>
      <c r="E38" s="59">
        <v>1</v>
      </c>
      <c r="F38" s="60">
        <v>0</v>
      </c>
      <c r="G38" s="61">
        <f t="shared" si="1"/>
        <v>0</v>
      </c>
      <c r="H38" s="62"/>
      <c r="I38" s="60">
        <v>0</v>
      </c>
      <c r="J38" s="61">
        <f t="shared" si="2"/>
        <v>0</v>
      </c>
      <c r="K38" s="62"/>
      <c r="L38" s="60">
        <v>0</v>
      </c>
      <c r="M38" s="61">
        <f t="shared" si="5"/>
        <v>0</v>
      </c>
      <c r="N38" s="62"/>
      <c r="O38" s="60">
        <v>0</v>
      </c>
      <c r="P38" s="61">
        <f t="shared" si="6"/>
        <v>0</v>
      </c>
      <c r="Q38" s="62"/>
      <c r="R38" s="60">
        <v>0</v>
      </c>
      <c r="S38" s="61">
        <f t="shared" si="0"/>
        <v>0</v>
      </c>
      <c r="T38" s="63">
        <f t="shared" si="7"/>
        <v>0</v>
      </c>
      <c r="U38" s="64">
        <f t="shared" si="8"/>
        <v>0</v>
      </c>
      <c r="V38" s="54"/>
      <c r="W38" s="54"/>
    </row>
    <row r="39" spans="1:23" x14ac:dyDescent="0.3">
      <c r="A39" s="55" t="s">
        <v>113</v>
      </c>
      <c r="B39" s="71" t="s">
        <v>59</v>
      </c>
      <c r="C39" s="57" t="s">
        <v>90</v>
      </c>
      <c r="D39" s="58">
        <v>0</v>
      </c>
      <c r="E39" s="59">
        <v>1</v>
      </c>
      <c r="F39" s="60">
        <v>0</v>
      </c>
      <c r="G39" s="61">
        <f t="shared" si="1"/>
        <v>0</v>
      </c>
      <c r="H39" s="62"/>
      <c r="I39" s="60">
        <v>0</v>
      </c>
      <c r="J39" s="61">
        <f t="shared" si="2"/>
        <v>0</v>
      </c>
      <c r="K39" s="62"/>
      <c r="L39" s="60">
        <v>0</v>
      </c>
      <c r="M39" s="61">
        <f t="shared" si="5"/>
        <v>0</v>
      </c>
      <c r="N39" s="62"/>
      <c r="O39" s="60">
        <v>0</v>
      </c>
      <c r="P39" s="61">
        <f t="shared" si="6"/>
        <v>0</v>
      </c>
      <c r="Q39" s="62"/>
      <c r="R39" s="60">
        <v>0</v>
      </c>
      <c r="S39" s="61">
        <f t="shared" si="0"/>
        <v>0</v>
      </c>
      <c r="T39" s="63">
        <f t="shared" si="7"/>
        <v>0</v>
      </c>
      <c r="U39" s="64">
        <f t="shared" si="8"/>
        <v>0</v>
      </c>
      <c r="V39" s="54"/>
      <c r="W39" s="54"/>
    </row>
    <row r="40" spans="1:23" ht="31.2" x14ac:dyDescent="0.3">
      <c r="A40" s="55" t="s">
        <v>114</v>
      </c>
      <c r="B40" s="71" t="s">
        <v>60</v>
      </c>
      <c r="C40" s="57" t="s">
        <v>90</v>
      </c>
      <c r="D40" s="58">
        <v>0</v>
      </c>
      <c r="E40" s="59">
        <v>1</v>
      </c>
      <c r="F40" s="60">
        <v>0</v>
      </c>
      <c r="G40" s="61">
        <f t="shared" si="1"/>
        <v>0</v>
      </c>
      <c r="H40" s="62"/>
      <c r="I40" s="60">
        <v>0</v>
      </c>
      <c r="J40" s="61">
        <f t="shared" si="2"/>
        <v>0</v>
      </c>
      <c r="K40" s="62"/>
      <c r="L40" s="60">
        <v>0</v>
      </c>
      <c r="M40" s="61">
        <f t="shared" si="5"/>
        <v>0</v>
      </c>
      <c r="N40" s="62"/>
      <c r="O40" s="60">
        <v>0</v>
      </c>
      <c r="P40" s="61">
        <f t="shared" si="6"/>
        <v>0</v>
      </c>
      <c r="Q40" s="62"/>
      <c r="R40" s="60">
        <v>0</v>
      </c>
      <c r="S40" s="61">
        <f t="shared" si="0"/>
        <v>0</v>
      </c>
      <c r="T40" s="63">
        <f t="shared" si="7"/>
        <v>0</v>
      </c>
      <c r="U40" s="64">
        <f t="shared" si="8"/>
        <v>0</v>
      </c>
      <c r="V40" s="54"/>
      <c r="W40" s="54"/>
    </row>
    <row r="41" spans="1:23" x14ac:dyDescent="0.3">
      <c r="A41" s="55" t="s">
        <v>115</v>
      </c>
      <c r="B41" s="71" t="s">
        <v>61</v>
      </c>
      <c r="C41" s="57" t="s">
        <v>90</v>
      </c>
      <c r="D41" s="58">
        <v>0</v>
      </c>
      <c r="E41" s="59">
        <v>1</v>
      </c>
      <c r="F41" s="60">
        <v>0</v>
      </c>
      <c r="G41" s="61">
        <f t="shared" si="1"/>
        <v>0</v>
      </c>
      <c r="H41" s="62"/>
      <c r="I41" s="60">
        <v>0</v>
      </c>
      <c r="J41" s="61">
        <f t="shared" si="2"/>
        <v>0</v>
      </c>
      <c r="K41" s="62"/>
      <c r="L41" s="60">
        <v>0</v>
      </c>
      <c r="M41" s="61">
        <f t="shared" si="5"/>
        <v>0</v>
      </c>
      <c r="N41" s="62"/>
      <c r="O41" s="60">
        <v>0</v>
      </c>
      <c r="P41" s="61">
        <f t="shared" si="6"/>
        <v>0</v>
      </c>
      <c r="Q41" s="62"/>
      <c r="R41" s="60">
        <v>0</v>
      </c>
      <c r="S41" s="61">
        <f t="shared" si="0"/>
        <v>0</v>
      </c>
      <c r="T41" s="63">
        <f t="shared" si="7"/>
        <v>0</v>
      </c>
      <c r="U41" s="64">
        <f t="shared" si="8"/>
        <v>0</v>
      </c>
      <c r="V41" s="54"/>
      <c r="W41" s="54"/>
    </row>
    <row r="42" spans="1:23" ht="36" customHeight="1" x14ac:dyDescent="0.3">
      <c r="A42" s="65">
        <v>3</v>
      </c>
      <c r="B42" s="72" t="s">
        <v>62</v>
      </c>
      <c r="C42" s="66"/>
      <c r="D42" s="67"/>
      <c r="E42" s="68"/>
      <c r="F42" s="53"/>
      <c r="G42" s="51"/>
      <c r="H42" s="68"/>
      <c r="I42" s="53"/>
      <c r="J42" s="51"/>
      <c r="K42" s="68"/>
      <c r="L42" s="53"/>
      <c r="M42" s="51"/>
      <c r="N42" s="68"/>
      <c r="O42" s="53"/>
      <c r="P42" s="51"/>
      <c r="Q42" s="68"/>
      <c r="R42" s="53"/>
      <c r="S42" s="51"/>
      <c r="T42" s="69"/>
      <c r="U42" s="70"/>
      <c r="V42" s="54"/>
      <c r="W42" s="54"/>
    </row>
    <row r="43" spans="1:23" ht="32.4" customHeight="1" x14ac:dyDescent="0.3">
      <c r="A43" s="65" t="s">
        <v>95</v>
      </c>
      <c r="B43" s="73" t="s">
        <v>63</v>
      </c>
      <c r="C43" s="66"/>
      <c r="D43" s="67"/>
      <c r="E43" s="68"/>
      <c r="F43" s="53"/>
      <c r="G43" s="51"/>
      <c r="H43" s="68"/>
      <c r="I43" s="53"/>
      <c r="J43" s="51"/>
      <c r="K43" s="68"/>
      <c r="L43" s="53"/>
      <c r="M43" s="51"/>
      <c r="N43" s="68"/>
      <c r="O43" s="53"/>
      <c r="P43" s="51"/>
      <c r="Q43" s="68"/>
      <c r="R43" s="53"/>
      <c r="S43" s="51"/>
      <c r="T43" s="69"/>
      <c r="U43" s="70"/>
      <c r="V43" s="54"/>
      <c r="W43" s="54"/>
    </row>
    <row r="44" spans="1:23" ht="25.2" customHeight="1" x14ac:dyDescent="0.3">
      <c r="A44" s="55" t="s">
        <v>116</v>
      </c>
      <c r="B44" s="56" t="s">
        <v>43</v>
      </c>
      <c r="C44" s="57" t="s">
        <v>90</v>
      </c>
      <c r="D44" s="58">
        <v>0</v>
      </c>
      <c r="E44" s="74">
        <v>1</v>
      </c>
      <c r="F44" s="60">
        <v>0</v>
      </c>
      <c r="G44" s="61">
        <f t="shared" si="1"/>
        <v>0</v>
      </c>
      <c r="H44" s="62"/>
      <c r="I44" s="60">
        <v>0</v>
      </c>
      <c r="J44" s="61">
        <f t="shared" si="2"/>
        <v>0</v>
      </c>
      <c r="K44" s="62"/>
      <c r="L44" s="60">
        <v>0</v>
      </c>
      <c r="M44" s="61">
        <f t="shared" ref="M44:M78" si="9">K44*L44</f>
        <v>0</v>
      </c>
      <c r="N44" s="62"/>
      <c r="O44" s="60">
        <v>0</v>
      </c>
      <c r="P44" s="61">
        <f t="shared" ref="P44:P78" si="10">N44*O44</f>
        <v>0</v>
      </c>
      <c r="Q44" s="62"/>
      <c r="R44" s="60">
        <v>0</v>
      </c>
      <c r="S44" s="61">
        <f t="shared" si="0"/>
        <v>0</v>
      </c>
      <c r="T44" s="63">
        <f t="shared" ref="T44:T78" si="11">SUM(G44,J44,S44)</f>
        <v>0</v>
      </c>
      <c r="U44" s="64">
        <f t="shared" ref="U44:U78" si="12">D44*T44</f>
        <v>0</v>
      </c>
      <c r="V44" s="54"/>
      <c r="W44" s="54"/>
    </row>
    <row r="45" spans="1:23" ht="46.8" x14ac:dyDescent="0.3">
      <c r="A45" s="55" t="s">
        <v>117</v>
      </c>
      <c r="B45" s="56" t="s">
        <v>64</v>
      </c>
      <c r="C45" s="57" t="s">
        <v>90</v>
      </c>
      <c r="D45" s="58">
        <v>0</v>
      </c>
      <c r="E45" s="74">
        <v>1</v>
      </c>
      <c r="F45" s="60">
        <v>0</v>
      </c>
      <c r="G45" s="61">
        <f t="shared" si="1"/>
        <v>0</v>
      </c>
      <c r="H45" s="62"/>
      <c r="I45" s="60">
        <v>0</v>
      </c>
      <c r="J45" s="61">
        <f t="shared" si="2"/>
        <v>0</v>
      </c>
      <c r="K45" s="62"/>
      <c r="L45" s="60">
        <v>0</v>
      </c>
      <c r="M45" s="61">
        <f t="shared" si="9"/>
        <v>0</v>
      </c>
      <c r="N45" s="62"/>
      <c r="O45" s="60">
        <v>0</v>
      </c>
      <c r="P45" s="61">
        <f t="shared" si="10"/>
        <v>0</v>
      </c>
      <c r="Q45" s="62"/>
      <c r="R45" s="60">
        <v>0</v>
      </c>
      <c r="S45" s="61">
        <f t="shared" si="0"/>
        <v>0</v>
      </c>
      <c r="T45" s="63">
        <f t="shared" si="11"/>
        <v>0</v>
      </c>
      <c r="U45" s="64">
        <f t="shared" si="12"/>
        <v>0</v>
      </c>
      <c r="V45" s="54"/>
      <c r="W45" s="54"/>
    </row>
    <row r="46" spans="1:23" ht="31.2" x14ac:dyDescent="0.3">
      <c r="A46" s="55" t="s">
        <v>118</v>
      </c>
      <c r="B46" s="71" t="s">
        <v>65</v>
      </c>
      <c r="C46" s="57" t="s">
        <v>90</v>
      </c>
      <c r="D46" s="58">
        <v>0</v>
      </c>
      <c r="E46" s="74">
        <v>1</v>
      </c>
      <c r="F46" s="60">
        <v>0</v>
      </c>
      <c r="G46" s="61">
        <f t="shared" si="1"/>
        <v>0</v>
      </c>
      <c r="H46" s="62"/>
      <c r="I46" s="60">
        <v>0</v>
      </c>
      <c r="J46" s="61">
        <f t="shared" si="2"/>
        <v>0</v>
      </c>
      <c r="K46" s="62"/>
      <c r="L46" s="60">
        <v>0</v>
      </c>
      <c r="M46" s="61">
        <f t="shared" si="9"/>
        <v>0</v>
      </c>
      <c r="N46" s="62"/>
      <c r="O46" s="60">
        <v>0</v>
      </c>
      <c r="P46" s="61">
        <f t="shared" si="10"/>
        <v>0</v>
      </c>
      <c r="Q46" s="62"/>
      <c r="R46" s="60">
        <v>0</v>
      </c>
      <c r="S46" s="61">
        <f t="shared" si="0"/>
        <v>0</v>
      </c>
      <c r="T46" s="63">
        <f t="shared" si="11"/>
        <v>0</v>
      </c>
      <c r="U46" s="64">
        <f t="shared" si="12"/>
        <v>0</v>
      </c>
      <c r="V46" s="54"/>
      <c r="W46" s="54"/>
    </row>
    <row r="47" spans="1:23" ht="31.2" x14ac:dyDescent="0.3">
      <c r="A47" s="55" t="s">
        <v>119</v>
      </c>
      <c r="B47" s="71" t="s">
        <v>45</v>
      </c>
      <c r="C47" s="57" t="s">
        <v>90</v>
      </c>
      <c r="D47" s="58">
        <v>0</v>
      </c>
      <c r="E47" s="74">
        <v>1</v>
      </c>
      <c r="F47" s="60">
        <v>0</v>
      </c>
      <c r="G47" s="61">
        <f t="shared" si="1"/>
        <v>0</v>
      </c>
      <c r="H47" s="62"/>
      <c r="I47" s="60">
        <v>0</v>
      </c>
      <c r="J47" s="61">
        <f t="shared" si="2"/>
        <v>0</v>
      </c>
      <c r="K47" s="62"/>
      <c r="L47" s="60">
        <v>0</v>
      </c>
      <c r="M47" s="61">
        <f t="shared" si="9"/>
        <v>0</v>
      </c>
      <c r="N47" s="62"/>
      <c r="O47" s="60">
        <v>0</v>
      </c>
      <c r="P47" s="61">
        <f t="shared" si="10"/>
        <v>0</v>
      </c>
      <c r="Q47" s="62"/>
      <c r="R47" s="60">
        <v>0</v>
      </c>
      <c r="S47" s="61">
        <f t="shared" si="0"/>
        <v>0</v>
      </c>
      <c r="T47" s="63">
        <f t="shared" si="11"/>
        <v>0</v>
      </c>
      <c r="U47" s="64">
        <f t="shared" si="12"/>
        <v>0</v>
      </c>
      <c r="V47" s="54"/>
      <c r="W47" s="54"/>
    </row>
    <row r="48" spans="1:23" x14ac:dyDescent="0.3">
      <c r="A48" s="55" t="s">
        <v>120</v>
      </c>
      <c r="B48" s="71" t="s">
        <v>46</v>
      </c>
      <c r="C48" s="57" t="s">
        <v>90</v>
      </c>
      <c r="D48" s="58">
        <v>0</v>
      </c>
      <c r="E48" s="74">
        <v>1</v>
      </c>
      <c r="F48" s="60">
        <v>0</v>
      </c>
      <c r="G48" s="61">
        <f t="shared" si="1"/>
        <v>0</v>
      </c>
      <c r="H48" s="62"/>
      <c r="I48" s="60">
        <v>0</v>
      </c>
      <c r="J48" s="61">
        <f t="shared" si="2"/>
        <v>0</v>
      </c>
      <c r="K48" s="62"/>
      <c r="L48" s="60">
        <v>0</v>
      </c>
      <c r="M48" s="61">
        <f t="shared" si="9"/>
        <v>0</v>
      </c>
      <c r="N48" s="62"/>
      <c r="O48" s="60">
        <v>0</v>
      </c>
      <c r="P48" s="61">
        <f t="shared" si="10"/>
        <v>0</v>
      </c>
      <c r="Q48" s="62"/>
      <c r="R48" s="60">
        <v>0</v>
      </c>
      <c r="S48" s="61">
        <f t="shared" si="0"/>
        <v>0</v>
      </c>
      <c r="T48" s="63">
        <f t="shared" si="11"/>
        <v>0</v>
      </c>
      <c r="U48" s="64">
        <f t="shared" si="12"/>
        <v>0</v>
      </c>
      <c r="V48" s="54"/>
      <c r="W48" s="54"/>
    </row>
    <row r="49" spans="1:23" x14ac:dyDescent="0.3">
      <c r="A49" s="55" t="s">
        <v>121</v>
      </c>
      <c r="B49" s="71" t="s">
        <v>66</v>
      </c>
      <c r="C49" s="57" t="s">
        <v>90</v>
      </c>
      <c r="D49" s="58">
        <v>0</v>
      </c>
      <c r="E49" s="74">
        <v>4</v>
      </c>
      <c r="F49" s="60">
        <v>0</v>
      </c>
      <c r="G49" s="61">
        <f t="shared" si="1"/>
        <v>0</v>
      </c>
      <c r="H49" s="62"/>
      <c r="I49" s="60">
        <v>0</v>
      </c>
      <c r="J49" s="61">
        <f t="shared" si="2"/>
        <v>0</v>
      </c>
      <c r="K49" s="62"/>
      <c r="L49" s="60">
        <v>0</v>
      </c>
      <c r="M49" s="61">
        <f t="shared" si="9"/>
        <v>0</v>
      </c>
      <c r="N49" s="62"/>
      <c r="O49" s="60">
        <v>0</v>
      </c>
      <c r="P49" s="61">
        <f t="shared" si="10"/>
        <v>0</v>
      </c>
      <c r="Q49" s="62"/>
      <c r="R49" s="60">
        <v>0</v>
      </c>
      <c r="S49" s="61">
        <f t="shared" si="0"/>
        <v>0</v>
      </c>
      <c r="T49" s="63">
        <f t="shared" si="11"/>
        <v>0</v>
      </c>
      <c r="U49" s="64">
        <f t="shared" si="12"/>
        <v>0</v>
      </c>
      <c r="V49" s="54"/>
      <c r="W49" s="54"/>
    </row>
    <row r="50" spans="1:23" x14ac:dyDescent="0.3">
      <c r="A50" s="55" t="s">
        <v>122</v>
      </c>
      <c r="B50" s="71" t="s">
        <v>48</v>
      </c>
      <c r="C50" s="57" t="s">
        <v>90</v>
      </c>
      <c r="D50" s="58">
        <v>0</v>
      </c>
      <c r="E50" s="74">
        <v>4</v>
      </c>
      <c r="F50" s="60">
        <v>0</v>
      </c>
      <c r="G50" s="61">
        <f t="shared" si="1"/>
        <v>0</v>
      </c>
      <c r="H50" s="62"/>
      <c r="I50" s="60">
        <v>0</v>
      </c>
      <c r="J50" s="61">
        <f t="shared" si="2"/>
        <v>0</v>
      </c>
      <c r="K50" s="62"/>
      <c r="L50" s="60">
        <v>0</v>
      </c>
      <c r="M50" s="61">
        <f t="shared" si="9"/>
        <v>0</v>
      </c>
      <c r="N50" s="62"/>
      <c r="O50" s="60">
        <v>0</v>
      </c>
      <c r="P50" s="61">
        <f t="shared" si="10"/>
        <v>0</v>
      </c>
      <c r="Q50" s="62"/>
      <c r="R50" s="60">
        <v>0</v>
      </c>
      <c r="S50" s="61">
        <f t="shared" si="0"/>
        <v>0</v>
      </c>
      <c r="T50" s="63">
        <f t="shared" si="11"/>
        <v>0</v>
      </c>
      <c r="U50" s="64">
        <f t="shared" si="12"/>
        <v>0</v>
      </c>
      <c r="V50" s="54"/>
      <c r="W50" s="54"/>
    </row>
    <row r="51" spans="1:23" ht="26.4" customHeight="1" x14ac:dyDescent="0.3">
      <c r="A51" s="65" t="s">
        <v>98</v>
      </c>
      <c r="B51" s="72" t="s">
        <v>67</v>
      </c>
      <c r="C51" s="66"/>
      <c r="D51" s="75"/>
      <c r="E51" s="68"/>
      <c r="F51" s="53">
        <v>0</v>
      </c>
      <c r="G51" s="51">
        <f t="shared" si="1"/>
        <v>0</v>
      </c>
      <c r="H51" s="68"/>
      <c r="I51" s="53">
        <v>0</v>
      </c>
      <c r="J51" s="51">
        <f t="shared" si="2"/>
        <v>0</v>
      </c>
      <c r="K51" s="68"/>
      <c r="L51" s="53">
        <v>0</v>
      </c>
      <c r="M51" s="51">
        <f t="shared" si="9"/>
        <v>0</v>
      </c>
      <c r="N51" s="68"/>
      <c r="O51" s="53">
        <v>0</v>
      </c>
      <c r="P51" s="51">
        <f t="shared" si="10"/>
        <v>0</v>
      </c>
      <c r="Q51" s="68"/>
      <c r="R51" s="53">
        <v>0</v>
      </c>
      <c r="S51" s="51">
        <f t="shared" si="0"/>
        <v>0</v>
      </c>
      <c r="T51" s="69">
        <f t="shared" si="11"/>
        <v>0</v>
      </c>
      <c r="U51" s="70">
        <f t="shared" si="12"/>
        <v>0</v>
      </c>
      <c r="V51" s="54"/>
      <c r="W51" s="54"/>
    </row>
    <row r="52" spans="1:23" ht="31.2" x14ac:dyDescent="0.3">
      <c r="A52" s="55" t="s">
        <v>123</v>
      </c>
      <c r="B52" s="56" t="s">
        <v>68</v>
      </c>
      <c r="C52" s="57" t="s">
        <v>90</v>
      </c>
      <c r="D52" s="58">
        <v>0</v>
      </c>
      <c r="E52" s="76">
        <v>1</v>
      </c>
      <c r="F52" s="60">
        <v>0</v>
      </c>
      <c r="G52" s="61">
        <f t="shared" ref="G52:G78" si="13">E52*F52</f>
        <v>0</v>
      </c>
      <c r="H52" s="62"/>
      <c r="I52" s="60">
        <v>0</v>
      </c>
      <c r="J52" s="61">
        <f t="shared" ref="J52:J78" si="14">H52*I52</f>
        <v>0</v>
      </c>
      <c r="K52" s="62"/>
      <c r="L52" s="60">
        <v>0</v>
      </c>
      <c r="M52" s="61">
        <f t="shared" si="9"/>
        <v>0</v>
      </c>
      <c r="N52" s="62"/>
      <c r="O52" s="60">
        <v>0</v>
      </c>
      <c r="P52" s="61">
        <f t="shared" si="10"/>
        <v>0</v>
      </c>
      <c r="Q52" s="62"/>
      <c r="R52" s="60">
        <v>0</v>
      </c>
      <c r="S52" s="61">
        <f t="shared" ref="S52:S78" si="15">Q52*R52</f>
        <v>0</v>
      </c>
      <c r="T52" s="63">
        <f t="shared" si="11"/>
        <v>0</v>
      </c>
      <c r="U52" s="64">
        <f t="shared" si="12"/>
        <v>0</v>
      </c>
      <c r="V52" s="54"/>
      <c r="W52" s="54"/>
    </row>
    <row r="53" spans="1:23" ht="31.2" x14ac:dyDescent="0.3">
      <c r="A53" s="55" t="s">
        <v>124</v>
      </c>
      <c r="B53" s="56" t="s">
        <v>69</v>
      </c>
      <c r="C53" s="57" t="s">
        <v>90</v>
      </c>
      <c r="D53" s="58">
        <v>0</v>
      </c>
      <c r="E53" s="76">
        <v>1</v>
      </c>
      <c r="F53" s="60">
        <v>0</v>
      </c>
      <c r="G53" s="61">
        <f t="shared" si="13"/>
        <v>0</v>
      </c>
      <c r="H53" s="62"/>
      <c r="I53" s="60">
        <v>0</v>
      </c>
      <c r="J53" s="61">
        <f t="shared" si="14"/>
        <v>0</v>
      </c>
      <c r="K53" s="62"/>
      <c r="L53" s="60">
        <v>0</v>
      </c>
      <c r="M53" s="61">
        <f t="shared" si="9"/>
        <v>0</v>
      </c>
      <c r="N53" s="62"/>
      <c r="O53" s="60">
        <v>0</v>
      </c>
      <c r="P53" s="61">
        <f t="shared" si="10"/>
        <v>0</v>
      </c>
      <c r="Q53" s="62"/>
      <c r="R53" s="60">
        <v>0</v>
      </c>
      <c r="S53" s="61">
        <f t="shared" si="15"/>
        <v>0</v>
      </c>
      <c r="T53" s="63">
        <f t="shared" si="11"/>
        <v>0</v>
      </c>
      <c r="U53" s="64">
        <f t="shared" si="12"/>
        <v>0</v>
      </c>
      <c r="V53" s="54"/>
      <c r="W53" s="54"/>
    </row>
    <row r="54" spans="1:23" ht="31.2" x14ac:dyDescent="0.3">
      <c r="A54" s="55" t="s">
        <v>125</v>
      </c>
      <c r="B54" s="56" t="s">
        <v>70</v>
      </c>
      <c r="C54" s="57" t="s">
        <v>90</v>
      </c>
      <c r="D54" s="58">
        <v>0</v>
      </c>
      <c r="E54" s="76">
        <v>1</v>
      </c>
      <c r="F54" s="60">
        <v>0</v>
      </c>
      <c r="G54" s="61">
        <f t="shared" si="13"/>
        <v>0</v>
      </c>
      <c r="H54" s="62"/>
      <c r="I54" s="60">
        <v>0</v>
      </c>
      <c r="J54" s="61">
        <f t="shared" si="14"/>
        <v>0</v>
      </c>
      <c r="K54" s="62"/>
      <c r="L54" s="60">
        <v>0</v>
      </c>
      <c r="M54" s="61">
        <f t="shared" si="9"/>
        <v>0</v>
      </c>
      <c r="N54" s="62"/>
      <c r="O54" s="60">
        <v>0</v>
      </c>
      <c r="P54" s="61">
        <f t="shared" si="10"/>
        <v>0</v>
      </c>
      <c r="Q54" s="62"/>
      <c r="R54" s="60">
        <v>0</v>
      </c>
      <c r="S54" s="61">
        <f t="shared" si="15"/>
        <v>0</v>
      </c>
      <c r="T54" s="63">
        <f t="shared" si="11"/>
        <v>0</v>
      </c>
      <c r="U54" s="64">
        <f t="shared" si="12"/>
        <v>0</v>
      </c>
      <c r="V54" s="54"/>
      <c r="W54" s="54"/>
    </row>
    <row r="55" spans="1:23" ht="31.2" x14ac:dyDescent="0.3">
      <c r="A55" s="55" t="s">
        <v>126</v>
      </c>
      <c r="B55" s="56" t="s">
        <v>71</v>
      </c>
      <c r="C55" s="57" t="s">
        <v>90</v>
      </c>
      <c r="D55" s="58">
        <v>0</v>
      </c>
      <c r="E55" s="76">
        <v>1</v>
      </c>
      <c r="F55" s="60">
        <v>0</v>
      </c>
      <c r="G55" s="61">
        <f t="shared" si="13"/>
        <v>0</v>
      </c>
      <c r="H55" s="62"/>
      <c r="I55" s="60">
        <v>0</v>
      </c>
      <c r="J55" s="61">
        <f t="shared" si="14"/>
        <v>0</v>
      </c>
      <c r="K55" s="62"/>
      <c r="L55" s="60">
        <v>0</v>
      </c>
      <c r="M55" s="61">
        <f t="shared" si="9"/>
        <v>0</v>
      </c>
      <c r="N55" s="62"/>
      <c r="O55" s="60">
        <v>0</v>
      </c>
      <c r="P55" s="61">
        <f t="shared" si="10"/>
        <v>0</v>
      </c>
      <c r="Q55" s="62"/>
      <c r="R55" s="60">
        <v>0</v>
      </c>
      <c r="S55" s="61">
        <f t="shared" si="15"/>
        <v>0</v>
      </c>
      <c r="T55" s="63">
        <f t="shared" si="11"/>
        <v>0</v>
      </c>
      <c r="U55" s="64">
        <f t="shared" si="12"/>
        <v>0</v>
      </c>
      <c r="V55" s="54"/>
      <c r="W55" s="54"/>
    </row>
    <row r="56" spans="1:23" ht="40.799999999999997" customHeight="1" x14ac:dyDescent="0.3">
      <c r="A56" s="65" t="s">
        <v>99</v>
      </c>
      <c r="B56" s="72" t="s">
        <v>72</v>
      </c>
      <c r="C56" s="77"/>
      <c r="D56" s="77"/>
      <c r="E56" s="68"/>
      <c r="F56" s="53">
        <v>0</v>
      </c>
      <c r="G56" s="51">
        <f t="shared" si="13"/>
        <v>0</v>
      </c>
      <c r="H56" s="68"/>
      <c r="I56" s="53">
        <v>0</v>
      </c>
      <c r="J56" s="51">
        <f t="shared" si="14"/>
        <v>0</v>
      </c>
      <c r="K56" s="68"/>
      <c r="L56" s="53">
        <v>0</v>
      </c>
      <c r="M56" s="51">
        <f t="shared" si="9"/>
        <v>0</v>
      </c>
      <c r="N56" s="68"/>
      <c r="O56" s="53">
        <v>0</v>
      </c>
      <c r="P56" s="51">
        <f t="shared" si="10"/>
        <v>0</v>
      </c>
      <c r="Q56" s="68"/>
      <c r="R56" s="53">
        <v>0</v>
      </c>
      <c r="S56" s="51">
        <f t="shared" si="15"/>
        <v>0</v>
      </c>
      <c r="T56" s="69">
        <f t="shared" si="11"/>
        <v>0</v>
      </c>
      <c r="U56" s="70">
        <f t="shared" si="12"/>
        <v>0</v>
      </c>
      <c r="V56" s="54"/>
      <c r="W56" s="54"/>
    </row>
    <row r="57" spans="1:23" ht="46.8" x14ac:dyDescent="0.3">
      <c r="A57" s="55" t="s">
        <v>127</v>
      </c>
      <c r="B57" s="78" t="s">
        <v>73</v>
      </c>
      <c r="C57" s="57" t="s">
        <v>90</v>
      </c>
      <c r="D57" s="58">
        <v>0</v>
      </c>
      <c r="E57" s="76">
        <v>1</v>
      </c>
      <c r="F57" s="60">
        <v>0</v>
      </c>
      <c r="G57" s="61">
        <f t="shared" si="13"/>
        <v>0</v>
      </c>
      <c r="H57" s="62"/>
      <c r="I57" s="60">
        <v>0</v>
      </c>
      <c r="J57" s="61">
        <f t="shared" si="14"/>
        <v>0</v>
      </c>
      <c r="K57" s="62"/>
      <c r="L57" s="60">
        <v>0</v>
      </c>
      <c r="M57" s="61">
        <f t="shared" si="9"/>
        <v>0</v>
      </c>
      <c r="N57" s="62"/>
      <c r="O57" s="60">
        <v>0</v>
      </c>
      <c r="P57" s="61">
        <f t="shared" si="10"/>
        <v>0</v>
      </c>
      <c r="Q57" s="62"/>
      <c r="R57" s="60">
        <v>0</v>
      </c>
      <c r="S57" s="61">
        <f t="shared" si="15"/>
        <v>0</v>
      </c>
      <c r="T57" s="63">
        <f t="shared" si="11"/>
        <v>0</v>
      </c>
      <c r="U57" s="64">
        <f t="shared" si="12"/>
        <v>0</v>
      </c>
      <c r="V57" s="54"/>
      <c r="W57" s="54"/>
    </row>
    <row r="58" spans="1:23" ht="156" x14ac:dyDescent="0.3">
      <c r="A58" s="55" t="s">
        <v>128</v>
      </c>
      <c r="B58" s="78" t="s">
        <v>74</v>
      </c>
      <c r="C58" s="57" t="s">
        <v>90</v>
      </c>
      <c r="D58" s="58">
        <v>0</v>
      </c>
      <c r="E58" s="76">
        <v>1</v>
      </c>
      <c r="F58" s="60">
        <v>0</v>
      </c>
      <c r="G58" s="61">
        <f t="shared" si="13"/>
        <v>0</v>
      </c>
      <c r="H58" s="62"/>
      <c r="I58" s="60">
        <v>0</v>
      </c>
      <c r="J58" s="61">
        <f t="shared" si="14"/>
        <v>0</v>
      </c>
      <c r="K58" s="62"/>
      <c r="L58" s="60">
        <v>0</v>
      </c>
      <c r="M58" s="61">
        <f t="shared" si="9"/>
        <v>0</v>
      </c>
      <c r="N58" s="62"/>
      <c r="O58" s="60">
        <v>0</v>
      </c>
      <c r="P58" s="61">
        <f t="shared" si="10"/>
        <v>0</v>
      </c>
      <c r="Q58" s="62"/>
      <c r="R58" s="60">
        <v>0</v>
      </c>
      <c r="S58" s="61">
        <f t="shared" si="15"/>
        <v>0</v>
      </c>
      <c r="T58" s="63">
        <f t="shared" si="11"/>
        <v>0</v>
      </c>
      <c r="U58" s="64">
        <f t="shared" si="12"/>
        <v>0</v>
      </c>
      <c r="V58" s="54"/>
      <c r="W58" s="54"/>
    </row>
    <row r="59" spans="1:23" ht="31.2" x14ac:dyDescent="0.3">
      <c r="A59" s="55" t="s">
        <v>129</v>
      </c>
      <c r="B59" s="71" t="s">
        <v>75</v>
      </c>
      <c r="C59" s="57" t="s">
        <v>90</v>
      </c>
      <c r="D59" s="58">
        <v>0</v>
      </c>
      <c r="E59" s="76">
        <v>1</v>
      </c>
      <c r="F59" s="60">
        <v>0</v>
      </c>
      <c r="G59" s="61">
        <f t="shared" si="13"/>
        <v>0</v>
      </c>
      <c r="H59" s="62"/>
      <c r="I59" s="60">
        <v>0</v>
      </c>
      <c r="J59" s="61">
        <f t="shared" si="14"/>
        <v>0</v>
      </c>
      <c r="K59" s="62"/>
      <c r="L59" s="60">
        <v>0</v>
      </c>
      <c r="M59" s="61">
        <f t="shared" si="9"/>
        <v>0</v>
      </c>
      <c r="N59" s="62"/>
      <c r="O59" s="60">
        <v>0</v>
      </c>
      <c r="P59" s="61">
        <f t="shared" si="10"/>
        <v>0</v>
      </c>
      <c r="Q59" s="62"/>
      <c r="R59" s="60">
        <v>0</v>
      </c>
      <c r="S59" s="61">
        <f t="shared" si="15"/>
        <v>0</v>
      </c>
      <c r="T59" s="63">
        <f t="shared" si="11"/>
        <v>0</v>
      </c>
      <c r="U59" s="64">
        <f t="shared" si="12"/>
        <v>0</v>
      </c>
      <c r="V59" s="54"/>
      <c r="W59" s="54"/>
    </row>
    <row r="60" spans="1:23" ht="33.6" customHeight="1" x14ac:dyDescent="0.3">
      <c r="A60" s="65" t="s">
        <v>100</v>
      </c>
      <c r="B60" s="72" t="s">
        <v>76</v>
      </c>
      <c r="C60" s="66"/>
      <c r="D60" s="77"/>
      <c r="E60" s="68"/>
      <c r="F60" s="53">
        <v>0</v>
      </c>
      <c r="G60" s="51">
        <f t="shared" si="13"/>
        <v>0</v>
      </c>
      <c r="H60" s="68"/>
      <c r="I60" s="53">
        <v>0</v>
      </c>
      <c r="J60" s="51">
        <f t="shared" si="14"/>
        <v>0</v>
      </c>
      <c r="K60" s="68"/>
      <c r="L60" s="53">
        <v>0</v>
      </c>
      <c r="M60" s="51">
        <f t="shared" si="9"/>
        <v>0</v>
      </c>
      <c r="N60" s="68"/>
      <c r="O60" s="53">
        <v>0</v>
      </c>
      <c r="P60" s="51">
        <f t="shared" si="10"/>
        <v>0</v>
      </c>
      <c r="Q60" s="68"/>
      <c r="R60" s="53">
        <v>0</v>
      </c>
      <c r="S60" s="51">
        <f t="shared" si="15"/>
        <v>0</v>
      </c>
      <c r="T60" s="69">
        <f t="shared" si="11"/>
        <v>0</v>
      </c>
      <c r="U60" s="70">
        <f t="shared" si="12"/>
        <v>0</v>
      </c>
      <c r="V60" s="54"/>
      <c r="W60" s="54"/>
    </row>
    <row r="61" spans="1:23" ht="31.2" x14ac:dyDescent="0.3">
      <c r="A61" s="55" t="s">
        <v>130</v>
      </c>
      <c r="B61" s="78" t="s">
        <v>77</v>
      </c>
      <c r="C61" s="57" t="s">
        <v>90</v>
      </c>
      <c r="D61" s="58">
        <v>0</v>
      </c>
      <c r="E61" s="79">
        <v>2</v>
      </c>
      <c r="F61" s="60">
        <v>0</v>
      </c>
      <c r="G61" s="61">
        <f t="shared" si="13"/>
        <v>0</v>
      </c>
      <c r="H61" s="62"/>
      <c r="I61" s="60">
        <v>0</v>
      </c>
      <c r="J61" s="61">
        <f t="shared" si="14"/>
        <v>0</v>
      </c>
      <c r="K61" s="62"/>
      <c r="L61" s="60">
        <v>0</v>
      </c>
      <c r="M61" s="61">
        <f t="shared" si="9"/>
        <v>0</v>
      </c>
      <c r="N61" s="62"/>
      <c r="O61" s="60">
        <v>0</v>
      </c>
      <c r="P61" s="61">
        <f t="shared" si="10"/>
        <v>0</v>
      </c>
      <c r="Q61" s="62"/>
      <c r="R61" s="60">
        <v>0</v>
      </c>
      <c r="S61" s="61">
        <f t="shared" si="15"/>
        <v>0</v>
      </c>
      <c r="T61" s="63">
        <f t="shared" si="11"/>
        <v>0</v>
      </c>
      <c r="U61" s="64">
        <f t="shared" si="12"/>
        <v>0</v>
      </c>
      <c r="V61" s="54"/>
      <c r="W61" s="54"/>
    </row>
    <row r="62" spans="1:23" x14ac:dyDescent="0.3">
      <c r="A62" s="55" t="s">
        <v>131</v>
      </c>
      <c r="B62" s="78" t="s">
        <v>78</v>
      </c>
      <c r="C62" s="57" t="s">
        <v>90</v>
      </c>
      <c r="D62" s="58">
        <v>0</v>
      </c>
      <c r="E62" s="79">
        <v>1</v>
      </c>
      <c r="F62" s="60">
        <v>0</v>
      </c>
      <c r="G62" s="61">
        <f t="shared" si="13"/>
        <v>0</v>
      </c>
      <c r="H62" s="62"/>
      <c r="I62" s="60">
        <v>0</v>
      </c>
      <c r="J62" s="61">
        <f t="shared" si="14"/>
        <v>0</v>
      </c>
      <c r="K62" s="62"/>
      <c r="L62" s="60">
        <v>0</v>
      </c>
      <c r="M62" s="61">
        <f t="shared" si="9"/>
        <v>0</v>
      </c>
      <c r="N62" s="62"/>
      <c r="O62" s="60">
        <v>0</v>
      </c>
      <c r="P62" s="61">
        <f t="shared" si="10"/>
        <v>0</v>
      </c>
      <c r="Q62" s="62"/>
      <c r="R62" s="60">
        <v>0</v>
      </c>
      <c r="S62" s="61">
        <f t="shared" si="15"/>
        <v>0</v>
      </c>
      <c r="T62" s="63">
        <f t="shared" si="11"/>
        <v>0</v>
      </c>
      <c r="U62" s="64">
        <f t="shared" si="12"/>
        <v>0</v>
      </c>
      <c r="V62" s="54"/>
      <c r="W62" s="54"/>
    </row>
    <row r="63" spans="1:23" ht="31.2" x14ac:dyDescent="0.3">
      <c r="A63" s="55" t="s">
        <v>132</v>
      </c>
      <c r="B63" s="78" t="s">
        <v>60</v>
      </c>
      <c r="C63" s="57" t="s">
        <v>90</v>
      </c>
      <c r="D63" s="58">
        <v>0</v>
      </c>
      <c r="E63" s="79">
        <v>1</v>
      </c>
      <c r="F63" s="60">
        <v>0</v>
      </c>
      <c r="G63" s="61">
        <f t="shared" si="13"/>
        <v>0</v>
      </c>
      <c r="H63" s="62"/>
      <c r="I63" s="60">
        <v>0</v>
      </c>
      <c r="J63" s="61">
        <f t="shared" si="14"/>
        <v>0</v>
      </c>
      <c r="K63" s="62"/>
      <c r="L63" s="60">
        <v>0</v>
      </c>
      <c r="M63" s="61">
        <f t="shared" si="9"/>
        <v>0</v>
      </c>
      <c r="N63" s="62"/>
      <c r="O63" s="60">
        <v>0</v>
      </c>
      <c r="P63" s="61">
        <f t="shared" si="10"/>
        <v>0</v>
      </c>
      <c r="Q63" s="62"/>
      <c r="R63" s="60">
        <v>0</v>
      </c>
      <c r="S63" s="61">
        <f t="shared" si="15"/>
        <v>0</v>
      </c>
      <c r="T63" s="63">
        <f t="shared" si="11"/>
        <v>0</v>
      </c>
      <c r="U63" s="64">
        <f t="shared" si="12"/>
        <v>0</v>
      </c>
      <c r="V63" s="54"/>
      <c r="W63" s="54"/>
    </row>
    <row r="64" spans="1:23" ht="31.2" x14ac:dyDescent="0.3">
      <c r="A64" s="55" t="s">
        <v>133</v>
      </c>
      <c r="B64" s="78" t="s">
        <v>79</v>
      </c>
      <c r="C64" s="57" t="s">
        <v>90</v>
      </c>
      <c r="D64" s="58">
        <v>0</v>
      </c>
      <c r="E64" s="79">
        <v>1</v>
      </c>
      <c r="F64" s="60">
        <v>0</v>
      </c>
      <c r="G64" s="61">
        <f t="shared" si="13"/>
        <v>0</v>
      </c>
      <c r="H64" s="62"/>
      <c r="I64" s="60">
        <v>0</v>
      </c>
      <c r="J64" s="61">
        <f t="shared" si="14"/>
        <v>0</v>
      </c>
      <c r="K64" s="62"/>
      <c r="L64" s="60">
        <v>0</v>
      </c>
      <c r="M64" s="61">
        <f t="shared" si="9"/>
        <v>0</v>
      </c>
      <c r="N64" s="62"/>
      <c r="O64" s="60">
        <v>0</v>
      </c>
      <c r="P64" s="61">
        <f t="shared" si="10"/>
        <v>0</v>
      </c>
      <c r="Q64" s="62"/>
      <c r="R64" s="60">
        <v>0</v>
      </c>
      <c r="S64" s="61">
        <f t="shared" si="15"/>
        <v>0</v>
      </c>
      <c r="T64" s="63">
        <f t="shared" si="11"/>
        <v>0</v>
      </c>
      <c r="U64" s="64">
        <f t="shared" si="12"/>
        <v>0</v>
      </c>
      <c r="V64" s="54"/>
      <c r="W64" s="54"/>
    </row>
    <row r="65" spans="1:23" x14ac:dyDescent="0.3">
      <c r="A65" s="55" t="s">
        <v>134</v>
      </c>
      <c r="B65" s="78" t="s">
        <v>80</v>
      </c>
      <c r="C65" s="57" t="s">
        <v>90</v>
      </c>
      <c r="D65" s="58">
        <v>0</v>
      </c>
      <c r="E65" s="79">
        <v>1</v>
      </c>
      <c r="F65" s="60">
        <v>0</v>
      </c>
      <c r="G65" s="61">
        <f t="shared" si="13"/>
        <v>0</v>
      </c>
      <c r="H65" s="62"/>
      <c r="I65" s="60">
        <v>0</v>
      </c>
      <c r="J65" s="61">
        <f t="shared" si="14"/>
        <v>0</v>
      </c>
      <c r="K65" s="62"/>
      <c r="L65" s="60">
        <v>0</v>
      </c>
      <c r="M65" s="61">
        <f t="shared" si="9"/>
        <v>0</v>
      </c>
      <c r="N65" s="62"/>
      <c r="O65" s="60">
        <v>0</v>
      </c>
      <c r="P65" s="61">
        <f t="shared" si="10"/>
        <v>0</v>
      </c>
      <c r="Q65" s="62"/>
      <c r="R65" s="60">
        <v>0</v>
      </c>
      <c r="S65" s="61">
        <f t="shared" si="15"/>
        <v>0</v>
      </c>
      <c r="T65" s="63">
        <f t="shared" si="11"/>
        <v>0</v>
      </c>
      <c r="U65" s="64">
        <f t="shared" si="12"/>
        <v>0</v>
      </c>
      <c r="V65" s="54"/>
      <c r="W65" s="54"/>
    </row>
    <row r="66" spans="1:23" ht="46.8" x14ac:dyDescent="0.3">
      <c r="A66" s="55" t="s">
        <v>135</v>
      </c>
      <c r="B66" s="78" t="s">
        <v>81</v>
      </c>
      <c r="C66" s="57" t="s">
        <v>90</v>
      </c>
      <c r="D66" s="58">
        <v>0</v>
      </c>
      <c r="E66" s="79">
        <v>2</v>
      </c>
      <c r="F66" s="60">
        <v>0</v>
      </c>
      <c r="G66" s="61">
        <f t="shared" si="13"/>
        <v>0</v>
      </c>
      <c r="H66" s="62"/>
      <c r="I66" s="60">
        <v>0</v>
      </c>
      <c r="J66" s="61">
        <f t="shared" si="14"/>
        <v>0</v>
      </c>
      <c r="K66" s="62"/>
      <c r="L66" s="60">
        <v>0</v>
      </c>
      <c r="M66" s="61">
        <f t="shared" si="9"/>
        <v>0</v>
      </c>
      <c r="N66" s="62"/>
      <c r="O66" s="60">
        <v>0</v>
      </c>
      <c r="P66" s="61">
        <f t="shared" si="10"/>
        <v>0</v>
      </c>
      <c r="Q66" s="62"/>
      <c r="R66" s="60">
        <v>0</v>
      </c>
      <c r="S66" s="61">
        <f t="shared" si="15"/>
        <v>0</v>
      </c>
      <c r="T66" s="63">
        <f t="shared" si="11"/>
        <v>0</v>
      </c>
      <c r="U66" s="64">
        <f t="shared" si="12"/>
        <v>0</v>
      </c>
      <c r="V66" s="54"/>
      <c r="W66" s="54"/>
    </row>
    <row r="67" spans="1:23" ht="31.2" x14ac:dyDescent="0.3">
      <c r="A67" s="55" t="s">
        <v>136</v>
      </c>
      <c r="B67" s="78" t="s">
        <v>82</v>
      </c>
      <c r="C67" s="57" t="s">
        <v>90</v>
      </c>
      <c r="D67" s="58">
        <v>0</v>
      </c>
      <c r="E67" s="79">
        <v>1</v>
      </c>
      <c r="F67" s="60">
        <v>0</v>
      </c>
      <c r="G67" s="61">
        <f t="shared" si="13"/>
        <v>0</v>
      </c>
      <c r="H67" s="62"/>
      <c r="I67" s="60">
        <v>0</v>
      </c>
      <c r="J67" s="61">
        <f t="shared" si="14"/>
        <v>0</v>
      </c>
      <c r="K67" s="62"/>
      <c r="L67" s="60">
        <v>0</v>
      </c>
      <c r="M67" s="61">
        <f t="shared" si="9"/>
        <v>0</v>
      </c>
      <c r="N67" s="62"/>
      <c r="O67" s="60">
        <v>0</v>
      </c>
      <c r="P67" s="61">
        <f t="shared" si="10"/>
        <v>0</v>
      </c>
      <c r="Q67" s="62"/>
      <c r="R67" s="60">
        <v>0</v>
      </c>
      <c r="S67" s="61">
        <f t="shared" si="15"/>
        <v>0</v>
      </c>
      <c r="T67" s="63">
        <f t="shared" si="11"/>
        <v>0</v>
      </c>
      <c r="U67" s="64">
        <f t="shared" si="12"/>
        <v>0</v>
      </c>
      <c r="V67" s="54"/>
      <c r="W67" s="54"/>
    </row>
    <row r="68" spans="1:23" ht="31.2" x14ac:dyDescent="0.3">
      <c r="A68" s="55" t="s">
        <v>137</v>
      </c>
      <c r="B68" s="78" t="s">
        <v>150</v>
      </c>
      <c r="C68" s="57" t="s">
        <v>90</v>
      </c>
      <c r="D68" s="58">
        <v>0</v>
      </c>
      <c r="E68" s="79">
        <v>1</v>
      </c>
      <c r="F68" s="60">
        <v>0</v>
      </c>
      <c r="G68" s="61">
        <f t="shared" si="13"/>
        <v>0</v>
      </c>
      <c r="H68" s="62"/>
      <c r="I68" s="60">
        <v>0</v>
      </c>
      <c r="J68" s="61">
        <f t="shared" si="14"/>
        <v>0</v>
      </c>
      <c r="K68" s="62"/>
      <c r="L68" s="60">
        <v>0</v>
      </c>
      <c r="M68" s="61">
        <f t="shared" si="9"/>
        <v>0</v>
      </c>
      <c r="N68" s="62"/>
      <c r="O68" s="60">
        <v>0</v>
      </c>
      <c r="P68" s="61">
        <f t="shared" si="10"/>
        <v>0</v>
      </c>
      <c r="Q68" s="62"/>
      <c r="R68" s="60">
        <v>0</v>
      </c>
      <c r="S68" s="61">
        <f t="shared" si="15"/>
        <v>0</v>
      </c>
      <c r="T68" s="63">
        <f t="shared" si="11"/>
        <v>0</v>
      </c>
      <c r="U68" s="64">
        <f t="shared" si="12"/>
        <v>0</v>
      </c>
      <c r="V68" s="54"/>
      <c r="W68" s="54"/>
    </row>
    <row r="69" spans="1:23" x14ac:dyDescent="0.3">
      <c r="A69" s="55" t="s">
        <v>138</v>
      </c>
      <c r="B69" s="78" t="s">
        <v>83</v>
      </c>
      <c r="C69" s="57" t="s">
        <v>90</v>
      </c>
      <c r="D69" s="58">
        <v>0</v>
      </c>
      <c r="E69" s="79">
        <v>6</v>
      </c>
      <c r="F69" s="60">
        <v>0</v>
      </c>
      <c r="G69" s="61">
        <f t="shared" si="13"/>
        <v>0</v>
      </c>
      <c r="H69" s="62"/>
      <c r="I69" s="60">
        <v>0</v>
      </c>
      <c r="J69" s="61">
        <f t="shared" si="14"/>
        <v>0</v>
      </c>
      <c r="K69" s="62"/>
      <c r="L69" s="60">
        <v>0</v>
      </c>
      <c r="M69" s="61">
        <f t="shared" si="9"/>
        <v>0</v>
      </c>
      <c r="N69" s="62"/>
      <c r="O69" s="60">
        <v>0</v>
      </c>
      <c r="P69" s="61">
        <f t="shared" si="10"/>
        <v>0</v>
      </c>
      <c r="Q69" s="62"/>
      <c r="R69" s="60">
        <v>0</v>
      </c>
      <c r="S69" s="61">
        <f t="shared" si="15"/>
        <v>0</v>
      </c>
      <c r="T69" s="63">
        <f t="shared" si="11"/>
        <v>0</v>
      </c>
      <c r="U69" s="64">
        <f t="shared" si="12"/>
        <v>0</v>
      </c>
      <c r="V69" s="54"/>
      <c r="W69" s="54"/>
    </row>
    <row r="70" spans="1:23" ht="31.2" x14ac:dyDescent="0.3">
      <c r="A70" s="55" t="s">
        <v>139</v>
      </c>
      <c r="B70" s="78" t="s">
        <v>56</v>
      </c>
      <c r="C70" s="57" t="s">
        <v>90</v>
      </c>
      <c r="D70" s="58">
        <v>0</v>
      </c>
      <c r="E70" s="79">
        <v>1</v>
      </c>
      <c r="F70" s="60">
        <v>0</v>
      </c>
      <c r="G70" s="61">
        <f t="shared" si="13"/>
        <v>0</v>
      </c>
      <c r="H70" s="62"/>
      <c r="I70" s="60">
        <v>0</v>
      </c>
      <c r="J70" s="61">
        <f t="shared" si="14"/>
        <v>0</v>
      </c>
      <c r="K70" s="62"/>
      <c r="L70" s="60">
        <v>0</v>
      </c>
      <c r="M70" s="61">
        <f t="shared" si="9"/>
        <v>0</v>
      </c>
      <c r="N70" s="62"/>
      <c r="O70" s="60">
        <v>0</v>
      </c>
      <c r="P70" s="61">
        <f t="shared" si="10"/>
        <v>0</v>
      </c>
      <c r="Q70" s="62"/>
      <c r="R70" s="60">
        <v>0</v>
      </c>
      <c r="S70" s="61">
        <f t="shared" si="15"/>
        <v>0</v>
      </c>
      <c r="T70" s="63">
        <f t="shared" si="11"/>
        <v>0</v>
      </c>
      <c r="U70" s="64">
        <f t="shared" si="12"/>
        <v>0</v>
      </c>
      <c r="V70" s="54"/>
      <c r="W70" s="54"/>
    </row>
    <row r="71" spans="1:23" x14ac:dyDescent="0.3">
      <c r="A71" s="55" t="s">
        <v>140</v>
      </c>
      <c r="B71" s="78" t="s">
        <v>84</v>
      </c>
      <c r="C71" s="57" t="s">
        <v>90</v>
      </c>
      <c r="D71" s="58">
        <v>0</v>
      </c>
      <c r="E71" s="79">
        <v>1</v>
      </c>
      <c r="F71" s="60">
        <v>0</v>
      </c>
      <c r="G71" s="61">
        <f t="shared" si="13"/>
        <v>0</v>
      </c>
      <c r="H71" s="62"/>
      <c r="I71" s="60">
        <v>0</v>
      </c>
      <c r="J71" s="61">
        <f t="shared" si="14"/>
        <v>0</v>
      </c>
      <c r="K71" s="62"/>
      <c r="L71" s="60">
        <v>0</v>
      </c>
      <c r="M71" s="61">
        <f t="shared" si="9"/>
        <v>0</v>
      </c>
      <c r="N71" s="62"/>
      <c r="O71" s="60">
        <v>0</v>
      </c>
      <c r="P71" s="61">
        <f t="shared" si="10"/>
        <v>0</v>
      </c>
      <c r="Q71" s="62"/>
      <c r="R71" s="60">
        <v>0</v>
      </c>
      <c r="S71" s="61">
        <f t="shared" si="15"/>
        <v>0</v>
      </c>
      <c r="T71" s="63">
        <f t="shared" si="11"/>
        <v>0</v>
      </c>
      <c r="U71" s="64">
        <f t="shared" si="12"/>
        <v>0</v>
      </c>
      <c r="V71" s="54"/>
      <c r="W71" s="54"/>
    </row>
    <row r="72" spans="1:23" x14ac:dyDescent="0.3">
      <c r="A72" s="55" t="s">
        <v>141</v>
      </c>
      <c r="B72" s="78" t="s">
        <v>61</v>
      </c>
      <c r="C72" s="57" t="s">
        <v>90</v>
      </c>
      <c r="D72" s="58">
        <v>0</v>
      </c>
      <c r="E72" s="79">
        <v>1</v>
      </c>
      <c r="F72" s="60">
        <v>0</v>
      </c>
      <c r="G72" s="61">
        <f t="shared" si="13"/>
        <v>0</v>
      </c>
      <c r="H72" s="62"/>
      <c r="I72" s="60">
        <v>0</v>
      </c>
      <c r="J72" s="61">
        <f t="shared" si="14"/>
        <v>0</v>
      </c>
      <c r="K72" s="62"/>
      <c r="L72" s="60">
        <v>0</v>
      </c>
      <c r="M72" s="61">
        <f t="shared" si="9"/>
        <v>0</v>
      </c>
      <c r="N72" s="62"/>
      <c r="O72" s="60">
        <v>0</v>
      </c>
      <c r="P72" s="61">
        <f t="shared" si="10"/>
        <v>0</v>
      </c>
      <c r="Q72" s="62"/>
      <c r="R72" s="60">
        <v>0</v>
      </c>
      <c r="S72" s="61">
        <f t="shared" si="15"/>
        <v>0</v>
      </c>
      <c r="T72" s="63">
        <f t="shared" si="11"/>
        <v>0</v>
      </c>
      <c r="U72" s="64">
        <f t="shared" si="12"/>
        <v>0</v>
      </c>
      <c r="V72" s="54"/>
      <c r="W72" s="54"/>
    </row>
    <row r="73" spans="1:23" ht="33.6" customHeight="1" x14ac:dyDescent="0.3">
      <c r="A73" s="65">
        <v>3</v>
      </c>
      <c r="B73" s="72" t="s">
        <v>85</v>
      </c>
      <c r="C73" s="77"/>
      <c r="D73" s="77"/>
      <c r="E73" s="68"/>
      <c r="F73" s="53">
        <v>0</v>
      </c>
      <c r="G73" s="51">
        <f t="shared" si="13"/>
        <v>0</v>
      </c>
      <c r="H73" s="68"/>
      <c r="I73" s="53">
        <v>0</v>
      </c>
      <c r="J73" s="51">
        <f t="shared" si="14"/>
        <v>0</v>
      </c>
      <c r="K73" s="68"/>
      <c r="L73" s="53">
        <v>0</v>
      </c>
      <c r="M73" s="51">
        <f t="shared" si="9"/>
        <v>0</v>
      </c>
      <c r="N73" s="68"/>
      <c r="O73" s="53">
        <v>0</v>
      </c>
      <c r="P73" s="51">
        <f t="shared" si="10"/>
        <v>0</v>
      </c>
      <c r="Q73" s="68"/>
      <c r="R73" s="53">
        <v>0</v>
      </c>
      <c r="S73" s="51">
        <f t="shared" si="15"/>
        <v>0</v>
      </c>
      <c r="T73" s="69">
        <f t="shared" si="11"/>
        <v>0</v>
      </c>
      <c r="U73" s="70">
        <f t="shared" si="12"/>
        <v>0</v>
      </c>
      <c r="V73" s="54"/>
      <c r="W73" s="54"/>
    </row>
    <row r="74" spans="1:23" ht="33.6" customHeight="1" x14ac:dyDescent="0.3">
      <c r="A74" s="55" t="s">
        <v>145</v>
      </c>
      <c r="B74" s="80"/>
      <c r="C74" s="59"/>
      <c r="D74" s="58">
        <v>0</v>
      </c>
      <c r="E74" s="76">
        <v>1</v>
      </c>
      <c r="F74" s="60">
        <v>0</v>
      </c>
      <c r="G74" s="61">
        <f t="shared" si="13"/>
        <v>0</v>
      </c>
      <c r="H74" s="62"/>
      <c r="I74" s="60">
        <v>0</v>
      </c>
      <c r="J74" s="61">
        <f t="shared" si="14"/>
        <v>0</v>
      </c>
      <c r="K74" s="62"/>
      <c r="L74" s="60">
        <v>0</v>
      </c>
      <c r="M74" s="61">
        <f t="shared" si="9"/>
        <v>0</v>
      </c>
      <c r="N74" s="62"/>
      <c r="O74" s="60">
        <v>0</v>
      </c>
      <c r="P74" s="61">
        <f t="shared" si="10"/>
        <v>0</v>
      </c>
      <c r="Q74" s="62"/>
      <c r="R74" s="60">
        <v>0</v>
      </c>
      <c r="S74" s="61">
        <f t="shared" si="15"/>
        <v>0</v>
      </c>
      <c r="T74" s="63">
        <f t="shared" si="11"/>
        <v>0</v>
      </c>
      <c r="U74" s="64">
        <f t="shared" si="12"/>
        <v>0</v>
      </c>
      <c r="V74" s="54"/>
      <c r="W74" s="54"/>
    </row>
    <row r="75" spans="1:23" ht="42" customHeight="1" x14ac:dyDescent="0.3">
      <c r="A75" s="65">
        <v>4</v>
      </c>
      <c r="B75" s="72" t="s">
        <v>86</v>
      </c>
      <c r="C75" s="77"/>
      <c r="D75" s="77"/>
      <c r="E75" s="68"/>
      <c r="F75" s="53">
        <v>0</v>
      </c>
      <c r="G75" s="51">
        <f t="shared" si="13"/>
        <v>0</v>
      </c>
      <c r="H75" s="68"/>
      <c r="I75" s="53">
        <v>0</v>
      </c>
      <c r="J75" s="51">
        <f t="shared" si="14"/>
        <v>0</v>
      </c>
      <c r="K75" s="68"/>
      <c r="L75" s="53">
        <v>0</v>
      </c>
      <c r="M75" s="51">
        <f t="shared" si="9"/>
        <v>0</v>
      </c>
      <c r="N75" s="68"/>
      <c r="O75" s="53">
        <v>0</v>
      </c>
      <c r="P75" s="51">
        <f t="shared" si="10"/>
        <v>0</v>
      </c>
      <c r="Q75" s="68"/>
      <c r="R75" s="53">
        <v>0</v>
      </c>
      <c r="S75" s="51">
        <f t="shared" si="15"/>
        <v>0</v>
      </c>
      <c r="T75" s="69">
        <f t="shared" si="11"/>
        <v>0</v>
      </c>
      <c r="U75" s="70">
        <f t="shared" si="12"/>
        <v>0</v>
      </c>
      <c r="V75" s="54"/>
      <c r="W75" s="54"/>
    </row>
    <row r="76" spans="1:23" ht="46.8" x14ac:dyDescent="0.3">
      <c r="A76" s="55" t="s">
        <v>142</v>
      </c>
      <c r="B76" s="78" t="s">
        <v>87</v>
      </c>
      <c r="C76" s="59"/>
      <c r="D76" s="58">
        <v>0</v>
      </c>
      <c r="E76" s="62">
        <v>1</v>
      </c>
      <c r="F76" s="60">
        <v>0</v>
      </c>
      <c r="G76" s="61">
        <f t="shared" si="13"/>
        <v>0</v>
      </c>
      <c r="H76" s="62"/>
      <c r="I76" s="60">
        <v>0</v>
      </c>
      <c r="J76" s="61">
        <f t="shared" si="14"/>
        <v>0</v>
      </c>
      <c r="K76" s="62"/>
      <c r="L76" s="60">
        <v>0</v>
      </c>
      <c r="M76" s="61">
        <f t="shared" si="9"/>
        <v>0</v>
      </c>
      <c r="N76" s="62"/>
      <c r="O76" s="60">
        <v>0</v>
      </c>
      <c r="P76" s="61">
        <f t="shared" si="10"/>
        <v>0</v>
      </c>
      <c r="Q76" s="62"/>
      <c r="R76" s="60">
        <v>0</v>
      </c>
      <c r="S76" s="61">
        <f t="shared" si="15"/>
        <v>0</v>
      </c>
      <c r="T76" s="63">
        <f t="shared" si="11"/>
        <v>0</v>
      </c>
      <c r="U76" s="64">
        <f t="shared" si="12"/>
        <v>0</v>
      </c>
      <c r="V76" s="54"/>
      <c r="W76" s="54"/>
    </row>
    <row r="77" spans="1:23" ht="37.200000000000003" customHeight="1" x14ac:dyDescent="0.3">
      <c r="A77" s="65">
        <v>5</v>
      </c>
      <c r="B77" s="72" t="s">
        <v>88</v>
      </c>
      <c r="C77" s="77"/>
      <c r="D77" s="77"/>
      <c r="E77" s="68"/>
      <c r="F77" s="53">
        <v>0</v>
      </c>
      <c r="G77" s="51">
        <f t="shared" si="13"/>
        <v>0</v>
      </c>
      <c r="H77" s="68"/>
      <c r="I77" s="53">
        <v>0</v>
      </c>
      <c r="J77" s="51">
        <f t="shared" si="14"/>
        <v>0</v>
      </c>
      <c r="K77" s="68"/>
      <c r="L77" s="53">
        <v>0</v>
      </c>
      <c r="M77" s="51">
        <f t="shared" si="9"/>
        <v>0</v>
      </c>
      <c r="N77" s="68"/>
      <c r="O77" s="53">
        <v>0</v>
      </c>
      <c r="P77" s="51">
        <f t="shared" si="10"/>
        <v>0</v>
      </c>
      <c r="Q77" s="68"/>
      <c r="R77" s="53">
        <v>0</v>
      </c>
      <c r="S77" s="51">
        <f t="shared" si="15"/>
        <v>0</v>
      </c>
      <c r="T77" s="69">
        <f t="shared" si="11"/>
        <v>0</v>
      </c>
      <c r="U77" s="70">
        <f t="shared" si="12"/>
        <v>0</v>
      </c>
      <c r="V77" s="54"/>
      <c r="W77" s="54"/>
    </row>
    <row r="78" spans="1:23" ht="33" customHeight="1" x14ac:dyDescent="0.3">
      <c r="A78" s="55" t="s">
        <v>143</v>
      </c>
      <c r="B78" s="78" t="s">
        <v>144</v>
      </c>
      <c r="C78" s="59"/>
      <c r="D78" s="58">
        <v>0</v>
      </c>
      <c r="E78" s="62">
        <v>3</v>
      </c>
      <c r="F78" s="60">
        <v>0</v>
      </c>
      <c r="G78" s="61">
        <f t="shared" si="13"/>
        <v>0</v>
      </c>
      <c r="H78" s="62">
        <v>3</v>
      </c>
      <c r="I78" s="60">
        <v>0</v>
      </c>
      <c r="J78" s="61">
        <f t="shared" si="14"/>
        <v>0</v>
      </c>
      <c r="K78" s="62">
        <v>3</v>
      </c>
      <c r="L78" s="60">
        <v>0</v>
      </c>
      <c r="M78" s="61">
        <f t="shared" si="9"/>
        <v>0</v>
      </c>
      <c r="N78" s="62">
        <v>3</v>
      </c>
      <c r="O78" s="60">
        <v>0</v>
      </c>
      <c r="P78" s="61">
        <f t="shared" si="10"/>
        <v>0</v>
      </c>
      <c r="Q78" s="62"/>
      <c r="R78" s="60">
        <v>0</v>
      </c>
      <c r="S78" s="61">
        <f t="shared" si="15"/>
        <v>0</v>
      </c>
      <c r="T78" s="63">
        <f t="shared" si="11"/>
        <v>0</v>
      </c>
      <c r="U78" s="64">
        <f t="shared" si="12"/>
        <v>0</v>
      </c>
      <c r="V78" s="54"/>
      <c r="W78" s="54"/>
    </row>
    <row r="79" spans="1:23" x14ac:dyDescent="0.3">
      <c r="A79" s="81"/>
      <c r="B79" s="82" t="s">
        <v>21</v>
      </c>
      <c r="C79" s="83"/>
      <c r="D79" s="83"/>
      <c r="E79" s="84"/>
      <c r="F79" s="85"/>
      <c r="G79" s="86">
        <f>SUBTOTAL(9,G19:G78)</f>
        <v>0</v>
      </c>
      <c r="H79" s="86"/>
      <c r="I79" s="86">
        <f t="shared" ref="I79:U79" si="16">SUBTOTAL(9,I19:I78)</f>
        <v>0</v>
      </c>
      <c r="J79" s="86">
        <f t="shared" si="16"/>
        <v>0</v>
      </c>
      <c r="K79" s="86"/>
      <c r="L79" s="86">
        <f t="shared" si="16"/>
        <v>0</v>
      </c>
      <c r="M79" s="86">
        <f t="shared" si="16"/>
        <v>0</v>
      </c>
      <c r="N79" s="86"/>
      <c r="O79" s="86">
        <f t="shared" si="16"/>
        <v>0</v>
      </c>
      <c r="P79" s="86">
        <f t="shared" si="16"/>
        <v>0</v>
      </c>
      <c r="Q79" s="86"/>
      <c r="R79" s="86">
        <f t="shared" si="16"/>
        <v>0</v>
      </c>
      <c r="S79" s="86">
        <f t="shared" si="16"/>
        <v>0</v>
      </c>
      <c r="T79" s="86">
        <f t="shared" si="16"/>
        <v>0</v>
      </c>
      <c r="U79" s="86">
        <f t="shared" si="16"/>
        <v>0</v>
      </c>
      <c r="V79" s="87"/>
      <c r="W79" s="88"/>
    </row>
    <row r="80" spans="1:23" x14ac:dyDescent="0.3">
      <c r="A80" s="89"/>
      <c r="B80" s="90" t="s">
        <v>2</v>
      </c>
      <c r="C80" s="91"/>
      <c r="D80" s="91"/>
      <c r="E80" s="92"/>
      <c r="F80" s="93"/>
      <c r="G80" s="94">
        <f>G79*0.15</f>
        <v>0</v>
      </c>
      <c r="H80" s="94"/>
      <c r="I80" s="94">
        <f t="shared" ref="I80:U80" si="17">I79*0.15</f>
        <v>0</v>
      </c>
      <c r="J80" s="94">
        <f t="shared" si="17"/>
        <v>0</v>
      </c>
      <c r="K80" s="94"/>
      <c r="L80" s="94">
        <f t="shared" si="17"/>
        <v>0</v>
      </c>
      <c r="M80" s="94">
        <f t="shared" si="17"/>
        <v>0</v>
      </c>
      <c r="N80" s="94"/>
      <c r="O80" s="94">
        <f t="shared" si="17"/>
        <v>0</v>
      </c>
      <c r="P80" s="94">
        <f t="shared" si="17"/>
        <v>0</v>
      </c>
      <c r="Q80" s="94"/>
      <c r="R80" s="94">
        <f t="shared" si="17"/>
        <v>0</v>
      </c>
      <c r="S80" s="94">
        <f t="shared" si="17"/>
        <v>0</v>
      </c>
      <c r="T80" s="94">
        <f t="shared" si="17"/>
        <v>0</v>
      </c>
      <c r="U80" s="94">
        <f t="shared" si="17"/>
        <v>0</v>
      </c>
      <c r="V80" s="95"/>
      <c r="W80" s="88"/>
    </row>
    <row r="81" spans="1:23" ht="16.2" thickBot="1" x14ac:dyDescent="0.35">
      <c r="A81" s="89"/>
      <c r="B81" s="90" t="s">
        <v>22</v>
      </c>
      <c r="C81" s="91"/>
      <c r="D81" s="91"/>
      <c r="E81" s="92"/>
      <c r="F81" s="93"/>
      <c r="G81" s="96">
        <f>G79+G80</f>
        <v>0</v>
      </c>
      <c r="H81" s="96"/>
      <c r="I81" s="96">
        <f t="shared" ref="I81:U81" si="18">I79+I80</f>
        <v>0</v>
      </c>
      <c r="J81" s="96">
        <f t="shared" si="18"/>
        <v>0</v>
      </c>
      <c r="K81" s="96"/>
      <c r="L81" s="96">
        <f t="shared" si="18"/>
        <v>0</v>
      </c>
      <c r="M81" s="96">
        <f t="shared" si="18"/>
        <v>0</v>
      </c>
      <c r="N81" s="96"/>
      <c r="O81" s="96">
        <f t="shared" si="18"/>
        <v>0</v>
      </c>
      <c r="P81" s="96">
        <f t="shared" si="18"/>
        <v>0</v>
      </c>
      <c r="Q81" s="96"/>
      <c r="R81" s="96">
        <f t="shared" si="18"/>
        <v>0</v>
      </c>
      <c r="S81" s="96">
        <f t="shared" si="18"/>
        <v>0</v>
      </c>
      <c r="T81" s="96">
        <f t="shared" si="18"/>
        <v>0</v>
      </c>
      <c r="U81" s="96">
        <f t="shared" si="18"/>
        <v>0</v>
      </c>
      <c r="V81" s="95"/>
      <c r="W81" s="88"/>
    </row>
    <row r="82" spans="1:23" x14ac:dyDescent="0.3">
      <c r="A82" s="97"/>
      <c r="B82" s="98"/>
      <c r="C82" s="99"/>
      <c r="D82" s="99"/>
      <c r="E82" s="99"/>
      <c r="F82" s="100"/>
      <c r="G82" s="100"/>
      <c r="H82" s="100"/>
      <c r="I82" s="100"/>
      <c r="J82" s="100"/>
      <c r="K82" s="100"/>
      <c r="L82" s="100"/>
      <c r="M82" s="100"/>
      <c r="N82" s="100"/>
      <c r="O82" s="100"/>
      <c r="P82" s="100"/>
      <c r="Q82" s="100"/>
      <c r="R82" s="100"/>
      <c r="S82" s="100"/>
      <c r="T82" s="100"/>
      <c r="U82" s="100"/>
      <c r="V82" s="100"/>
      <c r="W82" s="100"/>
    </row>
    <row r="83" spans="1:23" ht="16.2" thickBot="1" x14ac:dyDescent="0.35">
      <c r="A83" s="97"/>
      <c r="B83" s="100"/>
      <c r="C83" s="99"/>
      <c r="D83" s="99"/>
      <c r="E83" s="99"/>
      <c r="F83" s="100"/>
      <c r="G83" s="100"/>
      <c r="H83" s="100"/>
      <c r="I83" s="100"/>
      <c r="J83" s="100"/>
      <c r="K83" s="100"/>
      <c r="L83" s="100"/>
      <c r="M83" s="100"/>
      <c r="N83" s="100"/>
      <c r="O83" s="100"/>
      <c r="P83" s="100"/>
      <c r="Q83" s="100"/>
      <c r="R83" s="100"/>
      <c r="S83" s="100"/>
      <c r="T83" s="100"/>
      <c r="U83" s="100"/>
      <c r="V83" s="100"/>
      <c r="W83" s="100"/>
    </row>
    <row r="84" spans="1:23" ht="25.8" customHeight="1" x14ac:dyDescent="0.3">
      <c r="A84" s="97"/>
      <c r="B84" s="115" t="s">
        <v>30</v>
      </c>
      <c r="C84" s="113"/>
      <c r="D84" s="114"/>
      <c r="E84" s="120"/>
      <c r="F84" s="121"/>
      <c r="G84" s="100"/>
      <c r="H84" s="100"/>
      <c r="I84" s="100"/>
      <c r="J84" s="100"/>
      <c r="K84" s="100"/>
      <c r="L84" s="100"/>
      <c r="M84" s="100"/>
      <c r="N84" s="100"/>
      <c r="O84" s="100"/>
      <c r="P84" s="100"/>
      <c r="Q84" s="100"/>
      <c r="R84" s="100"/>
      <c r="S84" s="100"/>
      <c r="T84" s="100"/>
      <c r="U84" s="100"/>
      <c r="V84" s="100"/>
      <c r="W84" s="100"/>
    </row>
    <row r="85" spans="1:23" ht="17.399999999999999" customHeight="1" x14ac:dyDescent="0.3">
      <c r="A85" s="97"/>
      <c r="B85" s="116"/>
      <c r="C85" s="122" t="s">
        <v>23</v>
      </c>
      <c r="D85" s="123"/>
      <c r="E85" s="101" t="s">
        <v>25</v>
      </c>
      <c r="F85" s="102"/>
      <c r="G85" s="100"/>
      <c r="H85" s="100"/>
      <c r="I85" s="100"/>
      <c r="J85" s="100"/>
      <c r="K85" s="100"/>
      <c r="L85" s="100"/>
      <c r="M85" s="100"/>
      <c r="N85" s="100"/>
      <c r="O85" s="100"/>
      <c r="P85" s="100"/>
      <c r="Q85" s="100"/>
      <c r="R85" s="100"/>
      <c r="S85" s="100"/>
      <c r="T85" s="100"/>
      <c r="U85" s="100"/>
      <c r="V85" s="100"/>
      <c r="W85" s="100"/>
    </row>
    <row r="86" spans="1:23" ht="34.799999999999997" customHeight="1" x14ac:dyDescent="0.3">
      <c r="A86" s="97"/>
      <c r="B86" s="116"/>
      <c r="C86" s="124"/>
      <c r="D86" s="125"/>
      <c r="E86" s="118"/>
      <c r="F86" s="119"/>
      <c r="G86" s="100"/>
      <c r="H86" s="100"/>
      <c r="I86" s="100"/>
      <c r="J86" s="100"/>
      <c r="K86" s="100"/>
      <c r="L86" s="100"/>
      <c r="M86" s="100"/>
      <c r="N86" s="100"/>
      <c r="O86" s="100"/>
      <c r="P86" s="100"/>
      <c r="Q86" s="100"/>
      <c r="R86" s="100"/>
      <c r="S86" s="100"/>
      <c r="T86" s="100"/>
      <c r="U86" s="100"/>
      <c r="V86" s="100"/>
      <c r="W86" s="100"/>
    </row>
    <row r="87" spans="1:23" ht="19.2" customHeight="1" thickBot="1" x14ac:dyDescent="0.35">
      <c r="A87" s="97"/>
      <c r="B87" s="117"/>
      <c r="C87" s="126" t="s">
        <v>33</v>
      </c>
      <c r="D87" s="127"/>
      <c r="E87" s="128" t="s">
        <v>24</v>
      </c>
      <c r="F87" s="129"/>
      <c r="G87" s="100"/>
      <c r="H87" s="100"/>
      <c r="I87" s="100"/>
      <c r="J87" s="100"/>
      <c r="K87" s="100"/>
      <c r="L87" s="100"/>
      <c r="M87" s="100"/>
      <c r="N87" s="100"/>
      <c r="O87" s="100"/>
      <c r="P87" s="100"/>
      <c r="Q87" s="100"/>
      <c r="R87" s="100"/>
      <c r="S87" s="100"/>
      <c r="T87" s="100"/>
      <c r="U87" s="100"/>
      <c r="V87" s="100"/>
      <c r="W87" s="100"/>
    </row>
    <row r="88" spans="1:23" x14ac:dyDescent="0.3">
      <c r="A88" s="97"/>
      <c r="B88" s="100"/>
      <c r="C88" s="99"/>
      <c r="D88" s="99"/>
      <c r="E88" s="99"/>
      <c r="F88" s="100"/>
      <c r="G88" s="100"/>
      <c r="H88" s="100"/>
      <c r="I88" s="100"/>
      <c r="J88" s="100"/>
      <c r="K88" s="100"/>
      <c r="L88" s="100"/>
      <c r="M88" s="100"/>
      <c r="N88" s="100"/>
      <c r="O88" s="100"/>
      <c r="P88" s="100"/>
      <c r="Q88" s="100"/>
      <c r="R88" s="100"/>
      <c r="S88" s="100"/>
      <c r="T88" s="100"/>
      <c r="U88" s="100"/>
      <c r="V88" s="100"/>
      <c r="W88" s="100"/>
    </row>
    <row r="89" spans="1:23" x14ac:dyDescent="0.3">
      <c r="A89" s="97"/>
      <c r="B89" s="100"/>
      <c r="C89" s="99"/>
      <c r="D89" s="99"/>
      <c r="E89" s="99"/>
      <c r="F89" s="100"/>
      <c r="G89" s="100"/>
      <c r="H89" s="100"/>
      <c r="I89" s="100"/>
      <c r="J89" s="100"/>
      <c r="K89" s="100"/>
      <c r="L89" s="100"/>
      <c r="M89" s="100"/>
      <c r="N89" s="100"/>
      <c r="O89" s="100"/>
      <c r="P89" s="100"/>
      <c r="Q89" s="100"/>
      <c r="R89" s="100"/>
      <c r="S89" s="100"/>
      <c r="T89" s="100"/>
      <c r="U89" s="100"/>
      <c r="V89" s="100"/>
      <c r="W89" s="100"/>
    </row>
  </sheetData>
  <sheetProtection formatCells="0" formatColumns="0" formatRows="0" insertRows="0" deleteRows="0"/>
  <protectedRanges>
    <protectedRange sqref="C84:F86" name="Range7"/>
    <protectedRange sqref="V19:W81" name="Range6"/>
    <protectedRange sqref="E42:E43 E22 C19:F19 E51 E56 E60 E73 E75:E78 A19:A78" name="Range3"/>
    <protectedRange sqref="C13:E15" name="Range2"/>
    <protectedRange sqref="B3:B5" name="Range1"/>
    <protectedRange sqref="D22 D42:D43" name="Range3_1"/>
    <protectedRange sqref="F22 F42:F78" name="Range3_3"/>
    <protectedRange sqref="I20:I78 L20:L78 O20:O78" name="Range3_4"/>
    <protectedRange sqref="R19:R78 S19:U19" name="Range3_5"/>
  </protectedRanges>
  <mergeCells count="21">
    <mergeCell ref="C84:D84"/>
    <mergeCell ref="B84:B87"/>
    <mergeCell ref="E86:F86"/>
    <mergeCell ref="E84:F84"/>
    <mergeCell ref="C85:D85"/>
    <mergeCell ref="C86:D86"/>
    <mergeCell ref="C87:D87"/>
    <mergeCell ref="E87:F87"/>
    <mergeCell ref="B4:C4"/>
    <mergeCell ref="B5:C5"/>
    <mergeCell ref="B3:C3"/>
    <mergeCell ref="H17:J17"/>
    <mergeCell ref="Q17:S17"/>
    <mergeCell ref="K17:M17"/>
    <mergeCell ref="N17:P17"/>
    <mergeCell ref="C12:D12"/>
    <mergeCell ref="C13:D13"/>
    <mergeCell ref="C14:D14"/>
    <mergeCell ref="C15:D15"/>
    <mergeCell ref="E17:G17"/>
    <mergeCell ref="F13:F15"/>
  </mergeCells>
  <phoneticPr fontId="3" type="noConversion"/>
  <dataValidations count="2">
    <dataValidation type="decimal" operator="greaterThanOrEqual" allowBlank="1" showInputMessage="1" showErrorMessage="1" sqref="C13:D15 R19:R78 I20:I78 E20:F21 F22 F42:F78 E23:F41 S19:U19 E44:E50 E52:E55 E57:E59 E61:E72 E74 L20:L78 O20:O78" xr:uid="{00000000-0002-0000-0000-000000000000}">
      <formula1>0</formula1>
    </dataValidation>
    <dataValidation type="list" allowBlank="1" showInputMessage="1" showErrorMessage="1" sqref="E13:E15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Nonhle Mkhwanazi</cp:lastModifiedBy>
  <cp:lastPrinted>2020-07-02T18:44:36Z</cp:lastPrinted>
  <dcterms:created xsi:type="dcterms:W3CDTF">2017-06-15T23:28:53Z</dcterms:created>
  <dcterms:modified xsi:type="dcterms:W3CDTF">2022-07-15T09:42:58Z</dcterms:modified>
</cp:coreProperties>
</file>