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hidePivotFieldList="1" defaultThemeVersion="124226"/>
  <mc:AlternateContent xmlns:mc="http://schemas.openxmlformats.org/markup-compatibility/2006">
    <mc:Choice Requires="x15">
      <x15ac:absPath xmlns:x15ac="http://schemas.microsoft.com/office/spreadsheetml/2010/11/ac" url="C:\Users\NogantA\Desktop\QS DEPARTMENT\PACKAGE WORK\BOP\WTP REMEDIAL WORKS\"/>
    </mc:Choice>
  </mc:AlternateContent>
  <xr:revisionPtr revIDLastSave="0" documentId="8_{37E635AF-C7D1-404E-9053-EDD881C15B15}" xr6:coauthVersionLast="47" xr6:coauthVersionMax="47" xr10:uidLastSave="{00000000-0000-0000-0000-000000000000}"/>
  <bookViews>
    <workbookView xWindow="-108" yWindow="-108" windowWidth="23256" windowHeight="12576" xr2:uid="{00000000-000D-0000-FFFF-FFFF00000000}"/>
  </bookViews>
  <sheets>
    <sheet name="Read Me FIRST" sheetId="1" r:id="rId1"/>
    <sheet name="5.1Tender Cover Sheet" sheetId="2" r:id="rId2"/>
    <sheet name="5.1.1 Preamble" sheetId="3" r:id="rId3"/>
    <sheet name="5.1.2 FINAL SUMMARY" sheetId="24" r:id="rId4"/>
    <sheet name="5.1.3 Sec 1 - PnG" sheetId="23" r:id="rId5"/>
    <sheet name="5.1.4 Sec 2 - BW-Misc" sheetId="22" r:id="rId6"/>
    <sheet name="5.1.5 Sec 3 - Piling" sheetId="21" r:id="rId7"/>
    <sheet name="5.1.6 Sec 4 - Furniture removal" sheetId="20" r:id="rId8"/>
    <sheet name="5.1.7 CPA Formulae" sheetId="5" r:id="rId9"/>
    <sheet name=" 5.1.8Safety &amp; Production Bonus" sheetId="25" r:id="rId10"/>
    <sheet name="5.1.9 PA Attendance Bonus" sheetId="26" r:id="rId11"/>
    <sheet name="5.1.10 Travel Allowance" sheetId="27"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s>
  <definedNames>
    <definedName name="__TOTAL_DUE" localSheetId="9">#REF!</definedName>
    <definedName name="__TOTAL_DUE" localSheetId="11">#REF!</definedName>
    <definedName name="__TOTAL_DUE" localSheetId="10">#REF!</definedName>
    <definedName name="__TOTAL_DUE">#REF!</definedName>
    <definedName name="_2" localSheetId="9">#REF!</definedName>
    <definedName name="_2" localSheetId="11">#REF!</definedName>
    <definedName name="_2" localSheetId="10">#REF!</definedName>
    <definedName name="_2">#REF!</definedName>
    <definedName name="_CONTRACT_DESCR">[1]CONT_COD!$C$3</definedName>
    <definedName name="_CONTRAS">#REF!</definedName>
    <definedName name="_DATE_PAID">#REF!</definedName>
    <definedName name="_DIESEL">#REF!</definedName>
    <definedName name="_xlnm._FilterDatabase" localSheetId="3" hidden="1">'5.1.2 FINAL SUMMARY'!$A$5:$M$20</definedName>
    <definedName name="_xlnm._FilterDatabase" localSheetId="4" hidden="1">'5.1.3 Sec 1 - PnG'!$E$5:$E$77</definedName>
    <definedName name="_Order1" hidden="1">255</definedName>
    <definedName name="_Order2" hidden="1">255</definedName>
    <definedName name="_SEC1200" localSheetId="9">#REF!</definedName>
    <definedName name="_SEC1200" localSheetId="11">#REF!</definedName>
    <definedName name="_SEC1200" localSheetId="10">#REF!</definedName>
    <definedName name="_SEC1200">#REF!</definedName>
    <definedName name="_UNDERPAID" localSheetId="9">#REF!</definedName>
    <definedName name="_UNDERPAID" localSheetId="11">#REF!</definedName>
    <definedName name="_UNDERPAID" localSheetId="10">#REF!</definedName>
    <definedName name="_UNDERPAID">#REF!</definedName>
    <definedName name="_VAT">#REF!</definedName>
    <definedName name="aaa">#REF!</definedName>
    <definedName name="aaaad">#REF!</definedName>
    <definedName name="Act_close_man">'[2]Monthly trend Sheet (closed)'!$E$6:$P$93</definedName>
    <definedName name="Act_man">'[2]Monthly trend sheet (open)'!$E$6:$P$114</definedName>
    <definedName name="Actual_cls_man">'[2]Monthly trend Sheet (closed)'!$E$6:$P$93</definedName>
    <definedName name="Actualman">'[2]Monthly trend sheet (open)'!$E$6:$P$114</definedName>
    <definedName name="adsfZ">#REF!</definedName>
    <definedName name="ADSZcx">#REF!</definedName>
    <definedName name="aDSZFCXV">#REF!</definedName>
    <definedName name="Aeshg">#REF!</definedName>
    <definedName name="AQSZgfcx">#REF!</definedName>
    <definedName name="AS2DocOpenMode" hidden="1">"AS2DocumentEdit"</definedName>
    <definedName name="ASDfzxhg">#REF!</definedName>
    <definedName name="asJ">#REF!</definedName>
    <definedName name="aszFDXB">#REF!</definedName>
    <definedName name="At_Risk_Behaviour">[3]Definitions!$I$25:$I$63</definedName>
    <definedName name="At_Risk_Conditions">[3]Definitions!$J$25:$J$64</definedName>
    <definedName name="Awards_man">[2]awards!$F$6:$Q$59</definedName>
    <definedName name="Awardsman">[2]awards!$F$6:$Q$59</definedName>
    <definedName name="awfaw" localSheetId="9">#REF!</definedName>
    <definedName name="awfaw" localSheetId="11">#REF!</definedName>
    <definedName name="awfaw" localSheetId="10">#REF!</definedName>
    <definedName name="awfaw">#REF!</definedName>
    <definedName name="backpay" localSheetId="9">#REF!</definedName>
    <definedName name="backpay" localSheetId="11">#REF!</definedName>
    <definedName name="backpay" localSheetId="10">#REF!</definedName>
    <definedName name="backpay">#REF!</definedName>
    <definedName name="Body_Part">[4]Definitions!$A$40:$A$59</definedName>
    <definedName name="Boiler">'[5]Boiler House (Cost)'!$I$7:$BJ$8</definedName>
    <definedName name="Bud_Close_Cons" localSheetId="9">#REF!</definedName>
    <definedName name="Bud_Close_Cons" localSheetId="11">#REF!</definedName>
    <definedName name="Bud_Close_Cons" localSheetId="10">#REF!</definedName>
    <definedName name="Bud_Close_Cons">#REF!</definedName>
    <definedName name="Bud_Cons" localSheetId="9">#REF!</definedName>
    <definedName name="Bud_Cons" localSheetId="11">#REF!</definedName>
    <definedName name="Bud_Cons" localSheetId="10">#REF!</definedName>
    <definedName name="Bud_Cons">#REF!</definedName>
    <definedName name="Bud_sum_man">'[2]budget summary'!$E$6:$P$38</definedName>
    <definedName name="Budgetman" localSheetId="9">#REF!</definedName>
    <definedName name="Budgetman" localSheetId="11">#REF!</definedName>
    <definedName name="Budgetman" localSheetId="10">#REF!</definedName>
    <definedName name="Budgetman">#REF!</definedName>
    <definedName name="BUs">[6]Tables!$A$13:$A$30</definedName>
    <definedName name="C_NO." localSheetId="9">#REF!</definedName>
    <definedName name="C_NO." localSheetId="11">#REF!</definedName>
    <definedName name="C_NO." localSheetId="10">#REF!</definedName>
    <definedName name="C_NO.">#REF!</definedName>
    <definedName name="CCA" localSheetId="9">#REF!</definedName>
    <definedName name="CCA" localSheetId="11">#REF!</definedName>
    <definedName name="CCA" localSheetId="10">#REF!</definedName>
    <definedName name="CCA">#REF!</definedName>
    <definedName name="cert">#N/A</definedName>
    <definedName name="CERTMNTH" localSheetId="9">#REF!</definedName>
    <definedName name="CERTMNTH" localSheetId="11">#REF!</definedName>
    <definedName name="CERTMNTH" localSheetId="10">#REF!</definedName>
    <definedName name="CERTMNTH">#REF!</definedName>
    <definedName name="Claims1">#REF!</definedName>
    <definedName name="claims2">#REF!</definedName>
    <definedName name="Clear_CAST_Price_Summary">[7]!Clear_CAST_Price_Summary</definedName>
    <definedName name="Clinic">[5]Clinic!$I$7:$BJ$8</definedName>
    <definedName name="COMMENTS" localSheetId="9">#REF!</definedName>
    <definedName name="COMMENTS" localSheetId="11">#REF!</definedName>
    <definedName name="COMMENTS" localSheetId="10">#REF!</definedName>
    <definedName name="COMMENTS">#REF!</definedName>
    <definedName name="Consequences_of_Injury">[4]Definitions!$A$16:$A$33</definedName>
    <definedName name="constrnew">[6]Tables!$M$37:$P$51</definedName>
    <definedName name="CONSTRUCTION">[6]Tables!$D$36:$G$51</definedName>
    <definedName name="CONTR" localSheetId="9">#REF!</definedName>
    <definedName name="CONTR" localSheetId="11">#REF!</definedName>
    <definedName name="CONTR" localSheetId="10">#REF!</definedName>
    <definedName name="CONTR">#REF!</definedName>
    <definedName name="CONTR_CODE" localSheetId="9">#REF!</definedName>
    <definedName name="CONTR_CODE" localSheetId="11">#REF!</definedName>
    <definedName name="CONTR_CODE" localSheetId="10">#REF!</definedName>
    <definedName name="CONTR_CODE">#REF!</definedName>
    <definedName name="CONTRACT">[1]CONT_COD!$B$3</definedName>
    <definedName name="CONTRACT_CODE">[1]CONT_COD!$A$3</definedName>
    <definedName name="Costs">[8]Awarded!$N$7:$BO$8</definedName>
    <definedName name="cpi" localSheetId="9">#REF!</definedName>
    <definedName name="cpi" localSheetId="11">#REF!</definedName>
    <definedName name="cpi" localSheetId="10">#REF!</definedName>
    <definedName name="cpi">#REF!</definedName>
    <definedName name="CR">#REF!</definedName>
    <definedName name="Cranecode">[9]CRANES!$A$1:$A$65536</definedName>
    <definedName name="Cranedate">[9]CRANES!$A$1:$IV$1</definedName>
    <definedName name="CREDITS" localSheetId="9">#REF!</definedName>
    <definedName name="CREDITS" localSheetId="11">#REF!</definedName>
    <definedName name="CREDITS" localSheetId="10">#REF!</definedName>
    <definedName name="CREDITS">#REF!</definedName>
    <definedName name="Crime_Indicator">[4]Definitions!$G$7:$G$10</definedName>
    <definedName name="Criteria_MI">[1]CONT_COD!$I$1:$N$3</definedName>
    <definedName name="CS">[6]Tables!$A$10:$A$11</definedName>
    <definedName name="CurrentYear">[10]Cov!$G$29</definedName>
    <definedName name="Data" localSheetId="9">#REF!</definedName>
    <definedName name="Data" localSheetId="11">#REF!</definedName>
    <definedName name="Data" localSheetId="3">#REF!</definedName>
    <definedName name="Data" localSheetId="4">#REF!</definedName>
    <definedName name="Data" localSheetId="5">#REF!</definedName>
    <definedName name="Data" localSheetId="6">#REF!</definedName>
    <definedName name="Data" localSheetId="7">#REF!</definedName>
    <definedName name="Data" localSheetId="10">#REF!</definedName>
    <definedName name="Data">#REF!</definedName>
    <definedName name="Data_Opt_Bill5">#REF!</definedName>
    <definedName name="DATA2" localSheetId="9">#REF!</definedName>
    <definedName name="DATA2" localSheetId="11">#REF!</definedName>
    <definedName name="DATA2" localSheetId="10">#REF!</definedName>
    <definedName name="DATA2">#REF!</definedName>
    <definedName name="DATA3">#REF!</definedName>
    <definedName name="DATA4">'[11]WP 1'!$F$1:$I$165</definedName>
    <definedName name="_xlnm.Database">[1]CONT_COD!$A$1:$F$404</definedName>
    <definedName name="Database_MI">[1]CONT_COD!$A$1:$F$404</definedName>
    <definedName name="DATE">#REF!</definedName>
    <definedName name="Days_Off">[3]Definitions!$F$36:$F$60</definedName>
    <definedName name="DDD" localSheetId="9">#REF!</definedName>
    <definedName name="DDD" localSheetId="11">#REF!</definedName>
    <definedName name="DDD" localSheetId="10">#REF!</definedName>
    <definedName name="DDD">#REF!</definedName>
    <definedName name="ddddd" localSheetId="9">#REF!</definedName>
    <definedName name="ddddd" localSheetId="11">#REF!</definedName>
    <definedName name="ddddd" localSheetId="10">#REF!</definedName>
    <definedName name="ddddd">#REF!</definedName>
    <definedName name="dee" localSheetId="9">#REF!</definedName>
    <definedName name="dee" localSheetId="11">#REF!</definedName>
    <definedName name="dee" localSheetId="10">#REF!</definedName>
    <definedName name="dee">#REF!</definedName>
    <definedName name="DESCRIPTION">#REF!</definedName>
    <definedName name="DI_Severity_Indicator">[4]Definitions!$H$16:$H$23</definedName>
    <definedName name="DIESEL" localSheetId="9">#REF!</definedName>
    <definedName name="DIESEL" localSheetId="11">#REF!</definedName>
    <definedName name="DIESEL" localSheetId="10">#REF!</definedName>
    <definedName name="DIESEL">#REF!</definedName>
    <definedName name="dndnd" localSheetId="9">#REF!</definedName>
    <definedName name="dndnd" localSheetId="11">#REF!</definedName>
    <definedName name="dndnd" localSheetId="10">#REF!</definedName>
    <definedName name="dndnd">#REF!</definedName>
    <definedName name="Dpt_Description">[4]Definitions!$B$66:$B$109</definedName>
    <definedName name="eee" localSheetId="9">#REF!</definedName>
    <definedName name="eee" localSheetId="11">#REF!</definedName>
    <definedName name="eee" localSheetId="10">#REF!</definedName>
    <definedName name="eee">#REF!</definedName>
    <definedName name="efwaHGDJ" localSheetId="9">#REF!</definedName>
    <definedName name="efwaHGDJ" localSheetId="11">#REF!</definedName>
    <definedName name="efwaHGDJ" localSheetId="10">#REF!</definedName>
    <definedName name="efwaHGDJ">#REF!</definedName>
    <definedName name="Employee_Accident_Type">[4]Definitions!$C$3:$C$34</definedName>
    <definedName name="END_DATE">[1]CONT_COD!$E$3</definedName>
    <definedName name="equipcode">[9]EQUIPMENT!$A$1:$A$65536</definedName>
    <definedName name="equipdate">[9]EQUIPMENT!$A$1:$IV$1</definedName>
    <definedName name="ER">#REF!</definedName>
    <definedName name="EUR">'[12]Cover SHT'!$B$2</definedName>
    <definedName name="EXPLOSIVES" localSheetId="9">#REF!</definedName>
    <definedName name="EXPLOSIVES" localSheetId="11">#REF!</definedName>
    <definedName name="EXPLOSIVES" localSheetId="10">#REF!</definedName>
    <definedName name="EXPLOSIVES">#REF!</definedName>
    <definedName name="Extract_MI">[1]CONT_COD!$I$5:$N$5</definedName>
    <definedName name="Fees">SUM(#REF!)</definedName>
    <definedName name="foreman" localSheetId="9">'[13]PLA Schedule'!#REF!</definedName>
    <definedName name="foreman" localSheetId="11">'[13]PLA Schedule'!#REF!</definedName>
    <definedName name="foreman" localSheetId="10">'[13]PLA Schedule'!#REF!</definedName>
    <definedName name="foreman">'[13]PLA Schedule'!#REF!</definedName>
    <definedName name="fsEF" localSheetId="9">#REF!</definedName>
    <definedName name="fsEF" localSheetId="11">#REF!</definedName>
    <definedName name="fsEF" localSheetId="10">#REF!</definedName>
    <definedName name="fsEF">#REF!</definedName>
    <definedName name="FXXFGNB" localSheetId="9">#REF!</definedName>
    <definedName name="FXXFGNB" localSheetId="11">#REF!</definedName>
    <definedName name="FXXFGNB" localSheetId="10">#REF!</definedName>
    <definedName name="FXXFGNB">#REF!</definedName>
    <definedName name="GBP">'[12]Cover SHT'!$B$1</definedName>
    <definedName name="GENERAL">[6]Tables!$D$1:$G$16</definedName>
    <definedName name="General_Agencies">[3]Definitions!$H$66:$H$103</definedName>
    <definedName name="gennew">[6]Tables!$M$2:$P$16</definedName>
    <definedName name="GFwaf" localSheetId="9">#REF!</definedName>
    <definedName name="GFwaf" localSheetId="11">#REF!</definedName>
    <definedName name="GFwaf" localSheetId="10">#REF!</definedName>
    <definedName name="GFwaf">#REF!</definedName>
    <definedName name="Group">[4]Definitions!$E$51:$E$60</definedName>
    <definedName name="HSE">[5]HSE!$I$7:$BJ$8</definedName>
    <definedName name="ID_Num">[9]Consumables!$A$1:$A$65536</definedName>
    <definedName name="Impact_Codes">#REF!</definedName>
    <definedName name="Injury_type">[4]Definitions!$A$2:$A$14</definedName>
    <definedName name="INV_NO." localSheetId="9">#REF!</definedName>
    <definedName name="INV_NO." localSheetId="11">#REF!</definedName>
    <definedName name="INV_NO." localSheetId="10">#REF!</definedName>
    <definedName name="INV_NO.">#REF!</definedName>
    <definedName name="Items_01" localSheetId="9">#REF!</definedName>
    <definedName name="Items_01" localSheetId="11">#REF!</definedName>
    <definedName name="Items_01" localSheetId="10">#REF!</definedName>
    <definedName name="Items_01">#REF!</definedName>
    <definedName name="Less12.5" localSheetId="9">#REF!</definedName>
    <definedName name="Less12.5" localSheetId="11">#REF!</definedName>
    <definedName name="Less12.5" localSheetId="10">#REF!</definedName>
    <definedName name="Less12.5">#REF!</definedName>
    <definedName name="Less15">#REF!</definedName>
    <definedName name="Letters">#REF!</definedName>
    <definedName name="Loss12.5">#REF!</definedName>
    <definedName name="Loss20">#REF!</definedName>
    <definedName name="MANUFACTURING">[6]Tables!$D$18:$G$34</definedName>
    <definedName name="manunew">[6]Tables!$M$19:$P$34</definedName>
    <definedName name="Mining">[6]Tables!$D$53:$G$68</definedName>
    <definedName name="miningnew">[6]Tables!$M$54:$P$68</definedName>
    <definedName name="MNTHLYAMNT" localSheetId="9">#REF!</definedName>
    <definedName name="MNTHLYAMNT" localSheetId="11">#REF!</definedName>
    <definedName name="MNTHLYAMNT" localSheetId="10">#REF!</definedName>
    <definedName name="MNTHLYAMNT">#REF!</definedName>
    <definedName name="Module1.CF_Data">[7]!Module1.CF_Data</definedName>
    <definedName name="Module1.Collect_Data">[7]!Module1.Collect_Data</definedName>
    <definedName name="MONTH" localSheetId="9">#REF!</definedName>
    <definedName name="MONTH" localSheetId="11">#REF!</definedName>
    <definedName name="MONTH" localSheetId="10">#REF!</definedName>
    <definedName name="MONTH">#REF!</definedName>
    <definedName name="MOS" localSheetId="9">#REF!</definedName>
    <definedName name="MOS" localSheetId="11">#REF!</definedName>
    <definedName name="MOS" localSheetId="10">#REF!</definedName>
    <definedName name="MOS">#REF!</definedName>
    <definedName name="myinterest">'[14]Income Statement'!$A$96:$DE$116,'[14]Cum Inc.State'!$A$95:$DE$115</definedName>
    <definedName name="Name_2_2010">[15]Asssumptions!$H$2</definedName>
    <definedName name="Name1">[16]Asssumptions!$A$1</definedName>
    <definedName name="Name2">[15]Asssumptions!$A$2</definedName>
    <definedName name="new">[17]Sheet2!#REF!</definedName>
    <definedName name="Occupational_Hygiene_Agencies">[3]Definitions!$I$66:$I$103</definedName>
    <definedName name="OG">[6]Tables!$A$1:$A$8</definedName>
    <definedName name="Ohead_act_man">'[2]oh (input)'!$I$4:$T$70</definedName>
    <definedName name="Ohead_bud_man">'[2]Bud ohead'!$G$4:$R$70</definedName>
    <definedName name="Ohead_budman">'[2]Bud ohead'!$G$4:$R$70</definedName>
    <definedName name="Ohead_Man">'[2]oh (input)'!$I$4:$T$70</definedName>
    <definedName name="oo" localSheetId="9">#REF!</definedName>
    <definedName name="oo" localSheetId="11">#REF!</definedName>
    <definedName name="oo" localSheetId="10">#REF!</definedName>
    <definedName name="oo">#REF!</definedName>
    <definedName name="OPERATION">[5]Operations!$I$7:$BJ$8</definedName>
    <definedName name="orderdate">[9]Consumables!$A$1:$IV$1</definedName>
    <definedName name="PAY">[6]Tables!$J$1:$K$18</definedName>
    <definedName name="PR">#REF!</definedName>
    <definedName name="Present" localSheetId="9">#REF!</definedName>
    <definedName name="Present" localSheetId="11">#REF!</definedName>
    <definedName name="Present" localSheetId="10">#REF!</definedName>
    <definedName name="Present">#REF!</definedName>
    <definedName name="present1" localSheetId="9">#REF!</definedName>
    <definedName name="present1" localSheetId="11">#REF!</definedName>
    <definedName name="present1" localSheetId="10">#REF!</definedName>
    <definedName name="present1">#REF!</definedName>
    <definedName name="Principle_Contractor_List">[3]Definitions!$F$66:$F$110</definedName>
    <definedName name="PRINT">#N/A</definedName>
    <definedName name="_xlnm.Print_Area" localSheetId="9">' 5.1.8Safety &amp; Production Bonus'!$A$1:$G$20</definedName>
    <definedName name="_xlnm.Print_Area" localSheetId="11">'5.1.10 Travel Allowance'!$A$1:$H$23</definedName>
    <definedName name="_xlnm.Print_Area" localSheetId="3">'5.1.2 FINAL SUMMARY'!$A$1:$C$22</definedName>
    <definedName name="_xlnm.Print_Area" localSheetId="4">'5.1.3 Sec 1 - PnG'!$A$1:$F$78</definedName>
    <definedName name="_xlnm.Print_Area" localSheetId="10">'5.1.9 PA Attendance Bonus'!$A$1:$G$22</definedName>
    <definedName name="_xlnm.Print_Titles">#N/A</definedName>
    <definedName name="Product">[9]Consumables!$D$1:$D$65536</definedName>
    <definedName name="PROJ_ENGINEERING">[6]Tables!$D$70:$G$85</definedName>
    <definedName name="projengnew">[6]Tables!$M$71:$P$85</definedName>
    <definedName name="prot4">[7]!prot4</definedName>
    <definedName name="prot5">[7]!prot5</definedName>
    <definedName name="qde" localSheetId="9">#REF!</definedName>
    <definedName name="qde" localSheetId="11">#REF!</definedName>
    <definedName name="qde" localSheetId="10">#REF!</definedName>
    <definedName name="qde">#REF!</definedName>
    <definedName name="qwqw" localSheetId="9">#REF!</definedName>
    <definedName name="qwqw" localSheetId="11">#REF!</definedName>
    <definedName name="qwqw" localSheetId="10">#REF!</definedName>
    <definedName name="qwqw">#REF!</definedName>
    <definedName name="R_144.00" localSheetId="9">[17]Sheet2!#REF!</definedName>
    <definedName name="R_144.00" localSheetId="11">[17]Sheet2!#REF!</definedName>
    <definedName name="R_144.00" localSheetId="10">[17]Sheet2!#REF!</definedName>
    <definedName name="R_144.00">[17]Sheet2!#REF!</definedName>
    <definedName name="REAF" localSheetId="9">#REF!</definedName>
    <definedName name="REAF" localSheetId="11">#REF!</definedName>
    <definedName name="REAF" localSheetId="10">#REF!</definedName>
    <definedName name="REAF">#REF!</definedName>
    <definedName name="REFWAGBVD" localSheetId="9">#REF!</definedName>
    <definedName name="REFWAGBVD" localSheetId="11">#REF!</definedName>
    <definedName name="REFWAGBVD" localSheetId="10">#REF!</definedName>
    <definedName name="REFWAGBVD">#REF!</definedName>
    <definedName name="RESULTSE" localSheetId="9">#REF!</definedName>
    <definedName name="RESULTSE" localSheetId="11">#REF!</definedName>
    <definedName name="RESULTSE" localSheetId="10">#REF!</definedName>
    <definedName name="RESULTSE">#REF!</definedName>
    <definedName name="RETENTION">#REF!</definedName>
    <definedName name="ROCK_TYPE">#REF!</definedName>
    <definedName name="sadfhg">#REF!</definedName>
    <definedName name="SADfzgch">#REF!</definedName>
    <definedName name="SalInc10">[15]Asssumptions!$Q$19</definedName>
    <definedName name="sas" localSheetId="9">#REF!</definedName>
    <definedName name="sas" localSheetId="11">#REF!</definedName>
    <definedName name="sas" localSheetId="10">#REF!</definedName>
    <definedName name="sas">#REF!</definedName>
    <definedName name="sasadsa" localSheetId="9">#REF!</definedName>
    <definedName name="sasadsa" localSheetId="11">#REF!</definedName>
    <definedName name="sasadsa" localSheetId="10">#REF!</definedName>
    <definedName name="sasadsa">#REF!</definedName>
    <definedName name="saSZDXVGBM" localSheetId="9">[18]Sheet2!#REF!</definedName>
    <definedName name="saSZDXVGBM" localSheetId="11">[18]Sheet2!#REF!</definedName>
    <definedName name="saSZDXVGBM" localSheetId="10">[18]Sheet2!#REF!</definedName>
    <definedName name="saSZDXVGBM">[18]Sheet2!#REF!</definedName>
    <definedName name="Section">[4]Definitions!$C$66:$C$109</definedName>
    <definedName name="Siemens">#REF!</definedName>
    <definedName name="smalldate">'[9]Small Tools'!$A$1:$IV$1</definedName>
    <definedName name="Sortall" localSheetId="9">#REF!</definedName>
    <definedName name="Sortall" localSheetId="11">#REF!</definedName>
    <definedName name="Sortall" localSheetId="10">#REF!</definedName>
    <definedName name="Sortall">#REF!</definedName>
    <definedName name="SR">#REF!</definedName>
    <definedName name="START_DATE">[1]CONT_COD!$D$3</definedName>
    <definedName name="STATUS">[1]CONT_COD!$F$3</definedName>
    <definedName name="SUBCONTR">#REF!</definedName>
    <definedName name="Summary">#REF!</definedName>
    <definedName name="SZDXFHV">#REF!</definedName>
    <definedName name="Time">'[5]Stores (Cost)'!$I$7:$BJ$8</definedName>
    <definedName name="TOTAL_DUE" localSheetId="9">#REF!</definedName>
    <definedName name="TOTAL_DUE" localSheetId="11">#REF!</definedName>
    <definedName name="TOTAL_DUE" localSheetId="10">#REF!</definedName>
    <definedName name="TOTAL_DUE">#REF!</definedName>
    <definedName name="TOTAL_PAID" localSheetId="9">#REF!</definedName>
    <definedName name="TOTAL_PAID" localSheetId="11">#REF!</definedName>
    <definedName name="TOTAL_PAID" localSheetId="10">#REF!</definedName>
    <definedName name="TOTAL_PAID">#REF!</definedName>
    <definedName name="TrunkCable">#REF!</definedName>
    <definedName name="Txdata" localSheetId="9">#REF!</definedName>
    <definedName name="Txdata" localSheetId="11">#REF!</definedName>
    <definedName name="Txdata" localSheetId="10">#REF!</definedName>
    <definedName name="Txdata">#REF!</definedName>
    <definedName name="Txdataall">#REF!</definedName>
    <definedName name="type">[6]Tables!$J$20:$J$21</definedName>
    <definedName name="Unit">[4]Definitions!$D$66:$D$109</definedName>
    <definedName name="unprot4">[7]!unprot4</definedName>
    <definedName name="update2">[7]!update2</definedName>
    <definedName name="value" localSheetId="9">'[13]PLA Schedule'!#REF!</definedName>
    <definedName name="value" localSheetId="11">'[13]PLA Schedule'!#REF!</definedName>
    <definedName name="value" localSheetId="10">'[13]PLA Schedule'!#REF!</definedName>
    <definedName name="value">'[13]PLA Schedule'!#REF!</definedName>
    <definedName name="VATI" localSheetId="9">#REF!</definedName>
    <definedName name="VATI" localSheetId="11">#REF!</definedName>
    <definedName name="VATI" localSheetId="10">#REF!</definedName>
    <definedName name="VATI">#REF!</definedName>
    <definedName name="WAFDESADC" localSheetId="9">#REF!</definedName>
    <definedName name="WAFDESADC" localSheetId="11">#REF!</definedName>
    <definedName name="WAFDESADC" localSheetId="10">#REF!</definedName>
    <definedName name="WAFDESADC">#REF!</definedName>
    <definedName name="WAGVFASZV" localSheetId="9">#REF!</definedName>
    <definedName name="WAGVFASZV" localSheetId="11">#REF!</definedName>
    <definedName name="WAGVFASZV" localSheetId="10">#REF!</definedName>
    <definedName name="WAGVFASZV">#REF!</definedName>
    <definedName name="wazEHBJ">#REF!</definedName>
    <definedName name="wfea">#REF!</definedName>
    <definedName name="ww">[17]Sheet2!#REF!</definedName>
    <definedName name="XHGCJV">[18]Sheet2!#REF!</definedName>
    <definedName name="zDXGFCVHB" localSheetId="9">#REF!</definedName>
    <definedName name="zDXGFCVHB" localSheetId="11">#REF!</definedName>
    <definedName name="zDXGFCVHB" localSheetId="10">#REF!</definedName>
    <definedName name="zDXGFCVHB">#REF!</definedName>
    <definedName name="zxcc" localSheetId="9">#REF!</definedName>
    <definedName name="zxcc" localSheetId="11">#REF!</definedName>
    <definedName name="zxcc" localSheetId="10">#REF!</definedName>
    <definedName name="zxcc">#REF!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 i="24" l="1"/>
  <c r="B2" i="24"/>
  <c r="B1" i="24"/>
  <c r="A1" i="24"/>
  <c r="A3" i="24"/>
  <c r="A2" i="24"/>
  <c r="C5" i="25"/>
  <c r="C5" i="26" s="1"/>
  <c r="C5" i="27" s="1"/>
  <c r="C3" i="25"/>
  <c r="C3" i="26" s="1"/>
  <c r="C3" i="27" s="1"/>
  <c r="H18" i="27"/>
  <c r="H17" i="27"/>
  <c r="H16" i="27"/>
  <c r="G21" i="26"/>
  <c r="G19" i="26"/>
  <c r="G18" i="26"/>
  <c r="G17" i="26"/>
  <c r="G16" i="26"/>
  <c r="G17" i="25"/>
  <c r="G16" i="25"/>
  <c r="G15" i="25"/>
  <c r="G14" i="25"/>
  <c r="G20" i="26" l="1"/>
  <c r="G22" i="26" s="1"/>
  <c r="H21" i="27"/>
  <c r="H23" i="27" s="1"/>
  <c r="G18" i="25"/>
  <c r="G20" i="25" s="1"/>
  <c r="F68" i="20"/>
  <c r="F49" i="20"/>
  <c r="B2" i="21"/>
  <c r="A2" i="21"/>
  <c r="B1" i="21" a="1"/>
  <c r="B1" i="21" s="1"/>
  <c r="A1" i="21" a="1"/>
  <c r="A1" i="21" s="1"/>
  <c r="B2" i="22"/>
  <c r="A2" i="22"/>
  <c r="B1" i="22" a="1"/>
  <c r="B1" i="22" s="1"/>
  <c r="A1" i="22"/>
  <c r="A1" i="22" a="1"/>
  <c r="B2" i="23"/>
  <c r="A2" i="23"/>
  <c r="B1" i="23" a="1"/>
  <c r="B1" i="23" s="1"/>
  <c r="A1" i="23" a="1"/>
  <c r="A1" i="23" s="1"/>
  <c r="E75" i="23" l="1"/>
  <c r="F75" i="23" s="1"/>
  <c r="F39" i="23" s="1"/>
  <c r="F77" i="23" s="1"/>
  <c r="F73" i="23"/>
  <c r="F71" i="23"/>
  <c r="F69" i="23"/>
  <c r="F67" i="23"/>
  <c r="F65" i="23"/>
  <c r="F63" i="23"/>
  <c r="F61" i="23"/>
  <c r="F59" i="23"/>
  <c r="F57" i="23"/>
  <c r="F55" i="23"/>
  <c r="F51" i="23"/>
  <c r="F49" i="23"/>
  <c r="F47" i="23"/>
  <c r="F37" i="23"/>
  <c r="F35" i="23"/>
  <c r="F33" i="23"/>
  <c r="F31" i="23"/>
  <c r="F29" i="23"/>
  <c r="F27" i="23"/>
  <c r="F25" i="23"/>
  <c r="F23" i="23"/>
  <c r="F21" i="23"/>
  <c r="F15" i="23"/>
  <c r="F37" i="22"/>
  <c r="F35" i="22"/>
  <c r="F33" i="22"/>
  <c r="F31" i="22"/>
  <c r="F29" i="22"/>
  <c r="F27" i="22"/>
  <c r="F25" i="22"/>
  <c r="F23" i="22"/>
  <c r="F21" i="22"/>
  <c r="F19" i="22"/>
  <c r="F17" i="22"/>
  <c r="F15" i="22"/>
  <c r="F13" i="22"/>
  <c r="F11" i="22"/>
  <c r="F7" i="22"/>
  <c r="F58" i="21"/>
  <c r="F56" i="21"/>
  <c r="F54" i="21"/>
  <c r="F52" i="21"/>
  <c r="F50" i="21"/>
  <c r="F48" i="21"/>
  <c r="F46" i="21"/>
  <c r="F44" i="21"/>
  <c r="F42" i="21"/>
  <c r="F40" i="21"/>
  <c r="F38" i="21"/>
  <c r="F36" i="21"/>
  <c r="F31" i="21"/>
  <c r="F29" i="21"/>
  <c r="F27" i="21"/>
  <c r="F25" i="21"/>
  <c r="F23" i="21"/>
  <c r="F21" i="21"/>
  <c r="F19" i="21"/>
  <c r="F17" i="21"/>
  <c r="F15" i="21"/>
  <c r="F13" i="21"/>
  <c r="F11" i="21"/>
  <c r="F80" i="20"/>
  <c r="F79" i="20"/>
  <c r="F76" i="20"/>
  <c r="F74" i="20"/>
  <c r="F73" i="20"/>
  <c r="F72" i="20"/>
  <c r="F69" i="20"/>
  <c r="F67" i="20"/>
  <c r="F66" i="20"/>
  <c r="F65" i="20"/>
  <c r="F64" i="20"/>
  <c r="F63" i="20"/>
  <c r="F62" i="20"/>
  <c r="F61" i="20"/>
  <c r="F58" i="20"/>
  <c r="F56" i="20"/>
  <c r="F53" i="20"/>
  <c r="F52" i="20"/>
  <c r="F48" i="20"/>
  <c r="F47" i="20"/>
  <c r="F46" i="20"/>
  <c r="F45" i="20"/>
  <c r="F42" i="20"/>
  <c r="F41" i="20"/>
  <c r="F40" i="20"/>
  <c r="F39" i="20"/>
  <c r="F38" i="20"/>
  <c r="F35" i="20"/>
  <c r="F34" i="20"/>
  <c r="F33" i="20"/>
  <c r="F32" i="20"/>
  <c r="F31" i="20"/>
  <c r="F30" i="20"/>
  <c r="D29" i="20"/>
  <c r="F29" i="20" s="1"/>
  <c r="F28" i="20"/>
  <c r="F27" i="20"/>
  <c r="F26" i="20"/>
  <c r="F25" i="20"/>
  <c r="F24" i="20"/>
  <c r="D23" i="20"/>
  <c r="F23" i="20" s="1"/>
  <c r="F19" i="20"/>
  <c r="F18" i="20"/>
  <c r="F17" i="20"/>
  <c r="F16" i="20"/>
  <c r="F15" i="20"/>
  <c r="F14" i="20"/>
  <c r="F13" i="20"/>
  <c r="F12" i="20"/>
  <c r="F11" i="20"/>
  <c r="F10" i="20"/>
  <c r="F83" i="20" l="1"/>
  <c r="C19" i="24" s="1"/>
  <c r="F13" i="23"/>
  <c r="F61" i="21"/>
  <c r="C17" i="24" s="1"/>
  <c r="F40" i="22"/>
  <c r="C15" i="24" s="1"/>
  <c r="C13" i="24" l="1"/>
  <c r="C21" i="24" l="1"/>
  <c r="C30" i="2" s="1"/>
  <c r="C3" i="3" l="1"/>
  <c r="C4" i="1" l="1"/>
  <c r="C2" i="1"/>
  <c r="D2" i="5"/>
  <c r="D3" i="5"/>
  <c r="D4" i="5"/>
  <c r="C2" i="3"/>
  <c r="C4" i="3"/>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<sst xmlns="http://schemas.openxmlformats.org/spreadsheetml/2006/main" count="518" uniqueCount="317">
  <si>
    <t>Project:</t>
  </si>
  <si>
    <t>KUSILE POWER STATION PROJECT</t>
  </si>
  <si>
    <t>Enquiry No.</t>
  </si>
  <si>
    <t>Package Name:</t>
  </si>
  <si>
    <t>Tenderer's Name:</t>
  </si>
  <si>
    <t>READ ME</t>
  </si>
  <si>
    <t>Read these notes BEFORE you commence input or make any changes to this workbook.</t>
  </si>
  <si>
    <t>This workbook contains the following sheets:</t>
  </si>
  <si>
    <t>Read Me</t>
  </si>
  <si>
    <t>This sheet provides an overview to the Tenderer of the content and role of the sheets making up the Price Schedules.  It will not form part of the tender or contract.</t>
  </si>
  <si>
    <t>This is the cover sheet for Section 5.1 and provides the total tender price.  It is also the source of the package name, tenderer name etc for the other sheets.</t>
  </si>
  <si>
    <t>This sheet provides general guidelines for this section.</t>
  </si>
  <si>
    <t xml:space="preserve">This is the main data entry sheet for the Tenderer to complete. </t>
  </si>
  <si>
    <t>Conventions used in this workbook</t>
  </si>
  <si>
    <t>The following conventions have been used in this workbook to facilitate its accurate use:</t>
  </si>
  <si>
    <t>Red</t>
  </si>
  <si>
    <t>PLEASE REFRAIN from tampering with ANY other cells contained in this workbook as it may affect Eskom's standard formulae and lead to data integrity issues.</t>
  </si>
  <si>
    <t>PRICING INFORMATION</t>
  </si>
  <si>
    <t>ENQUIRY No.</t>
  </si>
  <si>
    <t>NAME OF PACKAGE:</t>
  </si>
  <si>
    <t xml:space="preserve">TENDERER’S NAME:  </t>
  </si>
  <si>
    <t xml:space="preserve">Annexure IT 5.1 Price Schedules </t>
  </si>
  <si>
    <t>THE PRICE:  IN ZAR</t>
  </si>
  <si>
    <t>(excluding VAT)</t>
  </si>
  <si>
    <t>RAND VALUE IN WORDS</t>
  </si>
  <si>
    <t>DATE :</t>
  </si>
  <si>
    <t>FULL NAMES OF SIGNATORY:</t>
  </si>
  <si>
    <t>DESIGNATION OF SIGNATORY:</t>
  </si>
  <si>
    <t>SIGNATURE :</t>
  </si>
  <si>
    <t xml:space="preserve"> </t>
  </si>
  <si>
    <t xml:space="preserve">5.1.1.1 PREAMBLE TO PRICE SCHEDULE </t>
  </si>
  <si>
    <t xml:space="preserve">The Provisional Price Schedule provides the basis of valuation of all the work activities and inputs and information for general contract progress monitoring. </t>
  </si>
  <si>
    <t>The amount due at each application for payment date is based on activities and/or milestones completed as indicated on the Price Schedule/Bills of Quantities. The Tenderer must provide all necessary information which is required to determine amounts due in respect of each application for payment relative to the activities.</t>
  </si>
  <si>
    <t>The total of the prices must include for all direct and indirect costs, overheads, profits, on costs, risks, liabilities, obligations, etc. relative to the contract.</t>
  </si>
  <si>
    <t>TENDERER NAME:</t>
  </si>
  <si>
    <t>PRICE ADJUSTMENT FOR INFLATION</t>
  </si>
  <si>
    <t>Summary</t>
  </si>
  <si>
    <t>No</t>
  </si>
  <si>
    <t>Description</t>
  </si>
  <si>
    <t>A</t>
  </si>
  <si>
    <t>Type in description of formula which is carried through below</t>
  </si>
  <si>
    <t>GENERAL NOTES :</t>
  </si>
  <si>
    <t>a.</t>
  </si>
  <si>
    <t>References to "indices" below have the meaning of "cost indices or reference prices",  unless otherwise stated.</t>
  </si>
  <si>
    <t>b.</t>
  </si>
  <si>
    <t>Where historical information is applicable as requested below, internet address references which are accessible to the</t>
  </si>
  <si>
    <t>general public may be submitted instead, with the specific electronic route and web page reflecting the applicable data.</t>
  </si>
  <si>
    <t>c.</t>
  </si>
  <si>
    <t>Each formula is related to one unique currency. Mixing of currencies in a specific formula is not acceptable.</t>
  </si>
  <si>
    <t>CPA FORMULA REQUIREMENTS :</t>
  </si>
  <si>
    <t>i.</t>
  </si>
  <si>
    <t>Formulae must be linked to independent cost indices or other benchmarks ("reference prices") and must be clearly and</t>
  </si>
  <si>
    <t>completely defined. The source must be a recognised statistical publishing source and must not be in-house indices.</t>
  </si>
  <si>
    <t>ii.</t>
  </si>
  <si>
    <t>Local Indices: Where local indices other than SEIFSA or StatsSA are specified, the tenderer is to submit 5 years' historical data</t>
  </si>
  <si>
    <t>for such indices.  Note that the Contractor must ensure that indices are published and recommended by the "Source" as</t>
  </si>
  <si>
    <t>applicable to the work involved. For example SEIFSA has terminated the publication of Table E and is replaced by Table E-A and</t>
  </si>
  <si>
    <t>or E-EX and the specific sub breakdown of such must be identified. Also SEIFSA recommends utilisation of Table L-2 for road</t>
  </si>
  <si>
    <t xml:space="preserve">transport rather than Table L-1.  </t>
  </si>
  <si>
    <t>iii.</t>
  </si>
  <si>
    <t>Foreign Price Adjustments: In the case of foreign price adjustments, the Contractor is to submit 5 years' historical data for the</t>
  </si>
  <si>
    <t xml:space="preserve">tendered indices.  Where a formula is linked to indices in a country, payment of the amounts for that formula must be in the </t>
  </si>
  <si>
    <t>currency of the same country.  A formula may not be linked to indices of more than one country.</t>
  </si>
  <si>
    <t>iv.</t>
  </si>
  <si>
    <t>Commodity Price Linked Payments: The reference price is considered as the base price (index) for purpose of the CPA formula</t>
  </si>
  <si>
    <t>and is incuded in the applicable tables below and must be in the currency in which the CPA will be payable.  The exchange</t>
  </si>
  <si>
    <t>rate applied to convert the base price in a foreign currency into that of the currency of the formula must also be indicated in</t>
  </si>
  <si>
    <t>the tables below if the price is not in the same currency as the applicable formula.. ie exposure to the movement in a</t>
  </si>
  <si>
    <t>reference price is in the same currency as that of the CPA formula.  The Contractor is to submit 5 years' historical price data</t>
  </si>
  <si>
    <t xml:space="preserve">for such commodity, </t>
  </si>
  <si>
    <t>v.</t>
  </si>
  <si>
    <t>London Metal Exchange (LME) Prices: For metals traded on the LME, the tonnage will be required before contract award in</t>
  </si>
  <si>
    <t xml:space="preserve">order for Eskom to hedge the metal price fluctuations.  This applies also for prices linked to local indices or reference prices. </t>
  </si>
  <si>
    <t xml:space="preserve">Though these metals are traded in US$, prices are daily quoted in various other currencies. </t>
  </si>
  <si>
    <t>The LME price in the currency of the formula must apply and thus not the US$ unless the amount payable in terms of the</t>
  </si>
  <si>
    <t>formula is US$.  Refer to the "LME" Sheet in this file for more detail regarding this aspect.  By indicating any of these metals in</t>
  </si>
  <si>
    <t>the formulae below, the contractor declares that neither he nor any other body avails or will avail of forward price and/or</t>
  </si>
  <si>
    <t xml:space="preserve">currency cover for the metal(s).  </t>
  </si>
  <si>
    <t>vi.</t>
  </si>
  <si>
    <t>CPA Base Date: The CPA base date for calculating price movements is the Base Date as defined in the Particular Conditions,</t>
  </si>
  <si>
    <t>Clause 1.1.3.1. For indices or reference prices published as at certain dates, and where such a date is not the Base Date, the</t>
  </si>
  <si>
    <t>latest date for which it is published before the Base Date will be considered as the Base Date index or reference price.  In</t>
  </si>
  <si>
    <t>instances where the figure or value is not as at the Base Date or considered as the Base Date index or reference price as</t>
  </si>
  <si>
    <t>explained herein, the date, figure or value as well as the reason for the deviation must be clearly separately stated and must</t>
  </si>
  <si>
    <t xml:space="preserve">be realistic for purposes of the price adjustment. </t>
  </si>
  <si>
    <t>vii.</t>
  </si>
  <si>
    <t>Period for Movement in Indices: The period for which the movement in indices or reference prices is considered, is the period</t>
  </si>
  <si>
    <t>until the last day of the month prior to the  month in which the work in question was executed or completed (or in which an</t>
  </si>
  <si>
    <t>event or activity for which the adjustment applies, took place).  For indices or reference prices published as at certain dates,</t>
  </si>
  <si>
    <t>and where such a date is not the last day of the month prior to the month in which the work was executed or completed (or an</t>
  </si>
  <si>
    <t>event or activity took place),  then latest date for which the indices or price references are published before the last day of the</t>
  </si>
  <si>
    <t>month prior to the execution or completion of work (or an event or activity took place) is considered as the last day index</t>
  </si>
  <si>
    <t xml:space="preserve">or reference price of the month prior to execution or completion of work (or event or activity). </t>
  </si>
  <si>
    <t>viii.</t>
  </si>
  <si>
    <t>Proportions/weighting/coefficients/base reference in CPA Formulae: The fixed portion of each formula, not subject to inflation,</t>
  </si>
  <si>
    <t>is at least 15% and contractors may submit higher fixed portion percentages.  The indices or other benchmarks and their</t>
  </si>
  <si>
    <t>proportions in the formula must be realistic and relative to the applicable work. The fixed portion and other proportions must add</t>
  </si>
  <si>
    <t>up to 100%.</t>
  </si>
  <si>
    <t>ix.</t>
  </si>
  <si>
    <t>Base Index or Reference Price :   The base index or reference price must be inserted in the appropriate column</t>
  </si>
  <si>
    <t>FORMULA No:</t>
  </si>
  <si>
    <t xml:space="preserve"> A </t>
  </si>
  <si>
    <t>Exchange rate for converting base reference price (eg US$ LME price) to the currency of this formula</t>
  </si>
  <si>
    <t>Index</t>
  </si>
  <si>
    <t>Proportion / Coefficient / Weight / Base reference price</t>
  </si>
  <si>
    <t>Description / Scope of Index (eg Labour)</t>
  </si>
  <si>
    <t>Title/Definition : Linked to the index, e.g., Table C3, All hourly paid employees.  Must be completely defined</t>
  </si>
  <si>
    <t>Source of Index ((indices prepared by (e.g. SEIFSA, StatsSA, LME)</t>
  </si>
  <si>
    <t>Base month for CPA if not Base Date as defined (See Note vi above)</t>
  </si>
  <si>
    <t>Formula Currency Code</t>
  </si>
  <si>
    <t>Currency Code</t>
  </si>
  <si>
    <t>Exchange Rate Currency 1,00 =</t>
  </si>
  <si>
    <t>Historical Data provided (Yes/No/Internet address)</t>
  </si>
  <si>
    <t>A1</t>
  </si>
  <si>
    <t>A2</t>
  </si>
  <si>
    <t>A3</t>
  </si>
  <si>
    <t>A4</t>
  </si>
  <si>
    <t>A5</t>
  </si>
  <si>
    <t>A6</t>
  </si>
  <si>
    <t>Fixed Non-adjustable (0.15 minimum)</t>
  </si>
  <si>
    <t>Total</t>
  </si>
  <si>
    <t>TENDER INFORMATION</t>
  </si>
  <si>
    <t>AMOUNT</t>
  </si>
  <si>
    <t>ITEM NO.</t>
  </si>
  <si>
    <t>UNIT</t>
  </si>
  <si>
    <t>5.1.2 Summary</t>
  </si>
  <si>
    <t>This is where the total amounts of all the trades are shown</t>
  </si>
  <si>
    <t>5.1.1 Preamble</t>
  </si>
  <si>
    <t>5.1 Tender Cover Sheet</t>
  </si>
  <si>
    <t>This is where the tenderer selects the CPA Formulae</t>
  </si>
  <si>
    <t>This GREEN shading is used for cells where DATA ENTRY is required from the Tenderer.  The Tenderer must complete the information in these GREEN shaded cells.</t>
  </si>
  <si>
    <t>FINAL SUMMARY</t>
  </si>
  <si>
    <t>DESCRIPTION</t>
  </si>
  <si>
    <t>PROFESSIONAL ENGINEERING SERVICES AND CONSTRUCTION SUPERVISION TECHNICAL SPECIFICATION FOR KUSILE COAL COMBUSTION TERRACE PHASE 2</t>
  </si>
  <si>
    <t>The Tenderer must provide a clear indication on the Cover Sheet as to whether the offer is "main" or "alternative" (and if there are several alternatives, to number them). There must be a separate Excel file for each offer if applicable</t>
  </si>
  <si>
    <t>NOTE:  ALL CALCULATIONS ARE THE RESPONSIBILITY OF THE TENDERER, AND MUST BE CHECKED THOROUGHLY.  ANY DISCREPANCY FOUND IN THE CALCULATIONS IN THIS WORKBOOK MUST BE BROUGHT TO THE ATTENTION OF ESKOM, THROUGH THE DESIGNATED BUYER!</t>
  </si>
  <si>
    <t>WTP LABORATORY</t>
  </si>
  <si>
    <t>REMEDIAL WORKS ESTIMATE</t>
  </si>
  <si>
    <t>QTY</t>
  </si>
  <si>
    <t>RATE</t>
  </si>
  <si>
    <t>CONTROL ROOM</t>
  </si>
  <si>
    <t>FURNITURE REMOVAL -  PACKING &amp; STORAGE</t>
  </si>
  <si>
    <t>Engineering desk</t>
  </si>
  <si>
    <t>No.</t>
  </si>
  <si>
    <t>Operator desk</t>
  </si>
  <si>
    <t>PRINTER desk</t>
  </si>
  <si>
    <t>Chairs</t>
  </si>
  <si>
    <t>24" Dell Monitors</t>
  </si>
  <si>
    <t>Key boards &amp; Mouse</t>
  </si>
  <si>
    <t>Dell KVMs</t>
  </si>
  <si>
    <t>Printers</t>
  </si>
  <si>
    <t>Network Switches</t>
  </si>
  <si>
    <t>Cabling - Patch leads, Network cables</t>
  </si>
  <si>
    <t>sum</t>
  </si>
  <si>
    <t>ANALYSER ROOM</t>
  </si>
  <si>
    <t>Removal of analysers</t>
  </si>
  <si>
    <t>no</t>
  </si>
  <si>
    <t>Permanent relocation of WTP analysers to field</t>
  </si>
  <si>
    <t>Relocation of analysers back into analyser room</t>
  </si>
  <si>
    <t>Decomissioning analysers</t>
  </si>
  <si>
    <t>Design of power, signalling for routing for analysers</t>
  </si>
  <si>
    <t>P Sum</t>
  </si>
  <si>
    <t>Remove junction box and relocate</t>
  </si>
  <si>
    <t>Installation of impulse tubing &amp; fittings</t>
  </si>
  <si>
    <t>m</t>
  </si>
  <si>
    <t>Reagents, Standards and Chemicals</t>
  </si>
  <si>
    <t>Item</t>
  </si>
  <si>
    <t>Materials - (Racking, piping, fittings, valves, glands, bolts, drills)</t>
  </si>
  <si>
    <t>Recomissioning analysers</t>
  </si>
  <si>
    <t>Removal of built in cup-boards</t>
  </si>
  <si>
    <t>Reinstalling built in cupboards</t>
  </si>
  <si>
    <t>GENERAL LABORATORY</t>
  </si>
  <si>
    <t>Fume cupboards</t>
  </si>
  <si>
    <t>Reinstallation of furniture</t>
  </si>
  <si>
    <t>CLEAN LABORATORY</t>
  </si>
  <si>
    <t>BALANCING ROOM</t>
  </si>
  <si>
    <t>FGD LABORATORY</t>
  </si>
  <si>
    <t>COAL LABORATORY &amp; PREPARATION ROOM</t>
  </si>
  <si>
    <t>Ash furnaces with hoods &amp; extraction ducts</t>
  </si>
  <si>
    <t>Drying ovens with fume hoods</t>
  </si>
  <si>
    <t>Preparation work bench</t>
  </si>
  <si>
    <t>OIL LABORATORY</t>
  </si>
  <si>
    <t>Gas line isolation valve</t>
  </si>
  <si>
    <t>WET &amp; DRY STORAGE ROOMS</t>
  </si>
  <si>
    <t>MICRO-PILING WORKS</t>
  </si>
  <si>
    <t>INSTALLATION OF MICROPILES (Inside building)</t>
  </si>
  <si>
    <t>Establishment equipment in building for micropile installation</t>
  </si>
  <si>
    <t>Core 125mm diameter holes through 350mm concrete raft</t>
  </si>
  <si>
    <t>Moving to and setting up the equipment at each micropile section</t>
  </si>
  <si>
    <t>E.O for setting up at each micropile position less than 400mm to an existing wall and/column</t>
  </si>
  <si>
    <t>Supply R25N self-drilling, continuous thread, hollow-core, steel bars, including couplers</t>
  </si>
  <si>
    <t>Supply greater than 100mm disposable drill bits for R25N self-drilling, continous thread, hollow-bar</t>
  </si>
  <si>
    <t>Supply 110mm x 20mm hot dip galvanised bearing plate and hexagonal nuts to fit R25N self-drilling, continuous thread, hollow bar</t>
  </si>
  <si>
    <t>Drill in R25N micropiles, with grout flush to a depth of approximately 15m, including supply, mixing, pumping &amp; injecting of grout flushing grout</t>
  </si>
  <si>
    <t>E.O for pressure grouting and injecting annulus grout, including supply, mixing, pumping and injecting annulus grout</t>
  </si>
  <si>
    <t>E.O for drilling 2.5m socket into bedrock/shale</t>
  </si>
  <si>
    <t>High pressure cleaning out of core hole to 500mm depth and grouting with a non-shrink high strength grout, including installation of hexagonal nut and 110mm bearing plate and supply, mixing, pumping and injecting of grout</t>
  </si>
  <si>
    <t xml:space="preserve">TESTING OF MICROPILES </t>
  </si>
  <si>
    <t>Establishment equipment on WTP Lab foundation for micropile testing</t>
  </si>
  <si>
    <t>Supply and erect testing equipment to test micropiles to 700kN and removal on completion</t>
  </si>
  <si>
    <t>Carry out micropile test over 48 hours, including recording and submission of test results to the Engineer</t>
  </si>
  <si>
    <t>TOTAL FOR MICROPILING WORKS</t>
  </si>
  <si>
    <t>MISCELLANEOUS WORKS</t>
  </si>
  <si>
    <t>Clear WTP Laboratory and provide access to Micropiling Contractor</t>
  </si>
  <si>
    <t>Demolish walls &amp; remove rubble from WTP</t>
  </si>
  <si>
    <t>i) Complete demolition of wall</t>
  </si>
  <si>
    <t>m2</t>
  </si>
  <si>
    <t>ii) Partial demolition of wall</t>
  </si>
  <si>
    <t>Geophysical scanning of rebar and services at micropile positions</t>
  </si>
  <si>
    <t>Survey micropile positions following setting out and for as-built drawings</t>
  </si>
  <si>
    <t>Prepare top of foundation slab concrete and apply level screed where required</t>
  </si>
  <si>
    <t>Rebuild demolished walls &amp; fittings removed previously</t>
  </si>
  <si>
    <t>Repair, plaster and/ plaster as required</t>
  </si>
  <si>
    <t>Repaint walls, and replace flooring tiles etc</t>
  </si>
  <si>
    <t xml:space="preserve">Floor tiling </t>
  </si>
  <si>
    <t>Removal &amp; re-install ceiling boards</t>
  </si>
  <si>
    <t>Removal &amp; replacement of door frames</t>
  </si>
  <si>
    <t>Rewiring (provisional sum)</t>
  </si>
  <si>
    <t>Repair and reinstatement of concrete surface beds including floor finishes (provisional)</t>
  </si>
  <si>
    <t>Epoxy works</t>
  </si>
  <si>
    <t>TOTAL-MISCELLANEOUS WORKS</t>
  </si>
  <si>
    <t>ITEM NO</t>
  </si>
  <si>
    <t>QUANTITY</t>
  </si>
  <si>
    <t>SECTION 1 - PRELIMINARIES</t>
  </si>
  <si>
    <t>PRELIMINARY AND GENERAL (Applicable to the whole of the Works)</t>
  </si>
  <si>
    <t>Value Added Tax  All Prices shall be net exclusive of Value Added Tax  Reference to contract  The items in the bill of quantities shall be read in conjunction with all drawings and specifications.  Note: All requirements not specified are deemed to be included in the general pricing.</t>
  </si>
  <si>
    <t>FIXED CHARGE ITEMS</t>
  </si>
  <si>
    <t>Contractual requirements.</t>
  </si>
  <si>
    <t>Establishment of Facilities on the Site</t>
  </si>
  <si>
    <t>Facilities for Contractor</t>
  </si>
  <si>
    <t>Offices and storage sheds.</t>
  </si>
  <si>
    <t>Living accommodation.</t>
  </si>
  <si>
    <t>Ablution and latrine facilities.</t>
  </si>
  <si>
    <t>Tools and equipment.</t>
  </si>
  <si>
    <t>Water supplies, electric power, communications, dealing with water, and access.</t>
  </si>
  <si>
    <t>Plant.</t>
  </si>
  <si>
    <t>Other fixed charge obligations.</t>
  </si>
  <si>
    <t>Laydown area with storage facility</t>
  </si>
  <si>
    <t>Removal of site establishment.</t>
  </si>
  <si>
    <t>Facilities for Engineer</t>
  </si>
  <si>
    <t>Furnished offices. (In No.1)</t>
  </si>
  <si>
    <t>Telephone.</t>
  </si>
  <si>
    <t>TIME RELATED ITEMS</t>
  </si>
  <si>
    <t>Months</t>
  </si>
  <si>
    <t>Operation and Maintenance of Facilities on Site, for Duration of Construction, (unless otherwise stated)</t>
  </si>
  <si>
    <t>Survey assistants and materials.</t>
  </si>
  <si>
    <t>Supervision for duration of construction.</t>
  </si>
  <si>
    <t>months</t>
  </si>
  <si>
    <t>Company and head office overhead costs for duration of construction.</t>
  </si>
  <si>
    <t>Other time related obligations.</t>
  </si>
  <si>
    <t>Resident Engineer for the duration of construction</t>
  </si>
  <si>
    <t>Total carried to final summary</t>
  </si>
  <si>
    <t>Total carried forward to form of tender (Excluding VAT)</t>
  </si>
  <si>
    <t>Section 4 - Furniture Removal</t>
  </si>
  <si>
    <t>Section 3 - Piling</t>
  </si>
  <si>
    <t>Section 2 - Building Works</t>
  </si>
  <si>
    <t>Section 1 - Preliminaries &amp; General</t>
  </si>
  <si>
    <t>WTP LAB REMEDIAL WORKS</t>
  </si>
  <si>
    <t>KUSILE POWER STATION</t>
  </si>
  <si>
    <t>WATER TREATMENT PLANT REMEDIAL WORKS</t>
  </si>
  <si>
    <t>5.1.3 to 5.1.6 BOQ</t>
  </si>
  <si>
    <t>5.1.7 CPA Formulae</t>
  </si>
  <si>
    <t>item</t>
  </si>
  <si>
    <t>The Tenderer will have to provide all necessary information required during tender evaluation (this includes but not limited to item and rate breakdown).</t>
  </si>
  <si>
    <t>Allowance for Sundry items</t>
  </si>
  <si>
    <t xml:space="preserve">FURNITURE REMOVAL AND RE-INSTALLATION </t>
  </si>
  <si>
    <t xml:space="preserve">TOTAL FURNITURE REMOVAL AND RE-INSTALLATION </t>
  </si>
  <si>
    <t>Estimated Duration (Months) for the below estimated section</t>
  </si>
  <si>
    <t>Cupboards and mounted cupboards</t>
  </si>
  <si>
    <t>Fume hood</t>
  </si>
  <si>
    <t xml:space="preserve">Bench top </t>
  </si>
  <si>
    <t>work benches with sinks &amp; taps attached</t>
  </si>
  <si>
    <t>Wall mounted cupboards</t>
  </si>
  <si>
    <t>Bench top</t>
  </si>
  <si>
    <t xml:space="preserve">Bench tops </t>
  </si>
  <si>
    <t>Grating</t>
  </si>
  <si>
    <t>Reinstallation of gating</t>
  </si>
  <si>
    <t>WTP LABORATORY REMEDIAL WORKS</t>
  </si>
  <si>
    <t>TO BE READ AND PRICED IN CONJUNCTION WITH THE EMPLOYER’S POLICIES AND PROCEDURES</t>
  </si>
  <si>
    <t>THE PRICES/RATES/QUANTITIES IN THIS PAGE ARE FOR ESTIMATION ONLY</t>
  </si>
  <si>
    <t>SAFETY &amp; PRODUCTION BONUS</t>
  </si>
  <si>
    <t>Resource ID.</t>
  </si>
  <si>
    <t>Resource Name (If Available)</t>
  </si>
  <si>
    <t>Job Title</t>
  </si>
  <si>
    <t xml:space="preserve">Quantity </t>
  </si>
  <si>
    <t>hourly Rate</t>
  </si>
  <si>
    <t>Estimated hours earned month</t>
  </si>
  <si>
    <t>Total Amount</t>
  </si>
  <si>
    <t xml:space="preserve">General Worker </t>
  </si>
  <si>
    <t>Semi-Skilled</t>
  </si>
  <si>
    <t>Skilled</t>
  </si>
  <si>
    <t>Estimated Total</t>
  </si>
  <si>
    <t>Contract Duration in months</t>
  </si>
  <si>
    <t>Total Estimated Costs for 9 months</t>
  </si>
  <si>
    <t>PA ATTENDANCE BONUS</t>
  </si>
  <si>
    <t>Resource ID</t>
  </si>
  <si>
    <t>Bonus</t>
  </si>
  <si>
    <t>Quantity</t>
  </si>
  <si>
    <t>Hourly Rate as per Payslip</t>
  </si>
  <si>
    <t>Hours</t>
  </si>
  <si>
    <t>Amount</t>
  </si>
  <si>
    <t>General Worker</t>
  </si>
  <si>
    <t>Contract Duration In Months</t>
  </si>
  <si>
    <t>Total Estimated Costs for 9 Months</t>
  </si>
  <si>
    <t>THE FIRST LINE ITEM SERVES AS A GUIDE, ADDITIONAL LINE ITEMS CAN BE ADDED TO CATER FOR RESOURCES FOR EXAMPLE GENERAL WORKERS X5 . PLEASE NOTE THAT ESKOM PROVIDES R 2.50 PM AS TRAVELLING ALLOWANCE (TRAVELLING IS NOT PAID FOR LOCAL WORKERS) , PLEASE REFER TO PA GUIDELINES FOR FURTHER INFORMATION.</t>
  </si>
  <si>
    <t>PA TRAVEL ALLOWANCE</t>
  </si>
  <si>
    <t xml:space="preserve">Travel </t>
  </si>
  <si>
    <t>Destination</t>
  </si>
  <si>
    <t>Total Km (return)</t>
  </si>
  <si>
    <t>Allowance</t>
  </si>
  <si>
    <t>THE FIRST LINE ITEM SERVES AS A GUIDE, ADDITIONAL LINE ITEMS CAN BE ADDED TO CATER FOR RESOURCES FOR EXAMPLE GENERAL WORKERS X5 . PLEASE NOTE THAT ESKOM PROVIDES 15.5 HOURS PM FOR THE BONUS AND THE CONTRACTOR COVERS THE 0,5 HRS, PLEASE REFER TO PA GUIDELINES FOR FURTHER INFORMATION.</t>
  </si>
  <si>
    <t>Estimated number of travel weekends</t>
  </si>
  <si>
    <t>Allowance for PLA/SSA Benefits</t>
  </si>
  <si>
    <t>Sum</t>
  </si>
  <si>
    <t xml:space="preserve">Total Estimated Costs </t>
  </si>
  <si>
    <t>5.1.8 to 5.1.10 PLA Benefits</t>
  </si>
  <si>
    <t>This is where the tenderer prices/estimates for the PLA benefits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</si>
</sst>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4" formatCode="_-&quot;R&quot;* #,##0.00_-;\-&quot;R&quot;* #,##0.00_-;_-&quot;R&quot;* &quot;-&quot;??_-;_-@_-"/>
    <numFmt numFmtId="43" formatCode="_-* #,##0.00_-;\-* #,##0.00_-;_-* &quot;-&quot;??_-;_-@_-"/>
    <numFmt numFmtId="164" formatCode="_ &quot;R&quot;\ * #,##0.00_ ;_ &quot;R&quot;\ * \-#,##0.00_ ;_ &quot;R&quot;\ * &quot;-&quot;??_ ;_ @_ "/>
    <numFmt numFmtId="165" formatCode="_ * #,##0.00_ ;_ * \-#,##0.00_ ;_ * &quot;-&quot;??_ ;_ @_ "/>
    <numFmt numFmtId="166" formatCode="_(* #,##0.00_);_(* \(#,##0.00\);_(* &quot;-&quot;??_);_(@_)"/>
    <numFmt numFmtId="167" formatCode="&quot;R&quot;\ #,##0.000000"/>
    <numFmt numFmtId="168" formatCode="_(* #,##0.0000_);_(* \(#,##0.0000\);_(* &quot;-&quot;??_);_(@_)"/>
    <numFmt numFmtId="169" formatCode="###\ ###\ ##0\ \ &quot;RAND&quot;;\-###\ ###\ ##0\ &quot;RAND&quot;"/>
    <numFmt numFmtId="170" formatCode="mmm\-yyyy"/>
    <numFmt numFmtId="171" formatCode="[$ZAR]\ #,##0.000000"/>
    <numFmt numFmtId="172" formatCode="#,##0.000"/>
    <numFmt numFmtId="173" formatCode="&quot;R&quot;#,##0.00"/>
    <numFmt numFmtId="174" formatCode="[$R-1C09]\ #,##0.00"/>
    <numFmt numFmtId="175" formatCode="[$R-1C09]#,##0.00"/>
    <numFmt numFmtId="176" formatCode="&quot;R&quot;\ #,##0.00"/>
  </numFmts>
  <fonts count="72">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12"/>
      <name val="Arial"/>
      <family val="2"/>
    </font>
    <font>
      <b/>
      <sz val="12"/>
      <name val="Arial"/>
      <family val="2"/>
    </font>
    <font>
      <sz val="12"/>
      <color rgb="FF0000FF"/>
      <name val="Arial"/>
      <family val="2"/>
    </font>
    <font>
      <sz val="12"/>
      <color rgb="FF008000"/>
      <name val="Arial"/>
      <family val="2"/>
    </font>
    <font>
      <sz val="12"/>
      <color rgb="FFFF0000"/>
      <name val="Arial"/>
      <family val="2"/>
    </font>
    <font>
      <b/>
      <sz val="14"/>
      <name val="Arial"/>
      <family val="2"/>
    </font>
    <font>
      <b/>
      <sz val="10"/>
      <color rgb="FFFF0000"/>
      <name val="Arial"/>
      <family val="2"/>
    </font>
    <font>
      <sz val="10"/>
      <color rgb="FF008000"/>
      <name val="Arial"/>
      <family val="2"/>
    </font>
    <font>
      <sz val="10"/>
      <name val="Arial"/>
      <family val="2"/>
    </font>
    <font>
      <b/>
      <sz val="20"/>
      <name val="Arial"/>
      <family val="2"/>
    </font>
    <font>
      <sz val="26"/>
      <name val="Arial"/>
      <family val="2"/>
    </font>
    <font>
      <b/>
      <sz val="14"/>
      <color rgb="FFFF0000"/>
      <name val="Arial"/>
      <family val="2"/>
    </font>
    <font>
      <b/>
      <sz val="10"/>
      <name val="Arial"/>
      <family val="2"/>
    </font>
    <font>
      <b/>
      <u/>
      <sz val="16"/>
      <name val="Arial"/>
      <family val="2"/>
    </font>
    <font>
      <b/>
      <sz val="16"/>
      <name val="Arial"/>
      <family val="2"/>
    </font>
    <font>
      <b/>
      <u/>
      <sz val="14"/>
      <color rgb="FFFF0000"/>
      <name val="Arial"/>
      <family val="2"/>
    </font>
    <font>
      <b/>
      <sz val="11"/>
      <name val="Arial"/>
      <family val="2"/>
    </font>
    <font>
      <sz val="11"/>
      <name val="Arial"/>
      <family val="2"/>
    </font>
    <font>
      <sz val="10"/>
      <name val="Calibri"/>
      <family val="2"/>
    </font>
    <font>
      <b/>
      <sz val="9"/>
      <name val="Calibri"/>
      <family val="2"/>
    </font>
    <font>
      <b/>
      <sz val="10"/>
      <name val="Calibri"/>
      <family val="2"/>
    </font>
    <font>
      <sz val="9"/>
      <name val="Calibri"/>
      <family val="2"/>
    </font>
    <font>
      <b/>
      <sz val="11"/>
      <name val="Calibri"/>
      <family val="2"/>
    </font>
    <font>
      <b/>
      <sz val="11"/>
      <color rgb="FF0000FF"/>
      <name val="Calibri"/>
      <family val="2"/>
    </font>
    <font>
      <b/>
      <sz val="10"/>
      <color rgb="FF0000FF"/>
      <name val="Calibri"/>
      <family val="2"/>
    </font>
    <font>
      <sz val="11"/>
      <name val="Calibri"/>
      <family val="2"/>
    </font>
    <font>
      <sz val="11"/>
      <name val="Calibri"/>
      <family val="2"/>
      <scheme val="minor"/>
    </font>
    <font>
      <u/>
      <sz val="11"/>
      <color theme="10"/>
      <name val="Calibri"/>
      <family val="2"/>
      <scheme val="minor"/>
    </font>
    <font>
      <u/>
      <sz val="10"/>
      <color indexed="12"/>
      <name val="Arial"/>
      <family val="2"/>
    </font>
    <font>
      <sz val="10"/>
      <color indexed="8"/>
      <name val="Tahoma"/>
      <family val="2"/>
    </font>
    <font>
      <sz val="11"/>
      <color indexed="8"/>
      <name val="Calibri"/>
      <family val="2"/>
      <scheme val="minor"/>
    </font>
    <font>
      <sz val="8"/>
      <color theme="1"/>
      <name val="Arial"/>
      <family val="2"/>
    </font>
    <font>
      <b/>
      <sz val="14"/>
      <color theme="1"/>
      <name val="Calibri"/>
      <family val="2"/>
      <scheme val="minor"/>
    </font>
    <font>
      <i/>
      <sz val="11"/>
      <color theme="1"/>
      <name val="Calibri"/>
      <family val="2"/>
      <scheme val="minor"/>
    </font>
    <font>
      <sz val="11"/>
      <color rgb="FF1F497D"/>
      <name val="Calibri"/>
      <family val="2"/>
      <scheme val="minor"/>
    </font>
    <font>
      <b/>
      <u/>
      <sz val="11"/>
      <color theme="1"/>
      <name val="Calibri"/>
      <family val="2"/>
      <scheme val="minor"/>
    </font>
    <font>
      <u/>
      <sz val="11"/>
      <color theme="1"/>
      <name val="Calibri"/>
      <family val="2"/>
      <scheme val="minor"/>
    </font>
    <font>
      <b/>
      <u/>
      <sz val="16"/>
      <color rgb="FFFF0000"/>
      <name val="Arial"/>
      <family val="2"/>
    </font>
    <font>
      <sz val="10"/>
      <color theme="1"/>
      <name val="Arial"/>
      <family val="2"/>
    </font>
    <font>
      <b/>
      <sz val="10"/>
      <color theme="1"/>
      <name val="Arial"/>
      <family val="2"/>
    </font>
    <font>
      <b/>
      <sz val="10"/>
      <color rgb="FF1F497D"/>
      <name val="Arial"/>
      <family val="2"/>
    </font>
    <font>
      <b/>
      <i/>
      <sz val="11"/>
      <color theme="1"/>
      <name val="Calibri"/>
      <family val="2"/>
      <scheme val="minor"/>
    </font>
    <font>
      <b/>
      <sz val="10"/>
      <color theme="1"/>
      <name val="GE Inspira"/>
      <family val="2"/>
    </font>
    <font>
      <sz val="10"/>
      <color theme="1"/>
      <name val="GE Inspira"/>
      <family val="2"/>
    </font>
    <font>
      <sz val="10"/>
      <color theme="1"/>
      <name val="Calibri"/>
      <family val="2"/>
      <scheme val="minor"/>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rgb="FF000000"/>
      </patternFill>
    </fill>
    <fill>
      <patternFill patternType="solid">
        <fgColor rgb="FFCCFFCC"/>
        <bgColor rgb="FF000000"/>
      </patternFill>
    </fill>
    <fill>
      <patternFill patternType="solid">
        <fgColor theme="2" tint="-9.9978637043366805E-2"/>
        <bgColor indexed="64"/>
      </patternFill>
    </fill>
    <fill>
      <patternFill patternType="solid">
        <fgColor theme="0" tint="-0.14999847407452621"/>
        <bgColor indexed="64"/>
      </patternFill>
    </fill>
  </fills>
  <borders count="6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indexed="64"/>
      </left>
      <right style="thin">
        <color indexed="64"/>
      </right>
      <top/>
      <bottom style="thin">
        <color indexed="64"/>
      </bottom>
      <diagonal/>
    </border>
    <border>
      <left style="thin">
        <color rgb="FF000000"/>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
      <left/>
      <right/>
      <top style="thin">
        <color indexed="64"/>
      </top>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hair">
        <color indexed="64"/>
      </left>
      <right style="hair">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style="medium">
        <color indexed="64"/>
      </right>
      <top/>
      <bottom style="medium">
        <color indexed="64"/>
      </bottom>
      <diagonal/>
    </border>
    <border>
      <left/>
      <right style="medium">
        <color auto="1"/>
      </right>
      <top style="medium">
        <color auto="1"/>
      </top>
      <bottom style="medium">
        <color auto="1"/>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79">
    <xf numFmtId="0" fontId="0" fillId="0" borderId="0"/>
    <xf numFmtId="166" fontId="26" fillId="0" borderId="0" applyFont="0" applyFill="0" applyBorder="0" applyAlignment="0" applyProtection="0"/>
    <xf numFmtId="9" fontId="26" fillId="0" borderId="0" applyFont="0" applyFill="0" applyBorder="0" applyAlignment="0" applyProtection="0"/>
    <xf numFmtId="0" fontId="10" fillId="0" borderId="0" applyNumberFormat="0" applyFill="0" applyBorder="0" applyAlignment="0" applyProtection="0"/>
    <xf numFmtId="0" fontId="11" fillId="0" borderId="1" applyNumberFormat="0" applyFill="0" applyAlignment="0" applyProtection="0"/>
    <xf numFmtId="0" fontId="12" fillId="0" borderId="2" applyNumberFormat="0" applyFill="0" applyAlignment="0" applyProtection="0"/>
    <xf numFmtId="0" fontId="13" fillId="0" borderId="3"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4" applyNumberFormat="0" applyAlignment="0" applyProtection="0"/>
    <xf numFmtId="0" fontId="18" fillId="6" borderId="5" applyNumberFormat="0" applyAlignment="0" applyProtection="0"/>
    <xf numFmtId="0" fontId="19" fillId="6" borderId="4" applyNumberFormat="0" applyAlignment="0" applyProtection="0"/>
    <xf numFmtId="0" fontId="20" fillId="0" borderId="6" applyNumberFormat="0" applyFill="0" applyAlignment="0" applyProtection="0"/>
    <xf numFmtId="0" fontId="21" fillId="7" borderId="7" applyNumberFormat="0" applyAlignment="0" applyProtection="0"/>
    <xf numFmtId="0" fontId="22" fillId="0" borderId="0" applyNumberFormat="0" applyFill="0" applyBorder="0" applyAlignment="0" applyProtection="0"/>
    <xf numFmtId="0" fontId="9" fillId="8" borderId="8" applyNumberFormat="0" applyFont="0" applyAlignment="0" applyProtection="0"/>
    <xf numFmtId="0" fontId="23" fillId="0" borderId="0" applyNumberFormat="0" applyFill="0" applyBorder="0" applyAlignment="0" applyProtection="0"/>
    <xf numFmtId="0" fontId="24" fillId="0" borderId="9" applyNumberFormat="0" applyFill="0" applyAlignment="0" applyProtection="0"/>
    <xf numFmtId="0" fontId="25" fillId="9"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25" fillId="32" borderId="0" applyNumberFormat="0" applyBorder="0" applyAlignment="0" applyProtection="0"/>
    <xf numFmtId="0" fontId="35" fillId="0" borderId="0"/>
    <xf numFmtId="166" fontId="35" fillId="0" borderId="0" applyFont="0" applyFill="0" applyBorder="0" applyAlignment="0" applyProtection="0"/>
    <xf numFmtId="0" fontId="8" fillId="0" borderId="0"/>
    <xf numFmtId="165" fontId="8" fillId="0" borderId="0" applyFont="0" applyFill="0" applyBorder="0" applyAlignment="0" applyProtection="0"/>
    <xf numFmtId="0" fontId="7" fillId="0" borderId="0"/>
    <xf numFmtId="165" fontId="7" fillId="0" borderId="0" applyFont="0" applyFill="0" applyBorder="0" applyAlignment="0" applyProtection="0"/>
    <xf numFmtId="0" fontId="27" fillId="0" borderId="0"/>
    <xf numFmtId="0" fontId="26" fillId="0" borderId="0"/>
    <xf numFmtId="0" fontId="26" fillId="0" borderId="0"/>
    <xf numFmtId="164" fontId="26" fillId="0" borderId="0" applyFont="0" applyFill="0" applyBorder="0" applyAlignment="0" applyProtection="0"/>
    <xf numFmtId="0" fontId="7" fillId="0" borderId="0"/>
    <xf numFmtId="0" fontId="7" fillId="0" borderId="0"/>
    <xf numFmtId="0" fontId="7" fillId="0" borderId="0"/>
    <xf numFmtId="0" fontId="26" fillId="0" borderId="0"/>
    <xf numFmtId="9" fontId="7" fillId="0" borderId="0" applyFont="0" applyFill="0" applyBorder="0" applyAlignment="0" applyProtection="0"/>
    <xf numFmtId="0" fontId="6" fillId="0" borderId="0"/>
    <xf numFmtId="9" fontId="6" fillId="0" borderId="0" applyFont="0" applyFill="0" applyBorder="0" applyAlignment="0" applyProtection="0"/>
    <xf numFmtId="165" fontId="6" fillId="0" borderId="0" applyFont="0" applyFill="0" applyBorder="0" applyAlignment="0" applyProtection="0"/>
    <xf numFmtId="0" fontId="54" fillId="0" borderId="0" applyNumberFormat="0" applyFill="0" applyBorder="0" applyAlignment="0" applyProtection="0"/>
    <xf numFmtId="0" fontId="55" fillId="0" borderId="0" applyNumberFormat="0" applyFill="0" applyBorder="0" applyAlignment="0" applyProtection="0">
      <alignment vertical="top"/>
      <protection locked="0"/>
    </xf>
    <xf numFmtId="165" fontId="6" fillId="0" borderId="0" applyFont="0" applyFill="0" applyBorder="0" applyAlignment="0" applyProtection="0"/>
    <xf numFmtId="0" fontId="6" fillId="0" borderId="0"/>
    <xf numFmtId="0" fontId="53" fillId="0" borderId="0"/>
    <xf numFmtId="0" fontId="5" fillId="0" borderId="0"/>
    <xf numFmtId="164" fontId="5" fillId="0" borderId="0" applyFont="0" applyFill="0" applyBorder="0" applyAlignment="0" applyProtection="0"/>
    <xf numFmtId="0" fontId="26" fillId="0" borderId="0"/>
    <xf numFmtId="0" fontId="4" fillId="0" borderId="0"/>
    <xf numFmtId="0" fontId="3" fillId="0" borderId="0"/>
    <xf numFmtId="0" fontId="3" fillId="0" borderId="0"/>
    <xf numFmtId="174" fontId="56" fillId="0" borderId="0"/>
    <xf numFmtId="9" fontId="3" fillId="0" borderId="0" applyFont="0" applyFill="0" applyBorder="0" applyAlignment="0" applyProtection="0"/>
    <xf numFmtId="164" fontId="3" fillId="0" borderId="0" applyFont="0" applyFill="0" applyBorder="0" applyAlignment="0" applyProtection="0"/>
    <xf numFmtId="43" fontId="26" fillId="0" borderId="0" applyFont="0" applyFill="0" applyBorder="0" applyAlignment="0" applyProtection="0"/>
    <xf numFmtId="0" fontId="26" fillId="0" borderId="0"/>
    <xf numFmtId="0" fontId="1" fillId="0" borderId="0"/>
  </cellStyleXfs>
  <cellXfs count="378">
    <xf numFmtId="0" fontId="26" fillId="0" borderId="0" xfId="0" applyFont="1"/>
    <xf numFmtId="0" fontId="26" fillId="0" borderId="0" xfId="0" applyFont="1" applyAlignment="1">
      <alignment vertical="center"/>
    </xf>
    <xf numFmtId="0" fontId="26" fillId="0" borderId="0" xfId="0" applyFont="1" applyAlignment="1">
      <alignment vertical="center" wrapText="1" shrinkToFit="1"/>
    </xf>
    <xf numFmtId="0" fontId="27" fillId="0" borderId="0" xfId="0" applyFont="1" applyAlignment="1">
      <alignment vertical="center"/>
    </xf>
    <xf numFmtId="0" fontId="27" fillId="0" borderId="0" xfId="0" applyFont="1" applyAlignment="1">
      <alignment vertical="center" wrapText="1" shrinkToFit="1"/>
    </xf>
    <xf numFmtId="0" fontId="28" fillId="0" borderId="0" xfId="0" applyFont="1" applyAlignment="1">
      <alignment vertical="center"/>
    </xf>
    <xf numFmtId="0" fontId="27" fillId="0" borderId="0" xfId="0" applyFont="1" applyAlignment="1">
      <alignment horizontal="left" vertical="center"/>
    </xf>
    <xf numFmtId="0" fontId="28" fillId="0" borderId="0" xfId="0" applyFont="1" applyAlignment="1">
      <alignment horizontal="left" vertical="center"/>
    </xf>
    <xf numFmtId="0" fontId="27" fillId="0" borderId="0" xfId="0" applyFont="1" applyAlignment="1">
      <alignment vertical="center" shrinkToFit="1"/>
    </xf>
    <xf numFmtId="0" fontId="27" fillId="0" borderId="0" xfId="0" applyFont="1" applyAlignment="1">
      <alignment vertical="center" wrapText="1"/>
    </xf>
    <xf numFmtId="0" fontId="29" fillId="0" borderId="0" xfId="0" applyFont="1" applyAlignment="1">
      <alignment vertical="center"/>
    </xf>
    <xf numFmtId="0" fontId="30" fillId="0" borderId="0" xfId="0" applyFont="1" applyAlignment="1">
      <alignment vertical="center"/>
    </xf>
    <xf numFmtId="0" fontId="29" fillId="0" borderId="0" xfId="0" applyFont="1" applyAlignment="1">
      <alignment horizontal="center" vertical="center"/>
    </xf>
    <xf numFmtId="0" fontId="31" fillId="0" borderId="0" xfId="0" applyFont="1" applyAlignment="1">
      <alignment vertical="center"/>
    </xf>
    <xf numFmtId="39" fontId="31" fillId="0" borderId="0" xfId="0" applyNumberFormat="1" applyFont="1" applyAlignment="1">
      <alignment vertical="center"/>
    </xf>
    <xf numFmtId="167" fontId="30" fillId="0" borderId="0" xfId="0" applyNumberFormat="1" applyFont="1" applyAlignment="1">
      <alignment vertical="center" wrapText="1"/>
    </xf>
    <xf numFmtId="10" fontId="27" fillId="0" borderId="0" xfId="0" applyNumberFormat="1" applyFont="1" applyAlignment="1">
      <alignment vertical="center"/>
    </xf>
    <xf numFmtId="10" fontId="29" fillId="0" borderId="0" xfId="0" applyNumberFormat="1" applyFont="1" applyAlignment="1">
      <alignment vertical="center"/>
    </xf>
    <xf numFmtId="168" fontId="30" fillId="0" borderId="0" xfId="1" applyNumberFormat="1" applyFont="1" applyAlignment="1">
      <alignment vertical="center"/>
    </xf>
    <xf numFmtId="0" fontId="32" fillId="0" borderId="0" xfId="0" applyFont="1" applyAlignment="1">
      <alignment vertical="center"/>
    </xf>
    <xf numFmtId="0" fontId="0" fillId="0" borderId="0" xfId="0" applyFont="1" applyAlignment="1">
      <alignment vertical="center"/>
    </xf>
    <xf numFmtId="0" fontId="0" fillId="0" borderId="0" xfId="0" applyFont="1" applyAlignment="1">
      <alignment vertical="center" wrapText="1" shrinkToFit="1"/>
    </xf>
    <xf numFmtId="0" fontId="0" fillId="0" borderId="0" xfId="0" applyFont="1" applyAlignment="1">
      <alignment vertical="center" shrinkToFit="1"/>
    </xf>
    <xf numFmtId="0" fontId="0" fillId="0" borderId="0" xfId="0" applyFont="1" applyAlignment="1">
      <alignment horizontal="left" vertical="center"/>
    </xf>
    <xf numFmtId="0" fontId="26" fillId="0" borderId="0" xfId="0" applyFont="1" applyAlignment="1">
      <alignment horizontal="center" vertical="center" wrapText="1"/>
    </xf>
    <xf numFmtId="0" fontId="0" fillId="0" borderId="0" xfId="0" applyFont="1" applyAlignment="1">
      <alignment horizontal="center" vertical="center" wrapText="1"/>
    </xf>
    <xf numFmtId="0" fontId="28" fillId="33" borderId="0" xfId="0" applyFont="1" applyFill="1" applyAlignment="1">
      <alignment horizontal="center" vertical="center"/>
    </xf>
    <xf numFmtId="0" fontId="28" fillId="33" borderId="0" xfId="0" applyFont="1" applyFill="1" applyAlignment="1">
      <alignment horizontal="left" vertical="center" wrapText="1"/>
    </xf>
    <xf numFmtId="0" fontId="27" fillId="33" borderId="0" xfId="0" applyFont="1" applyFill="1" applyAlignment="1">
      <alignment horizontal="center" vertical="center" wrapText="1" shrinkToFit="1"/>
    </xf>
    <xf numFmtId="0" fontId="27" fillId="0" borderId="0" xfId="0" applyFont="1" applyAlignment="1">
      <alignment horizontal="center" vertical="center" wrapText="1" shrinkToFit="1"/>
    </xf>
    <xf numFmtId="0" fontId="27" fillId="0" borderId="0" xfId="0" applyFont="1" applyAlignment="1">
      <alignment horizontal="center" vertical="center"/>
    </xf>
    <xf numFmtId="0" fontId="28" fillId="33" borderId="0" xfId="0" applyFont="1" applyFill="1" applyAlignment="1">
      <alignment vertical="center"/>
    </xf>
    <xf numFmtId="0" fontId="31" fillId="34" borderId="0" xfId="0" applyFont="1" applyFill="1" applyAlignment="1">
      <alignment horizontal="center" vertical="center"/>
    </xf>
    <xf numFmtId="0" fontId="34" fillId="0" borderId="0" xfId="0" applyFont="1" applyAlignment="1">
      <alignment horizontal="center" vertical="center"/>
    </xf>
    <xf numFmtId="0" fontId="35" fillId="0" borderId="0" xfId="0" applyFont="1" applyAlignment="1">
      <alignment horizontal="left" vertical="center"/>
    </xf>
    <xf numFmtId="0" fontId="0" fillId="0" borderId="0" xfId="0" applyFont="1" applyAlignment="1">
      <alignment horizontal="center" vertical="center"/>
    </xf>
    <xf numFmtId="0" fontId="0" fillId="0" borderId="10" xfId="0" applyFont="1" applyBorder="1" applyAlignment="1">
      <alignment vertical="center"/>
    </xf>
    <xf numFmtId="0" fontId="0" fillId="0" borderId="11" xfId="0" applyFont="1" applyBorder="1" applyAlignment="1">
      <alignment vertical="center"/>
    </xf>
    <xf numFmtId="0" fontId="0" fillId="0" borderId="12" xfId="0" applyFont="1" applyBorder="1" applyAlignment="1">
      <alignment vertical="center"/>
    </xf>
    <xf numFmtId="0" fontId="0" fillId="0" borderId="13" xfId="0" applyFont="1" applyBorder="1" applyAlignment="1">
      <alignment vertical="center"/>
    </xf>
    <xf numFmtId="0" fontId="36" fillId="0" borderId="14" xfId="0" applyFont="1" applyBorder="1" applyAlignment="1">
      <alignment vertical="center"/>
    </xf>
    <xf numFmtId="0" fontId="0" fillId="0" borderId="14" xfId="0" applyFont="1" applyBorder="1" applyAlignment="1">
      <alignment vertical="center"/>
    </xf>
    <xf numFmtId="0" fontId="35" fillId="0" borderId="0" xfId="0" applyFont="1" applyAlignment="1">
      <alignment horizontal="center" vertical="center"/>
    </xf>
    <xf numFmtId="0" fontId="37" fillId="0" borderId="0" xfId="0" applyFont="1" applyAlignment="1">
      <alignment horizontal="centerContinuous" vertical="center"/>
    </xf>
    <xf numFmtId="0" fontId="36" fillId="0" borderId="0" xfId="0" applyFont="1" applyAlignment="1">
      <alignment horizontal="centerContinuous" vertical="center"/>
    </xf>
    <xf numFmtId="0" fontId="32" fillId="0" borderId="0" xfId="0" applyFont="1" applyAlignment="1">
      <alignment horizontal="left" vertical="center"/>
    </xf>
    <xf numFmtId="0" fontId="38" fillId="34" borderId="0" xfId="0" applyFont="1" applyFill="1" applyAlignment="1">
      <alignment horizontal="left" vertical="center"/>
    </xf>
    <xf numFmtId="0" fontId="39" fillId="0" borderId="0" xfId="0" applyFont="1" applyAlignment="1">
      <alignment vertical="center"/>
    </xf>
    <xf numFmtId="0" fontId="40" fillId="0" borderId="0" xfId="0" applyFont="1" applyAlignment="1">
      <alignment horizontal="centerContinuous" vertical="center"/>
    </xf>
    <xf numFmtId="0" fontId="41" fillId="0" borderId="0" xfId="0" applyFont="1" applyAlignment="1">
      <alignment vertical="center"/>
    </xf>
    <xf numFmtId="0" fontId="41" fillId="0" borderId="0" xfId="0" applyFont="1" applyAlignment="1">
      <alignment horizontal="center" vertical="center"/>
    </xf>
    <xf numFmtId="0" fontId="32" fillId="0" borderId="0" xfId="0" applyFont="1" applyAlignment="1">
      <alignment horizontal="center" vertical="center"/>
    </xf>
    <xf numFmtId="169" fontId="42" fillId="34" borderId="0" xfId="0" applyNumberFormat="1" applyFont="1" applyFill="1" applyAlignment="1">
      <alignment horizontal="justify" vertical="center"/>
    </xf>
    <xf numFmtId="0" fontId="28" fillId="0" borderId="0" xfId="0" applyFont="1" applyAlignment="1">
      <alignment vertical="top"/>
    </xf>
    <xf numFmtId="0" fontId="33" fillId="0" borderId="0" xfId="0" applyFont="1" applyAlignment="1">
      <alignment horizontal="justify" vertical="center"/>
    </xf>
    <xf numFmtId="0" fontId="39" fillId="0" borderId="0" xfId="0" applyFont="1" applyAlignment="1">
      <alignment horizontal="left" vertical="center"/>
    </xf>
    <xf numFmtId="0" fontId="33" fillId="34" borderId="0" xfId="0" applyFont="1" applyFill="1" applyAlignment="1">
      <alignment horizontal="justify" vertical="center"/>
    </xf>
    <xf numFmtId="14" fontId="38" fillId="34" borderId="0" xfId="0" applyNumberFormat="1" applyFont="1" applyFill="1" applyAlignment="1">
      <alignment horizontal="left" vertical="center"/>
    </xf>
    <xf numFmtId="0" fontId="38" fillId="0" borderId="0" xfId="0" applyFont="1" applyAlignment="1">
      <alignment horizontal="left" vertical="center"/>
    </xf>
    <xf numFmtId="0" fontId="0" fillId="0" borderId="15" xfId="0" applyFont="1" applyBorder="1" applyAlignment="1">
      <alignment vertical="center"/>
    </xf>
    <xf numFmtId="0" fontId="0" fillId="0" borderId="16" xfId="0" applyFont="1" applyBorder="1" applyAlignment="1">
      <alignment vertical="center"/>
    </xf>
    <xf numFmtId="0" fontId="38" fillId="0" borderId="16" xfId="0" applyFont="1" applyBorder="1" applyAlignment="1">
      <alignment horizontal="left" vertical="center"/>
    </xf>
    <xf numFmtId="0" fontId="0" fillId="0" borderId="17" xfId="0" applyFont="1" applyBorder="1" applyAlignment="1">
      <alignment vertical="center"/>
    </xf>
    <xf numFmtId="0" fontId="45" fillId="0" borderId="0" xfId="0" applyFont="1"/>
    <xf numFmtId="0" fontId="46" fillId="0" borderId="0" xfId="0" applyFont="1" applyAlignment="1">
      <alignment horizontal="left"/>
    </xf>
    <xf numFmtId="0" fontId="47" fillId="0" borderId="0" xfId="0" applyFont="1"/>
    <xf numFmtId="0" fontId="48" fillId="0" borderId="0" xfId="0" applyFont="1"/>
    <xf numFmtId="0" fontId="46" fillId="0" borderId="0" xfId="0" applyFont="1"/>
    <xf numFmtId="0" fontId="47" fillId="0" borderId="0" xfId="0" applyFont="1" applyAlignment="1">
      <alignment horizontal="center"/>
    </xf>
    <xf numFmtId="0" fontId="47" fillId="0" borderId="0" xfId="0" applyFont="1" applyAlignment="1">
      <alignment horizontal="left"/>
    </xf>
    <xf numFmtId="0" fontId="47" fillId="0" borderId="21" xfId="0" applyFont="1" applyBorder="1"/>
    <xf numFmtId="0" fontId="45" fillId="0" borderId="22" xfId="0" applyFont="1" applyBorder="1"/>
    <xf numFmtId="0" fontId="45" fillId="0" borderId="23" xfId="0" applyFont="1" applyBorder="1"/>
    <xf numFmtId="0" fontId="45" fillId="0" borderId="24" xfId="0" applyFont="1" applyBorder="1"/>
    <xf numFmtId="0" fontId="49" fillId="0" borderId="24" xfId="0" applyFont="1" applyBorder="1"/>
    <xf numFmtId="0" fontId="50" fillId="0" borderId="24" xfId="0" applyFont="1" applyBorder="1"/>
    <xf numFmtId="0" fontId="45" fillId="0" borderId="25" xfId="0" applyFont="1" applyBorder="1"/>
    <xf numFmtId="0" fontId="45" fillId="0" borderId="26" xfId="0" applyFont="1" applyBorder="1"/>
    <xf numFmtId="0" fontId="51" fillId="0" borderId="0" xfId="0" applyFont="1"/>
    <xf numFmtId="0" fontId="47" fillId="0" borderId="24" xfId="0" applyFont="1" applyBorder="1"/>
    <xf numFmtId="0" fontId="49" fillId="0" borderId="0" xfId="0" applyFont="1"/>
    <xf numFmtId="0" fontId="52" fillId="0" borderId="0" xfId="0" applyFont="1"/>
    <xf numFmtId="0" fontId="52" fillId="0" borderId="0" xfId="0" applyFont="1" applyAlignment="1">
      <alignment horizontal="left"/>
    </xf>
    <xf numFmtId="2" fontId="46" fillId="0" borderId="0" xfId="0" applyNumberFormat="1" applyFont="1" applyAlignment="1">
      <alignment horizontal="center" wrapText="1"/>
    </xf>
    <xf numFmtId="166" fontId="47" fillId="34" borderId="27" xfId="1" applyFont="1" applyFill="1" applyBorder="1" applyAlignment="1">
      <alignment vertical="center"/>
    </xf>
    <xf numFmtId="0" fontId="45" fillId="0" borderId="20" xfId="0" applyFont="1" applyBorder="1"/>
    <xf numFmtId="0" fontId="45" fillId="0" borderId="29" xfId="0" applyFont="1" applyBorder="1"/>
    <xf numFmtId="0" fontId="46" fillId="0" borderId="29" xfId="0" applyFont="1" applyBorder="1"/>
    <xf numFmtId="0" fontId="46" fillId="0" borderId="26" xfId="0" applyFont="1" applyBorder="1" applyAlignment="1">
      <alignment horizontal="center" wrapText="1"/>
    </xf>
    <xf numFmtId="0" fontId="46" fillId="0" borderId="26" xfId="0" applyFont="1" applyBorder="1" applyAlignment="1">
      <alignment horizontal="left" wrapText="1"/>
    </xf>
    <xf numFmtId="0" fontId="46" fillId="0" borderId="26" xfId="0" applyFont="1" applyBorder="1" applyAlignment="1">
      <alignment wrapText="1"/>
    </xf>
    <xf numFmtId="0" fontId="47" fillId="0" borderId="25" xfId="0" applyFont="1" applyBorder="1" applyAlignment="1">
      <alignment horizontal="center" wrapText="1"/>
    </xf>
    <xf numFmtId="0" fontId="46" fillId="0" borderId="29" xfId="0" applyFont="1" applyBorder="1" applyAlignment="1">
      <alignment horizontal="left" wrapText="1"/>
    </xf>
    <xf numFmtId="0" fontId="48" fillId="0" borderId="29" xfId="0" applyFont="1" applyBorder="1"/>
    <xf numFmtId="0" fontId="31" fillId="34" borderId="26" xfId="0" applyFont="1" applyFill="1" applyBorder="1" applyAlignment="1">
      <alignment horizontal="center" vertical="center"/>
    </xf>
    <xf numFmtId="0" fontId="48" fillId="0" borderId="26" xfId="0" applyFont="1" applyBorder="1"/>
    <xf numFmtId="170" fontId="48" fillId="0" borderId="26" xfId="0" applyNumberFormat="1" applyFont="1" applyBorder="1"/>
    <xf numFmtId="0" fontId="45" fillId="0" borderId="26" xfId="0" applyFont="1" applyBorder="1" applyAlignment="1">
      <alignment horizontal="center"/>
    </xf>
    <xf numFmtId="171" fontId="45" fillId="0" borderId="26" xfId="0" applyNumberFormat="1" applyFont="1" applyBorder="1" applyAlignment="1">
      <alignment horizontal="center"/>
    </xf>
    <xf numFmtId="172" fontId="47" fillId="0" borderId="26" xfId="0" applyNumberFormat="1" applyFont="1" applyBorder="1" applyAlignment="1">
      <alignment horizontal="center"/>
    </xf>
    <xf numFmtId="0" fontId="47" fillId="0" borderId="26" xfId="0" applyFont="1" applyBorder="1" applyAlignment="1">
      <alignment horizontal="left"/>
    </xf>
    <xf numFmtId="0" fontId="47" fillId="0" borderId="26" xfId="0" applyFont="1" applyBorder="1"/>
    <xf numFmtId="0" fontId="28" fillId="0" borderId="0" xfId="0" applyFont="1" applyAlignment="1">
      <alignment horizontal="left" vertical="top" wrapText="1"/>
    </xf>
    <xf numFmtId="0" fontId="27" fillId="0" borderId="0" xfId="0" applyFont="1" applyAlignment="1">
      <alignment vertical="top" shrinkToFit="1"/>
    </xf>
    <xf numFmtId="0" fontId="27" fillId="0" borderId="0" xfId="0" applyFont="1" applyAlignment="1">
      <alignment vertical="top"/>
    </xf>
    <xf numFmtId="0" fontId="29" fillId="0" borderId="0" xfId="0" applyFont="1" applyAlignment="1">
      <alignment vertical="top"/>
    </xf>
    <xf numFmtId="167" fontId="30" fillId="0" borderId="0" xfId="0" applyNumberFormat="1" applyFont="1" applyAlignment="1">
      <alignment vertical="top" wrapText="1"/>
    </xf>
    <xf numFmtId="0" fontId="29" fillId="0" borderId="0" xfId="0" applyFont="1" applyAlignment="1">
      <alignment horizontal="center" vertical="top"/>
    </xf>
    <xf numFmtId="0" fontId="31" fillId="0" borderId="0" xfId="0" applyFont="1" applyAlignment="1">
      <alignment vertical="top"/>
    </xf>
    <xf numFmtId="39" fontId="31" fillId="0" borderId="0" xfId="0" applyNumberFormat="1" applyFont="1" applyAlignment="1">
      <alignment vertical="top"/>
    </xf>
    <xf numFmtId="0" fontId="30" fillId="0" borderId="0" xfId="0" applyFont="1" applyAlignment="1">
      <alignment vertical="top"/>
    </xf>
    <xf numFmtId="0" fontId="27" fillId="0" borderId="0" xfId="0" applyFont="1" applyFill="1" applyAlignment="1">
      <alignment vertical="center"/>
    </xf>
    <xf numFmtId="0" fontId="28" fillId="0" borderId="0" xfId="0" applyFont="1" applyFill="1" applyAlignment="1">
      <alignment horizontal="left" vertical="center"/>
    </xf>
    <xf numFmtId="0" fontId="27" fillId="0" borderId="0" xfId="0" applyFont="1" applyFill="1" applyAlignment="1">
      <alignment vertical="center" wrapText="1"/>
    </xf>
    <xf numFmtId="0" fontId="29" fillId="0" borderId="0" xfId="0" applyFont="1" applyFill="1" applyAlignment="1">
      <alignment vertical="center"/>
    </xf>
    <xf numFmtId="0" fontId="30" fillId="0" borderId="0" xfId="0" applyFont="1" applyFill="1" applyAlignment="1">
      <alignment vertical="center"/>
    </xf>
    <xf numFmtId="0" fontId="29" fillId="0" borderId="0" xfId="0" applyFont="1" applyFill="1" applyAlignment="1">
      <alignment horizontal="center" vertical="center"/>
    </xf>
    <xf numFmtId="0" fontId="31" fillId="0" borderId="0" xfId="0" applyFont="1" applyFill="1" applyAlignment="1">
      <alignment vertical="center"/>
    </xf>
    <xf numFmtId="39" fontId="31" fillId="0" borderId="0" xfId="0" applyNumberFormat="1" applyFont="1" applyFill="1" applyAlignment="1">
      <alignment vertical="center"/>
    </xf>
    <xf numFmtId="0" fontId="28" fillId="0" borderId="0" xfId="0" applyFont="1" applyFill="1" applyAlignment="1">
      <alignment vertical="center"/>
    </xf>
    <xf numFmtId="167" fontId="30" fillId="0" borderId="0" xfId="0" applyNumberFormat="1" applyFont="1" applyFill="1" applyAlignment="1">
      <alignment vertical="center" wrapText="1"/>
    </xf>
    <xf numFmtId="10" fontId="27" fillId="0" borderId="0" xfId="0" applyNumberFormat="1" applyFont="1" applyFill="1" applyAlignment="1">
      <alignment vertical="center"/>
    </xf>
    <xf numFmtId="10" fontId="29" fillId="0" borderId="0" xfId="0" applyNumberFormat="1" applyFont="1" applyFill="1" applyAlignment="1">
      <alignment vertical="center"/>
    </xf>
    <xf numFmtId="168" fontId="30" fillId="0" borderId="0" xfId="1" applyNumberFormat="1" applyFont="1" applyFill="1" applyAlignment="1">
      <alignment vertical="center"/>
    </xf>
    <xf numFmtId="0" fontId="32" fillId="0" borderId="0" xfId="0" applyFont="1" applyFill="1" applyAlignment="1">
      <alignment vertical="center"/>
    </xf>
    <xf numFmtId="0" fontId="0" fillId="0" borderId="0" xfId="0" applyFont="1" applyFill="1" applyAlignment="1">
      <alignment vertical="center"/>
    </xf>
    <xf numFmtId="0" fontId="26" fillId="0" borderId="0" xfId="0" applyFont="1" applyFill="1" applyAlignment="1">
      <alignment vertical="center"/>
    </xf>
    <xf numFmtId="0" fontId="43" fillId="0" borderId="0" xfId="0" applyFont="1" applyFill="1" applyAlignment="1">
      <alignment vertical="center"/>
    </xf>
    <xf numFmtId="0" fontId="43" fillId="0" borderId="0" xfId="0" applyFont="1" applyFill="1" applyAlignment="1">
      <alignment horizontal="right" vertical="center"/>
    </xf>
    <xf numFmtId="0" fontId="27" fillId="0" borderId="0" xfId="0" applyFont="1" applyFill="1" applyAlignment="1">
      <alignment horizontal="center" vertical="center"/>
    </xf>
    <xf numFmtId="0" fontId="0" fillId="0" borderId="0" xfId="0" applyFont="1" applyFill="1" applyAlignment="1">
      <alignment horizontal="left" vertical="center"/>
    </xf>
    <xf numFmtId="0" fontId="28" fillId="0" borderId="0" xfId="0" applyFont="1" applyFill="1" applyAlignment="1">
      <alignment horizontal="justify" vertical="center"/>
    </xf>
    <xf numFmtId="0" fontId="35" fillId="0" borderId="0" xfId="0" applyFont="1" applyFill="1" applyAlignment="1">
      <alignment horizontal="left" vertical="center"/>
    </xf>
    <xf numFmtId="0" fontId="47" fillId="0" borderId="29" xfId="0" applyFont="1" applyBorder="1" applyAlignment="1">
      <alignment horizontal="center" wrapText="1"/>
    </xf>
    <xf numFmtId="2" fontId="46" fillId="0" borderId="29" xfId="0" applyNumberFormat="1" applyFont="1" applyBorder="1" applyAlignment="1">
      <alignment horizontal="center" wrapText="1"/>
    </xf>
    <xf numFmtId="0" fontId="28" fillId="0" borderId="0" xfId="0" applyFont="1" applyFill="1" applyAlignment="1">
      <alignment horizontal="left" vertical="center" wrapText="1"/>
    </xf>
    <xf numFmtId="0" fontId="53" fillId="0" borderId="31" xfId="71" applyFont="1" applyBorder="1" applyAlignment="1">
      <alignment horizontal="center" vertical="center"/>
    </xf>
    <xf numFmtId="0" fontId="0" fillId="0" borderId="31" xfId="72" applyFont="1" applyBorder="1" applyAlignment="1">
      <alignment horizontal="center" vertical="center"/>
    </xf>
    <xf numFmtId="0" fontId="53" fillId="0" borderId="31" xfId="71" quotePrefix="1" applyFont="1" applyBorder="1" applyAlignment="1">
      <alignment horizontal="center" vertical="center"/>
    </xf>
    <xf numFmtId="0" fontId="58" fillId="0" borderId="23" xfId="71" applyFont="1" applyBorder="1" applyAlignment="1">
      <alignment vertical="center" wrapText="1"/>
    </xf>
    <xf numFmtId="0" fontId="58" fillId="0" borderId="31" xfId="71" applyFont="1" applyBorder="1" applyAlignment="1">
      <alignment horizontal="center" vertical="center"/>
    </xf>
    <xf numFmtId="0" fontId="24" fillId="0" borderId="0" xfId="72" applyFont="1"/>
    <xf numFmtId="0" fontId="3" fillId="0" borderId="0" xfId="72"/>
    <xf numFmtId="40" fontId="3" fillId="0" borderId="0" xfId="72" applyNumberFormat="1"/>
    <xf numFmtId="0" fontId="3" fillId="0" borderId="0" xfId="72" applyAlignment="1">
      <alignment horizontal="justify" wrapText="1"/>
    </xf>
    <xf numFmtId="38" fontId="3" fillId="0" borderId="0" xfId="72" applyNumberFormat="1" applyAlignment="1">
      <alignment vertical="top"/>
    </xf>
    <xf numFmtId="40" fontId="24" fillId="0" borderId="0" xfId="72" applyNumberFormat="1" applyFont="1"/>
    <xf numFmtId="164" fontId="3" fillId="0" borderId="0" xfId="72" applyNumberFormat="1" applyAlignment="1">
      <alignment horizontal="justify" wrapText="1"/>
    </xf>
    <xf numFmtId="164" fontId="24" fillId="0" borderId="31" xfId="75" applyFont="1" applyBorder="1"/>
    <xf numFmtId="40" fontId="24" fillId="0" borderId="31" xfId="72" applyNumberFormat="1" applyFont="1" applyBorder="1"/>
    <xf numFmtId="164" fontId="24" fillId="0" borderId="31" xfId="75" applyFont="1" applyBorder="1" applyAlignment="1">
      <alignment horizontal="justify" wrapText="1"/>
    </xf>
    <xf numFmtId="38" fontId="24" fillId="0" borderId="31" xfId="72" applyNumberFormat="1" applyFont="1" applyBorder="1" applyAlignment="1">
      <alignment vertical="top"/>
    </xf>
    <xf numFmtId="164" fontId="0" fillId="0" borderId="32" xfId="75" applyFont="1" applyBorder="1"/>
    <xf numFmtId="40" fontId="3" fillId="0" borderId="32" xfId="72" applyNumberFormat="1" applyBorder="1"/>
    <xf numFmtId="0" fontId="3" fillId="0" borderId="32" xfId="72" applyBorder="1" applyAlignment="1">
      <alignment horizontal="justify" wrapText="1"/>
    </xf>
    <xf numFmtId="38" fontId="3" fillId="0" borderId="32" xfId="72" applyNumberFormat="1" applyBorder="1" applyAlignment="1">
      <alignment vertical="top"/>
    </xf>
    <xf numFmtId="0" fontId="24" fillId="0" borderId="32" xfId="72" applyFont="1" applyBorder="1" applyAlignment="1">
      <alignment horizontal="justify" wrapText="1"/>
    </xf>
    <xf numFmtId="22" fontId="3" fillId="0" borderId="0" xfId="72" applyNumberFormat="1"/>
    <xf numFmtId="43" fontId="3" fillId="0" borderId="0" xfId="76" applyFont="1"/>
    <xf numFmtId="0" fontId="24" fillId="0" borderId="31" xfId="72" applyFont="1" applyBorder="1" applyAlignment="1">
      <alignment horizontal="justify" wrapText="1"/>
    </xf>
    <xf numFmtId="173" fontId="53" fillId="34" borderId="0" xfId="0" applyNumberFormat="1" applyFont="1" applyFill="1" applyAlignment="1">
      <alignment horizontal="justify" vertical="center"/>
    </xf>
    <xf numFmtId="173" fontId="53" fillId="34" borderId="31" xfId="0" applyNumberFormat="1" applyFont="1" applyFill="1" applyBorder="1" applyAlignment="1">
      <alignment horizontal="justify" vertical="center"/>
    </xf>
    <xf numFmtId="173" fontId="58" fillId="0" borderId="31" xfId="71" applyNumberFormat="1" applyFont="1" applyBorder="1" applyAlignment="1">
      <alignment horizontal="center" vertical="center"/>
    </xf>
    <xf numFmtId="173" fontId="58" fillId="0" borderId="31" xfId="71" applyNumberFormat="1" applyFont="1" applyBorder="1" applyAlignment="1">
      <alignment vertical="center"/>
    </xf>
    <xf numFmtId="173" fontId="64" fillId="0" borderId="0" xfId="0" applyNumberFormat="1" applyFont="1" applyFill="1" applyAlignment="1">
      <alignment horizontal="justify" vertical="center"/>
    </xf>
    <xf numFmtId="0" fontId="24" fillId="0" borderId="0" xfId="71" applyFont="1" applyAlignment="1">
      <alignment horizontal="justify" vertical="center"/>
    </xf>
    <xf numFmtId="38" fontId="24" fillId="0" borderId="0" xfId="71" applyNumberFormat="1" applyFont="1" applyAlignment="1">
      <alignment vertical="center" wrapText="1"/>
    </xf>
    <xf numFmtId="0" fontId="24" fillId="0" borderId="0" xfId="71" applyFont="1" applyAlignment="1">
      <alignment horizontal="justify" vertical="center" wrapText="1"/>
    </xf>
    <xf numFmtId="2" fontId="53" fillId="0" borderId="31" xfId="71" quotePrefix="1" applyNumberFormat="1" applyFont="1" applyBorder="1" applyAlignment="1">
      <alignment horizontal="center" vertical="center"/>
    </xf>
    <xf numFmtId="0" fontId="24" fillId="0" borderId="0" xfId="71" applyFont="1" applyAlignment="1">
      <alignment vertical="center"/>
    </xf>
    <xf numFmtId="0" fontId="24" fillId="0" borderId="0" xfId="71" applyFont="1" applyAlignment="1">
      <alignment vertical="center" wrapText="1"/>
    </xf>
    <xf numFmtId="0" fontId="24" fillId="0" borderId="0" xfId="71" applyFont="1" applyAlignment="1">
      <alignment horizontal="center" vertical="center"/>
    </xf>
    <xf numFmtId="173" fontId="24" fillId="0" borderId="0" xfId="71" applyNumberFormat="1" applyFont="1" applyAlignment="1">
      <alignment horizontal="center" vertical="center"/>
    </xf>
    <xf numFmtId="173" fontId="24" fillId="0" borderId="0" xfId="71" applyNumberFormat="1" applyFont="1" applyAlignment="1">
      <alignment vertical="center"/>
    </xf>
    <xf numFmtId="0" fontId="24" fillId="0" borderId="31" xfId="71" applyFont="1" applyBorder="1" applyAlignment="1">
      <alignment vertical="center"/>
    </xf>
    <xf numFmtId="0" fontId="24" fillId="0" borderId="31" xfId="71" applyFont="1" applyBorder="1" applyAlignment="1">
      <alignment vertical="center" wrapText="1"/>
    </xf>
    <xf numFmtId="0" fontId="24" fillId="0" borderId="31" xfId="71" applyFont="1" applyBorder="1" applyAlignment="1">
      <alignment horizontal="center" vertical="center"/>
    </xf>
    <xf numFmtId="173" fontId="24" fillId="0" borderId="31" xfId="71" applyNumberFormat="1" applyFont="1" applyBorder="1" applyAlignment="1">
      <alignment horizontal="center" vertical="center"/>
    </xf>
    <xf numFmtId="0" fontId="3" fillId="0" borderId="0" xfId="71" applyAlignment="1">
      <alignment vertical="center"/>
    </xf>
    <xf numFmtId="173" fontId="24" fillId="0" borderId="31" xfId="71" applyNumberFormat="1" applyFont="1" applyBorder="1" applyAlignment="1">
      <alignment vertical="center"/>
    </xf>
    <xf numFmtId="0" fontId="24" fillId="0" borderId="31" xfId="72" applyFont="1" applyBorder="1" applyAlignment="1">
      <alignment vertical="center" wrapText="1"/>
    </xf>
    <xf numFmtId="49" fontId="0" fillId="0" borderId="31" xfId="72" applyNumberFormat="1" applyFont="1" applyBorder="1" applyAlignment="1">
      <alignment horizontal="center" vertical="center"/>
    </xf>
    <xf numFmtId="173" fontId="0" fillId="0" borderId="31" xfId="72" applyNumberFormat="1" applyFont="1" applyBorder="1" applyAlignment="1">
      <alignment horizontal="center" vertical="center"/>
    </xf>
    <xf numFmtId="173" fontId="0" fillId="0" borderId="31" xfId="72" applyNumberFormat="1" applyFont="1" applyBorder="1" applyAlignment="1">
      <alignment vertical="center"/>
    </xf>
    <xf numFmtId="174" fontId="57" fillId="0" borderId="31" xfId="73" applyFont="1" applyBorder="1" applyAlignment="1">
      <alignment vertical="center" wrapText="1"/>
    </xf>
    <xf numFmtId="0" fontId="26" fillId="0" borderId="31" xfId="72" applyFont="1" applyBorder="1" applyAlignment="1">
      <alignment horizontal="center" vertical="center"/>
    </xf>
    <xf numFmtId="0" fontId="3" fillId="0" borderId="31" xfId="71" applyBorder="1" applyAlignment="1">
      <alignment horizontal="center" vertical="center"/>
    </xf>
    <xf numFmtId="173" fontId="3" fillId="0" borderId="31" xfId="71" applyNumberFormat="1" applyBorder="1" applyAlignment="1">
      <alignment horizontal="center" vertical="center"/>
    </xf>
    <xf numFmtId="173" fontId="3" fillId="0" borderId="31" xfId="71" applyNumberFormat="1" applyBorder="1" applyAlignment="1">
      <alignment vertical="center"/>
    </xf>
    <xf numFmtId="0" fontId="3" fillId="0" borderId="31" xfId="71" applyBorder="1" applyAlignment="1">
      <alignment vertical="center" wrapText="1"/>
    </xf>
    <xf numFmtId="0" fontId="3" fillId="0" borderId="31" xfId="71" applyBorder="1" applyAlignment="1">
      <alignment horizontal="center" vertical="center" wrapText="1"/>
    </xf>
    <xf numFmtId="0" fontId="3" fillId="0" borderId="23" xfId="71" applyBorder="1" applyAlignment="1">
      <alignment vertical="center" wrapText="1"/>
    </xf>
    <xf numFmtId="0" fontId="3" fillId="0" borderId="31" xfId="71" applyBorder="1" applyAlignment="1">
      <alignment vertical="center"/>
    </xf>
    <xf numFmtId="0" fontId="59" fillId="0" borderId="31" xfId="71" applyFont="1" applyBorder="1" applyAlignment="1">
      <alignment vertical="center" wrapText="1"/>
    </xf>
    <xf numFmtId="0" fontId="59" fillId="0" borderId="31" xfId="71" applyFont="1" applyBorder="1" applyAlignment="1">
      <alignment horizontal="center" vertical="center"/>
    </xf>
    <xf numFmtId="173" fontId="59" fillId="0" borderId="31" xfId="71" applyNumberFormat="1" applyFont="1" applyBorder="1" applyAlignment="1">
      <alignment horizontal="center" vertical="center"/>
    </xf>
    <xf numFmtId="173" fontId="59" fillId="0" borderId="31" xfId="71" applyNumberFormat="1" applyFont="1" applyBorder="1" applyAlignment="1">
      <alignment vertical="center"/>
    </xf>
    <xf numFmtId="0" fontId="59" fillId="0" borderId="0" xfId="71" applyFont="1" applyAlignment="1">
      <alignment vertical="center"/>
    </xf>
    <xf numFmtId="0" fontId="59" fillId="0" borderId="31" xfId="71" applyFont="1" applyBorder="1" applyAlignment="1">
      <alignment vertical="center"/>
    </xf>
    <xf numFmtId="0" fontId="3" fillId="0" borderId="0" xfId="71" applyAlignment="1">
      <alignment vertical="center" wrapText="1"/>
    </xf>
    <xf numFmtId="0" fontId="3" fillId="0" borderId="0" xfId="71" applyAlignment="1">
      <alignment horizontal="center" vertical="center"/>
    </xf>
    <xf numFmtId="173" fontId="3" fillId="0" borderId="0" xfId="71" applyNumberFormat="1" applyAlignment="1">
      <alignment horizontal="center" vertical="center"/>
    </xf>
    <xf numFmtId="173" fontId="3" fillId="0" borderId="0" xfId="71" applyNumberFormat="1" applyAlignment="1">
      <alignment vertical="center"/>
    </xf>
    <xf numFmtId="38" fontId="3" fillId="0" borderId="0" xfId="71" applyNumberFormat="1" applyAlignment="1">
      <alignment horizontal="center" vertical="center"/>
    </xf>
    <xf numFmtId="9" fontId="0" fillId="0" borderId="0" xfId="74" applyFont="1" applyFill="1" applyAlignment="1">
      <alignment vertical="center"/>
    </xf>
    <xf numFmtId="0" fontId="3" fillId="0" borderId="32" xfId="71" applyBorder="1" applyAlignment="1">
      <alignment horizontal="center" vertical="center"/>
    </xf>
    <xf numFmtId="0" fontId="3" fillId="0" borderId="32" xfId="71" applyBorder="1" applyAlignment="1">
      <alignment vertical="center" wrapText="1"/>
    </xf>
    <xf numFmtId="0" fontId="3" fillId="0" borderId="32" xfId="71" applyBorder="1" applyAlignment="1">
      <alignment vertical="center"/>
    </xf>
    <xf numFmtId="0" fontId="24" fillId="0" borderId="32" xfId="71" applyFont="1" applyBorder="1" applyAlignment="1">
      <alignment vertical="center" wrapText="1"/>
    </xf>
    <xf numFmtId="175" fontId="3" fillId="0" borderId="32" xfId="71" applyNumberFormat="1" applyBorder="1" applyAlignment="1">
      <alignment horizontal="center" vertical="center"/>
    </xf>
    <xf numFmtId="175" fontId="3" fillId="0" borderId="32" xfId="71" applyNumberFormat="1" applyBorder="1" applyAlignment="1">
      <alignment vertical="center"/>
    </xf>
    <xf numFmtId="2" fontId="3" fillId="0" borderId="0" xfId="2" applyNumberFormat="1" applyFont="1" applyAlignment="1">
      <alignment vertical="center"/>
    </xf>
    <xf numFmtId="2" fontId="3" fillId="0" borderId="32" xfId="71" quotePrefix="1" applyNumberFormat="1" applyBorder="1" applyAlignment="1">
      <alignment horizontal="center" vertical="center"/>
    </xf>
    <xf numFmtId="175" fontId="59" fillId="0" borderId="31" xfId="71" applyNumberFormat="1" applyFont="1" applyBorder="1" applyAlignment="1">
      <alignment horizontal="center" vertical="center"/>
    </xf>
    <xf numFmtId="175" fontId="59" fillId="0" borderId="31" xfId="71" applyNumberFormat="1" applyFont="1" applyBorder="1" applyAlignment="1">
      <alignment vertical="center"/>
    </xf>
    <xf numFmtId="0" fontId="3" fillId="0" borderId="33" xfId="71" applyBorder="1" applyAlignment="1">
      <alignment vertical="center"/>
    </xf>
    <xf numFmtId="0" fontId="3" fillId="0" borderId="33" xfId="71" applyBorder="1" applyAlignment="1">
      <alignment vertical="center" wrapText="1"/>
    </xf>
    <xf numFmtId="0" fontId="3" fillId="0" borderId="33" xfId="71" applyBorder="1" applyAlignment="1">
      <alignment horizontal="center" vertical="center"/>
    </xf>
    <xf numFmtId="175" fontId="3" fillId="0" borderId="33" xfId="71" applyNumberFormat="1" applyBorder="1" applyAlignment="1">
      <alignment horizontal="center" vertical="center"/>
    </xf>
    <xf numFmtId="175" fontId="3" fillId="0" borderId="33" xfId="71" applyNumberFormat="1" applyBorder="1" applyAlignment="1">
      <alignment vertical="center"/>
    </xf>
    <xf numFmtId="0" fontId="24" fillId="0" borderId="34" xfId="72" applyFont="1" applyBorder="1" applyAlignment="1">
      <alignment vertical="center"/>
    </xf>
    <xf numFmtId="0" fontId="3" fillId="0" borderId="0" xfId="72" applyAlignment="1">
      <alignment vertical="center" wrapText="1"/>
    </xf>
    <xf numFmtId="0" fontId="3" fillId="0" borderId="0" xfId="72" applyAlignment="1">
      <alignment horizontal="center" vertical="center"/>
    </xf>
    <xf numFmtId="0" fontId="3" fillId="0" borderId="0" xfId="72" applyAlignment="1">
      <alignment vertical="center"/>
    </xf>
    <xf numFmtId="0" fontId="3" fillId="0" borderId="32" xfId="72" applyBorder="1" applyAlignment="1">
      <alignment vertical="center"/>
    </xf>
    <xf numFmtId="0" fontId="3" fillId="0" borderId="25" xfId="72" applyBorder="1" applyAlignment="1">
      <alignment horizontal="center" vertical="center"/>
    </xf>
    <xf numFmtId="175" fontId="3" fillId="0" borderId="25" xfId="72" applyNumberFormat="1" applyBorder="1" applyAlignment="1">
      <alignment horizontal="center" vertical="center"/>
    </xf>
    <xf numFmtId="175" fontId="3" fillId="0" borderId="25" xfId="72" applyNumberFormat="1" applyBorder="1" applyAlignment="1">
      <alignment vertical="center"/>
    </xf>
    <xf numFmtId="0" fontId="24" fillId="0" borderId="31" xfId="72" applyFont="1" applyBorder="1" applyAlignment="1">
      <alignment vertical="center"/>
    </xf>
    <xf numFmtId="0" fontId="24" fillId="0" borderId="31" xfId="72" applyFont="1" applyBorder="1" applyAlignment="1">
      <alignment horizontal="center" vertical="center"/>
    </xf>
    <xf numFmtId="0" fontId="3" fillId="0" borderId="32" xfId="72" applyBorder="1" applyAlignment="1">
      <alignment vertical="center" wrapText="1"/>
    </xf>
    <xf numFmtId="0" fontId="3" fillId="0" borderId="32" xfId="72" applyBorder="1" applyAlignment="1">
      <alignment horizontal="center" vertical="center"/>
    </xf>
    <xf numFmtId="175" fontId="3" fillId="0" borderId="32" xfId="72" applyNumberFormat="1" applyBorder="1" applyAlignment="1">
      <alignment vertical="center"/>
    </xf>
    <xf numFmtId="175" fontId="3" fillId="0" borderId="32" xfId="72" applyNumberFormat="1" applyBorder="1" applyAlignment="1">
      <alignment horizontal="center" vertical="center"/>
    </xf>
    <xf numFmtId="0" fontId="60" fillId="0" borderId="32" xfId="72" applyFont="1" applyBorder="1" applyAlignment="1">
      <alignment vertical="center" wrapText="1"/>
    </xf>
    <xf numFmtId="0" fontId="3" fillId="0" borderId="32" xfId="72" quotePrefix="1" applyBorder="1" applyAlignment="1">
      <alignment horizontal="right" vertical="center"/>
    </xf>
    <xf numFmtId="0" fontId="3" fillId="0" borderId="32" xfId="72" applyBorder="1" applyAlignment="1">
      <alignment horizontal="right" vertical="center"/>
    </xf>
    <xf numFmtId="0" fontId="3" fillId="0" borderId="29" xfId="72" applyBorder="1" applyAlignment="1">
      <alignment vertical="center"/>
    </xf>
    <xf numFmtId="0" fontId="3" fillId="0" borderId="29" xfId="72" applyBorder="1" applyAlignment="1">
      <alignment vertical="center" wrapText="1"/>
    </xf>
    <xf numFmtId="0" fontId="3" fillId="0" borderId="29" xfId="72" applyBorder="1" applyAlignment="1">
      <alignment horizontal="center" vertical="center"/>
    </xf>
    <xf numFmtId="175" fontId="3" fillId="0" borderId="29" xfId="72" applyNumberFormat="1" applyBorder="1" applyAlignment="1">
      <alignment horizontal="center" vertical="center"/>
    </xf>
    <xf numFmtId="175" fontId="3" fillId="0" borderId="29" xfId="72" applyNumberFormat="1" applyBorder="1" applyAlignment="1">
      <alignment vertical="center"/>
    </xf>
    <xf numFmtId="0" fontId="59" fillId="0" borderId="29" xfId="72" applyFont="1" applyBorder="1" applyAlignment="1">
      <alignment vertical="center"/>
    </xf>
    <xf numFmtId="0" fontId="59" fillId="0" borderId="29" xfId="72" applyFont="1" applyBorder="1" applyAlignment="1">
      <alignment vertical="center" wrapText="1"/>
    </xf>
    <xf numFmtId="0" fontId="59" fillId="0" borderId="29" xfId="72" applyFont="1" applyBorder="1" applyAlignment="1">
      <alignment horizontal="center" vertical="center"/>
    </xf>
    <xf numFmtId="175" fontId="59" fillId="0" borderId="29" xfId="72" applyNumberFormat="1" applyFont="1" applyBorder="1" applyAlignment="1">
      <alignment horizontal="center" vertical="center"/>
    </xf>
    <xf numFmtId="175" fontId="59" fillId="0" borderId="29" xfId="72" applyNumberFormat="1" applyFont="1" applyBorder="1" applyAlignment="1">
      <alignment vertical="center"/>
    </xf>
    <xf numFmtId="0" fontId="59" fillId="0" borderId="0" xfId="72" applyFont="1" applyAlignment="1">
      <alignment vertical="center"/>
    </xf>
    <xf numFmtId="0" fontId="61" fillId="0" borderId="0" xfId="72" applyFont="1" applyAlignment="1">
      <alignment horizontal="left" vertical="center"/>
    </xf>
    <xf numFmtId="38" fontId="3" fillId="0" borderId="0" xfId="71" applyNumberFormat="1" applyAlignment="1">
      <alignment vertical="center"/>
    </xf>
    <xf numFmtId="0" fontId="3" fillId="0" borderId="0" xfId="71" applyAlignment="1">
      <alignment horizontal="justify" vertical="center" wrapText="1"/>
    </xf>
    <xf numFmtId="38" fontId="24" fillId="0" borderId="31" xfId="71" applyNumberFormat="1" applyFont="1" applyBorder="1" applyAlignment="1">
      <alignment vertical="center"/>
    </xf>
    <xf numFmtId="0" fontId="24" fillId="0" borderId="31" xfId="71" applyFont="1" applyBorder="1" applyAlignment="1">
      <alignment horizontal="justify" vertical="center" wrapText="1"/>
    </xf>
    <xf numFmtId="38" fontId="24" fillId="0" borderId="31" xfId="71" applyNumberFormat="1" applyFont="1" applyBorder="1" applyAlignment="1">
      <alignment horizontal="center" vertical="center"/>
    </xf>
    <xf numFmtId="9" fontId="24" fillId="0" borderId="0" xfId="74" applyFont="1" applyFill="1" applyAlignment="1">
      <alignment vertical="center"/>
    </xf>
    <xf numFmtId="38" fontId="3" fillId="0" borderId="32" xfId="71" applyNumberFormat="1" applyBorder="1" applyAlignment="1">
      <alignment vertical="center"/>
    </xf>
    <xf numFmtId="0" fontId="3" fillId="0" borderId="32" xfId="71" applyBorder="1" applyAlignment="1">
      <alignment horizontal="justify" vertical="center" wrapText="1"/>
    </xf>
    <xf numFmtId="38" fontId="3" fillId="0" borderId="32" xfId="71" applyNumberFormat="1" applyBorder="1" applyAlignment="1">
      <alignment horizontal="center" vertical="center"/>
    </xf>
    <xf numFmtId="173" fontId="3" fillId="0" borderId="32" xfId="71" applyNumberFormat="1" applyBorder="1" applyAlignment="1">
      <alignment horizontal="center" vertical="center"/>
    </xf>
    <xf numFmtId="0" fontId="62" fillId="0" borderId="32" xfId="71" applyFont="1" applyBorder="1" applyAlignment="1">
      <alignment horizontal="justify" vertical="center" wrapText="1"/>
    </xf>
    <xf numFmtId="22" fontId="3" fillId="0" borderId="0" xfId="71" applyNumberFormat="1" applyAlignment="1">
      <alignment vertical="center"/>
    </xf>
    <xf numFmtId="173" fontId="24" fillId="0" borderId="32" xfId="71" applyNumberFormat="1" applyFont="1" applyBorder="1" applyAlignment="1">
      <alignment horizontal="center" vertical="center"/>
    </xf>
    <xf numFmtId="38" fontId="24" fillId="0" borderId="32" xfId="71" applyNumberFormat="1" applyFont="1" applyBorder="1" applyAlignment="1">
      <alignment vertical="center"/>
    </xf>
    <xf numFmtId="0" fontId="24" fillId="0" borderId="32" xfId="71" applyFont="1" applyBorder="1" applyAlignment="1">
      <alignment horizontal="justify" vertical="center" wrapText="1"/>
    </xf>
    <xf numFmtId="0" fontId="24" fillId="0" borderId="32" xfId="71" applyFont="1" applyBorder="1" applyAlignment="1">
      <alignment horizontal="center" vertical="center"/>
    </xf>
    <xf numFmtId="22" fontId="24" fillId="0" borderId="0" xfId="71" applyNumberFormat="1" applyFont="1" applyAlignment="1">
      <alignment vertical="center"/>
    </xf>
    <xf numFmtId="164" fontId="24" fillId="0" borderId="0" xfId="75" applyFont="1" applyFill="1" applyAlignment="1">
      <alignment vertical="center"/>
    </xf>
    <xf numFmtId="164" fontId="0" fillId="0" borderId="0" xfId="75" applyFont="1" applyFill="1" applyAlignment="1">
      <alignment vertical="center"/>
    </xf>
    <xf numFmtId="164" fontId="3" fillId="0" borderId="0" xfId="71" applyNumberFormat="1" applyAlignment="1">
      <alignment vertical="center"/>
    </xf>
    <xf numFmtId="0" fontId="63" fillId="0" borderId="32" xfId="71" applyFont="1" applyBorder="1" applyAlignment="1">
      <alignment horizontal="justify" vertical="center" wrapText="1"/>
    </xf>
    <xf numFmtId="38" fontId="3" fillId="0" borderId="31" xfId="71" applyNumberFormat="1" applyBorder="1" applyAlignment="1">
      <alignment vertical="center"/>
    </xf>
    <xf numFmtId="38" fontId="3" fillId="0" borderId="31" xfId="71" applyNumberFormat="1" applyBorder="1" applyAlignment="1">
      <alignment horizontal="center" vertical="center"/>
    </xf>
    <xf numFmtId="0" fontId="2" fillId="0" borderId="32" xfId="71" applyFont="1" applyBorder="1" applyAlignment="1">
      <alignment horizontal="justify" vertical="center" wrapText="1"/>
    </xf>
    <xf numFmtId="0" fontId="2" fillId="0" borderId="31" xfId="71" applyFont="1" applyBorder="1" applyAlignment="1">
      <alignment vertical="center" wrapText="1"/>
    </xf>
    <xf numFmtId="0" fontId="2" fillId="0" borderId="31" xfId="71" applyFont="1" applyBorder="1" applyAlignment="1">
      <alignment horizontal="center" vertical="center"/>
    </xf>
    <xf numFmtId="0" fontId="28" fillId="0" borderId="0" xfId="0" applyFont="1" applyAlignment="1">
      <alignment vertical="center" wrapText="1"/>
    </xf>
    <xf numFmtId="0" fontId="33" fillId="0" borderId="0" xfId="0" applyFont="1" applyAlignment="1">
      <alignment horizontal="center" vertical="center" wrapText="1"/>
    </xf>
    <xf numFmtId="0" fontId="36" fillId="0" borderId="0" xfId="0" applyFont="1" applyAlignment="1">
      <alignment horizontal="center" vertical="center"/>
    </xf>
    <xf numFmtId="0" fontId="40" fillId="0" borderId="0" xfId="0" applyFont="1" applyAlignment="1">
      <alignment horizontal="center" vertical="center" wrapText="1"/>
    </xf>
    <xf numFmtId="0" fontId="32" fillId="0" borderId="0" xfId="0" applyFont="1" applyAlignment="1">
      <alignment horizontal="left" vertical="center"/>
    </xf>
    <xf numFmtId="0" fontId="27" fillId="0" borderId="0" xfId="0" applyFont="1" applyFill="1" applyAlignment="1">
      <alignment horizontal="left" vertical="center" wrapText="1"/>
    </xf>
    <xf numFmtId="0" fontId="44" fillId="0" borderId="0" xfId="0" applyFont="1" applyFill="1" applyAlignment="1">
      <alignment vertical="center" wrapText="1"/>
    </xf>
    <xf numFmtId="166" fontId="47" fillId="34" borderId="27" xfId="1" applyFont="1" applyFill="1" applyBorder="1" applyAlignment="1">
      <alignment horizontal="center" vertical="center"/>
    </xf>
    <xf numFmtId="166" fontId="47" fillId="34" borderId="18" xfId="1" applyFont="1" applyFill="1" applyBorder="1" applyAlignment="1">
      <alignment horizontal="center" vertical="center"/>
    </xf>
    <xf numFmtId="166" fontId="47" fillId="34" borderId="28" xfId="1" applyFont="1" applyFill="1" applyBorder="1" applyAlignment="1">
      <alignment horizontal="center" vertical="center"/>
    </xf>
    <xf numFmtId="0" fontId="46" fillId="0" borderId="30" xfId="0" applyFont="1" applyBorder="1" applyAlignment="1">
      <alignment horizontal="left" wrapText="1"/>
    </xf>
    <xf numFmtId="0" fontId="46" fillId="0" borderId="19" xfId="0" applyFont="1" applyBorder="1" applyAlignment="1">
      <alignment horizontal="left" wrapText="1"/>
    </xf>
    <xf numFmtId="0" fontId="28" fillId="0" borderId="0" xfId="77" applyFont="1" applyAlignment="1">
      <alignment vertical="center"/>
    </xf>
    <xf numFmtId="0" fontId="28" fillId="0" borderId="0" xfId="77" applyFont="1" applyAlignment="1">
      <alignment horizontal="left" vertical="center"/>
    </xf>
    <xf numFmtId="0" fontId="1" fillId="0" borderId="0" xfId="78"/>
    <xf numFmtId="0" fontId="66" fillId="0" borderId="0" xfId="78" applyFont="1"/>
    <xf numFmtId="0" fontId="65" fillId="0" borderId="0" xfId="78" applyFont="1"/>
    <xf numFmtId="0" fontId="67" fillId="0" borderId="0" xfId="77" applyFont="1"/>
    <xf numFmtId="0" fontId="24" fillId="0" borderId="0" xfId="78" applyFont="1"/>
    <xf numFmtId="0" fontId="24" fillId="35" borderId="35" xfId="78" applyFont="1" applyFill="1" applyBorder="1" applyAlignment="1">
      <alignment horizontal="center"/>
    </xf>
    <xf numFmtId="0" fontId="24" fillId="35" borderId="35" xfId="78" applyFont="1" applyFill="1" applyBorder="1" applyAlignment="1">
      <alignment horizontal="center" wrapText="1"/>
    </xf>
    <xf numFmtId="0" fontId="68" fillId="0" borderId="0" xfId="78" applyFont="1" applyAlignment="1">
      <alignment wrapText="1"/>
    </xf>
    <xf numFmtId="0" fontId="24" fillId="0" borderId="15" xfId="78" applyFont="1" applyBorder="1" applyAlignment="1">
      <alignment horizontal="left"/>
    </xf>
    <xf numFmtId="0" fontId="24" fillId="0" borderId="16" xfId="78" applyFont="1" applyBorder="1" applyAlignment="1">
      <alignment horizontal="left"/>
    </xf>
    <xf numFmtId="0" fontId="24" fillId="0" borderId="17" xfId="78" applyFont="1" applyBorder="1" applyAlignment="1">
      <alignment horizontal="left"/>
    </xf>
    <xf numFmtId="44" fontId="24" fillId="0" borderId="39" xfId="78" applyNumberFormat="1" applyFont="1" applyBorder="1" applyAlignment="1">
      <alignment horizontal="left"/>
    </xf>
    <xf numFmtId="0" fontId="24" fillId="0" borderId="27" xfId="78" applyFont="1" applyBorder="1"/>
    <xf numFmtId="0" fontId="24" fillId="0" borderId="18" xfId="78" applyFont="1" applyBorder="1"/>
    <xf numFmtId="0" fontId="24" fillId="0" borderId="40" xfId="78" applyFont="1" applyBorder="1"/>
    <xf numFmtId="0" fontId="24" fillId="0" borderId="41" xfId="78" applyFont="1" applyBorder="1"/>
    <xf numFmtId="164" fontId="24" fillId="0" borderId="35" xfId="78" applyNumberFormat="1" applyFont="1" applyBorder="1"/>
    <xf numFmtId="44" fontId="24" fillId="0" borderId="35" xfId="78" applyNumberFormat="1" applyFont="1" applyBorder="1"/>
    <xf numFmtId="44" fontId="24" fillId="0" borderId="0" xfId="78" applyNumberFormat="1" applyFont="1"/>
    <xf numFmtId="0" fontId="66" fillId="0" borderId="0" xfId="78" applyFont="1" applyAlignment="1">
      <alignment horizontal="left" wrapText="1"/>
    </xf>
    <xf numFmtId="0" fontId="66" fillId="0" borderId="0" xfId="78" applyFont="1" applyAlignment="1">
      <alignment horizontal="left" wrapText="1"/>
    </xf>
    <xf numFmtId="0" fontId="24" fillId="35" borderId="41" xfId="78" applyFont="1" applyFill="1" applyBorder="1"/>
    <xf numFmtId="0" fontId="69" fillId="36" borderId="42" xfId="78" applyFont="1" applyFill="1" applyBorder="1" applyAlignment="1">
      <alignment horizontal="center" wrapText="1"/>
    </xf>
    <xf numFmtId="0" fontId="69" fillId="36" borderId="42" xfId="78" applyFont="1" applyFill="1" applyBorder="1" applyAlignment="1">
      <alignment horizontal="center"/>
    </xf>
    <xf numFmtId="0" fontId="69" fillId="36" borderId="43" xfId="78" applyFont="1" applyFill="1" applyBorder="1" applyAlignment="1">
      <alignment horizontal="center"/>
    </xf>
    <xf numFmtId="0" fontId="69" fillId="36" borderId="44" xfId="78" applyFont="1" applyFill="1" applyBorder="1" applyAlignment="1">
      <alignment horizontal="center"/>
    </xf>
    <xf numFmtId="0" fontId="69" fillId="36" borderId="45" xfId="78" applyFont="1" applyFill="1" applyBorder="1" applyAlignment="1">
      <alignment horizontal="center"/>
    </xf>
    <xf numFmtId="0" fontId="69" fillId="36" borderId="20" xfId="78" applyFont="1" applyFill="1" applyBorder="1" applyAlignment="1">
      <alignment horizontal="center"/>
    </xf>
    <xf numFmtId="0" fontId="24" fillId="35" borderId="39" xfId="78" applyFont="1" applyFill="1" applyBorder="1"/>
    <xf numFmtId="0" fontId="69" fillId="36" borderId="46" xfId="78" applyFont="1" applyFill="1" applyBorder="1" applyAlignment="1">
      <alignment horizontal="center" wrapText="1"/>
    </xf>
    <xf numFmtId="0" fontId="69" fillId="36" borderId="46" xfId="78" applyFont="1" applyFill="1" applyBorder="1" applyAlignment="1">
      <alignment horizontal="center"/>
    </xf>
    <xf numFmtId="0" fontId="69" fillId="36" borderId="47" xfId="78" applyFont="1" applyFill="1" applyBorder="1" applyAlignment="1">
      <alignment horizontal="center"/>
    </xf>
    <xf numFmtId="176" fontId="69" fillId="36" borderId="44" xfId="78" applyNumberFormat="1" applyFont="1" applyFill="1" applyBorder="1" applyAlignment="1">
      <alignment horizontal="center" wrapText="1"/>
    </xf>
    <xf numFmtId="0" fontId="69" fillId="36" borderId="45" xfId="78" applyFont="1" applyFill="1" applyBorder="1" applyAlignment="1">
      <alignment horizontal="center"/>
    </xf>
    <xf numFmtId="176" fontId="69" fillId="36" borderId="20" xfId="78" applyNumberFormat="1" applyFont="1" applyFill="1" applyBorder="1" applyAlignment="1">
      <alignment horizontal="center"/>
    </xf>
    <xf numFmtId="0" fontId="70" fillId="0" borderId="36" xfId="78" applyFont="1" applyBorder="1" applyAlignment="1">
      <alignment horizontal="center"/>
    </xf>
    <xf numFmtId="0" fontId="1" fillId="0" borderId="37" xfId="78" applyBorder="1" applyAlignment="1">
      <alignment horizontal="center"/>
    </xf>
    <xf numFmtId="0" fontId="70" fillId="0" borderId="38" xfId="78" applyFont="1" applyBorder="1" applyAlignment="1">
      <alignment horizontal="center"/>
    </xf>
    <xf numFmtId="0" fontId="24" fillId="0" borderId="40" xfId="78" applyFont="1" applyBorder="1"/>
    <xf numFmtId="0" fontId="71" fillId="0" borderId="0" xfId="78" applyFont="1"/>
    <xf numFmtId="0" fontId="66" fillId="0" borderId="0" xfId="78" applyFont="1" applyAlignment="1">
      <alignment wrapText="1"/>
    </xf>
    <xf numFmtId="0" fontId="24" fillId="0" borderId="0" xfId="78" applyFont="1"/>
    <xf numFmtId="0" fontId="69" fillId="36" borderId="48" xfId="78" applyFont="1" applyFill="1" applyBorder="1" applyAlignment="1">
      <alignment horizontal="center"/>
    </xf>
    <xf numFmtId="0" fontId="69" fillId="36" borderId="49" xfId="78" applyFont="1" applyFill="1" applyBorder="1" applyAlignment="1">
      <alignment horizontal="center"/>
    </xf>
    <xf numFmtId="0" fontId="69" fillId="36" borderId="50" xfId="78" applyFont="1" applyFill="1" applyBorder="1" applyAlignment="1">
      <alignment horizontal="center"/>
    </xf>
    <xf numFmtId="0" fontId="69" fillId="36" borderId="51" xfId="78" applyFont="1" applyFill="1" applyBorder="1" applyAlignment="1">
      <alignment horizontal="center"/>
    </xf>
    <xf numFmtId="0" fontId="69" fillId="36" borderId="52" xfId="78" applyFont="1" applyFill="1" applyBorder="1" applyAlignment="1">
      <alignment horizontal="center"/>
    </xf>
    <xf numFmtId="176" fontId="69" fillId="36" borderId="52" xfId="78" applyNumberFormat="1" applyFont="1" applyFill="1" applyBorder="1" applyAlignment="1">
      <alignment horizontal="center"/>
    </xf>
    <xf numFmtId="176" fontId="69" fillId="36" borderId="53" xfId="78" applyNumberFormat="1" applyFont="1" applyFill="1" applyBorder="1" applyAlignment="1">
      <alignment horizontal="center"/>
    </xf>
    <xf numFmtId="0" fontId="24" fillId="0" borderId="35" xfId="78" applyFont="1" applyBorder="1"/>
    <xf numFmtId="1" fontId="1" fillId="0" borderId="48" xfId="78" applyNumberFormat="1" applyBorder="1" applyAlignment="1">
      <alignment horizontal="center"/>
    </xf>
    <xf numFmtId="0" fontId="1" fillId="0" borderId="49" xfId="78" applyBorder="1" applyAlignment="1">
      <alignment horizontal="center"/>
    </xf>
    <xf numFmtId="173" fontId="53" fillId="34" borderId="49" xfId="0" applyNumberFormat="1" applyFont="1" applyFill="1" applyBorder="1" applyAlignment="1">
      <alignment horizontal="justify" vertical="center"/>
    </xf>
    <xf numFmtId="1" fontId="1" fillId="0" borderId="54" xfId="78" applyNumberFormat="1" applyBorder="1" applyAlignment="1">
      <alignment horizontal="center"/>
    </xf>
    <xf numFmtId="0" fontId="1" fillId="0" borderId="31" xfId="78" applyBorder="1" applyAlignment="1">
      <alignment horizontal="center"/>
    </xf>
    <xf numFmtId="1" fontId="1" fillId="0" borderId="56" xfId="78" applyNumberFormat="1" applyBorder="1" applyAlignment="1">
      <alignment horizontal="center"/>
    </xf>
    <xf numFmtId="1" fontId="1" fillId="0" borderId="21" xfId="78" applyNumberFormat="1" applyBorder="1" applyAlignment="1">
      <alignment horizontal="center"/>
    </xf>
    <xf numFmtId="44" fontId="1" fillId="0" borderId="42" xfId="78" applyNumberFormat="1" applyBorder="1"/>
    <xf numFmtId="44" fontId="1" fillId="0" borderId="57" xfId="78" applyNumberFormat="1" applyBorder="1"/>
    <xf numFmtId="2" fontId="53" fillId="34" borderId="49" xfId="0" applyNumberFormat="1" applyFont="1" applyFill="1" applyBorder="1" applyAlignment="1">
      <alignment horizontal="justify" vertical="center"/>
    </xf>
    <xf numFmtId="2" fontId="53" fillId="34" borderId="31" xfId="0" applyNumberFormat="1" applyFont="1" applyFill="1" applyBorder="1" applyAlignment="1">
      <alignment horizontal="justify" vertical="center"/>
    </xf>
    <xf numFmtId="0" fontId="1" fillId="0" borderId="48" xfId="78" applyBorder="1" applyAlignment="1">
      <alignment horizontal="center"/>
    </xf>
    <xf numFmtId="0" fontId="70" fillId="0" borderId="49" xfId="78" applyFont="1" applyBorder="1" applyAlignment="1">
      <alignment horizontal="center"/>
    </xf>
    <xf numFmtId="44" fontId="70" fillId="0" borderId="50" xfId="78" applyNumberFormat="1" applyFont="1" applyBorder="1" applyAlignment="1">
      <alignment horizontal="center"/>
    </xf>
    <xf numFmtId="0" fontId="1" fillId="0" borderId="54" xfId="78" applyBorder="1" applyAlignment="1">
      <alignment horizontal="center"/>
    </xf>
    <xf numFmtId="0" fontId="70" fillId="0" borderId="31" xfId="78" applyFont="1" applyBorder="1" applyAlignment="1">
      <alignment horizontal="center"/>
    </xf>
    <xf numFmtId="44" fontId="70" fillId="0" borderId="55" xfId="78" applyNumberFormat="1" applyFont="1" applyBorder="1" applyAlignment="1">
      <alignment horizontal="center"/>
    </xf>
    <xf numFmtId="0" fontId="1" fillId="0" borderId="58" xfId="78" applyBorder="1" applyAlignment="1">
      <alignment horizontal="center"/>
    </xf>
    <xf numFmtId="0" fontId="70" fillId="0" borderId="59" xfId="78" applyFont="1" applyBorder="1" applyAlignment="1">
      <alignment horizontal="center"/>
    </xf>
    <xf numFmtId="0" fontId="70" fillId="0" borderId="61" xfId="78" applyFont="1" applyBorder="1" applyAlignment="1">
      <alignment horizontal="center"/>
    </xf>
    <xf numFmtId="44" fontId="70" fillId="0" borderId="60" xfId="78" applyNumberFormat="1" applyFont="1" applyBorder="1" applyAlignment="1">
      <alignment horizontal="center"/>
    </xf>
    <xf numFmtId="44" fontId="70" fillId="0" borderId="49" xfId="78" applyNumberFormat="1" applyFont="1" applyBorder="1" applyAlignment="1">
      <alignment horizontal="center"/>
    </xf>
    <xf numFmtId="44" fontId="70" fillId="0" borderId="31" xfId="78" applyNumberFormat="1" applyFont="1" applyBorder="1" applyAlignment="1">
      <alignment horizontal="center"/>
    </xf>
    <xf numFmtId="1" fontId="70" fillId="0" borderId="31" xfId="78" applyNumberFormat="1" applyFont="1" applyBorder="1" applyAlignment="1">
      <alignment horizontal="center"/>
    </xf>
    <xf numFmtId="1" fontId="1" fillId="0" borderId="62" xfId="78" applyNumberFormat="1" applyBorder="1" applyAlignment="1">
      <alignment horizontal="center"/>
    </xf>
    <xf numFmtId="1" fontId="70" fillId="0" borderId="61" xfId="78" applyNumberFormat="1" applyFont="1" applyBorder="1" applyAlignment="1">
      <alignment horizontal="center"/>
    </xf>
    <xf numFmtId="44" fontId="70" fillId="0" borderId="61" xfId="78" applyNumberFormat="1" applyFont="1" applyBorder="1" applyAlignment="1">
      <alignment horizontal="center"/>
    </xf>
    <xf numFmtId="38" fontId="3" fillId="0" borderId="32" xfId="71" applyNumberFormat="1" applyFill="1" applyBorder="1" applyAlignment="1">
      <alignment vertical="center"/>
    </xf>
    <xf numFmtId="0" fontId="3" fillId="0" borderId="32" xfId="71" applyFill="1" applyBorder="1" applyAlignment="1">
      <alignment horizontal="justify" vertical="center" wrapText="1"/>
    </xf>
    <xf numFmtId="0" fontId="3" fillId="0" borderId="32" xfId="71" applyFill="1" applyBorder="1" applyAlignment="1">
      <alignment horizontal="center" vertical="center"/>
    </xf>
    <xf numFmtId="38" fontId="3" fillId="0" borderId="32" xfId="71" applyNumberFormat="1" applyFill="1" applyBorder="1" applyAlignment="1">
      <alignment horizontal="center" vertical="center"/>
    </xf>
    <xf numFmtId="173" fontId="53" fillId="0" borderId="0" xfId="0" applyNumberFormat="1" applyFont="1" applyFill="1" applyAlignment="1">
      <alignment horizontal="justify" vertical="center"/>
    </xf>
    <xf numFmtId="173" fontId="3" fillId="0" borderId="32" xfId="71" applyNumberFormat="1" applyFill="1" applyBorder="1" applyAlignment="1">
      <alignment horizontal="center" vertical="center"/>
    </xf>
    <xf numFmtId="22" fontId="3" fillId="0" borderId="0" xfId="71" applyNumberFormat="1" applyFill="1" applyAlignment="1">
      <alignment vertical="center"/>
    </xf>
    <xf numFmtId="0" fontId="3" fillId="0" borderId="0" xfId="71" applyFill="1" applyAlignment="1">
      <alignment vertical="center"/>
    </xf>
    <xf numFmtId="0" fontId="1" fillId="0" borderId="32" xfId="71" applyFont="1" applyFill="1" applyBorder="1" applyAlignment="1">
      <alignment horizontal="justify" vertical="center" wrapText="1"/>
    </xf>
    <xf numFmtId="0" fontId="1" fillId="0" borderId="32" xfId="71" applyFont="1" applyFill="1" applyBorder="1" applyAlignment="1">
      <alignment horizontal="center" vertical="center"/>
    </xf>
    <xf numFmtId="38" fontId="24" fillId="0" borderId="0" xfId="72" applyNumberFormat="1" applyFont="1" applyAlignment="1">
      <alignment vertical="top"/>
    </xf>
    <xf numFmtId="0" fontId="24" fillId="0" borderId="0" xfId="72" applyFont="1" applyAlignment="1">
      <alignment horizontal="justify" wrapText="1"/>
    </xf>
  </cellXfs>
  <cellStyles count="79">
    <cellStyle name="20% - Accent1" xfId="21" builtinId="30" customBuiltin="1"/>
    <cellStyle name="20% - Accent2" xfId="25" builtinId="34" customBuiltin="1"/>
    <cellStyle name="20% - Accent3" xfId="29" builtinId="38" customBuiltin="1"/>
    <cellStyle name="20% - Accent4" xfId="33" builtinId="42" customBuiltin="1"/>
    <cellStyle name="20% - Accent5" xfId="37" builtinId="46" customBuiltin="1"/>
    <cellStyle name="20% - Accent6" xfId="41" builtinId="50" customBuiltin="1"/>
    <cellStyle name="40% - Accent1" xfId="22" builtinId="31" customBuiltin="1"/>
    <cellStyle name="40% - Accent2" xfId="26" builtinId="35" customBuiltin="1"/>
    <cellStyle name="40% - Accent3" xfId="30" builtinId="39" customBuiltin="1"/>
    <cellStyle name="40% - Accent4" xfId="34" builtinId="43" customBuiltin="1"/>
    <cellStyle name="40% - Accent5" xfId="38" builtinId="47" customBuiltin="1"/>
    <cellStyle name="40% - Accent6" xfId="42" builtinId="51" customBuiltin="1"/>
    <cellStyle name="60% - Accent1" xfId="23" builtinId="32" customBuiltin="1"/>
    <cellStyle name="60% - Accent2" xfId="27" builtinId="36" customBuiltin="1"/>
    <cellStyle name="60% - Accent3" xfId="31" builtinId="40" customBuiltin="1"/>
    <cellStyle name="60% - Accent4" xfId="35" builtinId="44" customBuiltin="1"/>
    <cellStyle name="60% - Accent5" xfId="39" builtinId="48" customBuiltin="1"/>
    <cellStyle name="60%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Bad" xfId="9" builtinId="27" customBuiltin="1"/>
    <cellStyle name="Calculation" xfId="13" builtinId="22" customBuiltin="1"/>
    <cellStyle name="Check Cell" xfId="15" builtinId="23" customBuiltin="1"/>
    <cellStyle name="Comma" xfId="1" builtinId="3" customBuiltin="1"/>
    <cellStyle name="Comma 2" xfId="45" xr:uid="{00000000-0005-0000-0000-00001C000000}"/>
    <cellStyle name="Comma 2 2" xfId="61" xr:uid="{00000000-0005-0000-0000-00001D000000}"/>
    <cellStyle name="Comma 3" xfId="47" xr:uid="{00000000-0005-0000-0000-00001E000000}"/>
    <cellStyle name="Comma 3 2" xfId="64" xr:uid="{00000000-0005-0000-0000-00001F000000}"/>
    <cellStyle name="Comma 4" xfId="49" xr:uid="{00000000-0005-0000-0000-000020000000}"/>
    <cellStyle name="Comma 5" xfId="76" xr:uid="{5A927854-7473-4C8E-8698-C8F9FAA41F66}"/>
    <cellStyle name="Currency 2" xfId="68" xr:uid="{00000000-0005-0000-0000-000021000000}"/>
    <cellStyle name="Currency 2 2" xfId="53" xr:uid="{00000000-0005-0000-0000-000022000000}"/>
    <cellStyle name="Currency 2 3" xfId="75" xr:uid="{760769BD-0FB9-4525-8D06-722D609B402F}"/>
    <cellStyle name="Explanatory Text" xfId="18" builtinId="53" customBuiltin="1"/>
    <cellStyle name="Good" xfId="8" builtinId="26" customBuiltin="1"/>
    <cellStyle name="Heading 1" xfId="4" builtinId="16" customBuiltin="1"/>
    <cellStyle name="Heading 2" xfId="5" builtinId="17" customBuiltin="1"/>
    <cellStyle name="Heading 3" xfId="6" builtinId="18" customBuiltin="1"/>
    <cellStyle name="Heading 4" xfId="7" builtinId="19" customBuiltin="1"/>
    <cellStyle name="Hyperlink 2" xfId="62" xr:uid="{00000000-0005-0000-0000-000029000000}"/>
    <cellStyle name="Hyperlink 2 2" xfId="63" xr:uid="{00000000-0005-0000-0000-00002A000000}"/>
    <cellStyle name="Input" xfId="11" builtinId="20" customBuiltin="1"/>
    <cellStyle name="Linked Cell" xfId="14" builtinId="24" customBuiltin="1"/>
    <cellStyle name="Neutral" xfId="10" builtinId="28" customBuiltin="1"/>
    <cellStyle name="Normal" xfId="0" builtinId="0"/>
    <cellStyle name="Normal 2" xfId="44" xr:uid="{00000000-0005-0000-0000-00002F000000}"/>
    <cellStyle name="Normal 2 2" xfId="50" xr:uid="{00000000-0005-0000-0000-000030000000}"/>
    <cellStyle name="Normal 2 2 2" xfId="69" xr:uid="{00000000-0005-0000-0000-000031000000}"/>
    <cellStyle name="Normal 2 2 3" xfId="70" xr:uid="{00000000-0005-0000-0000-000032000000}"/>
    <cellStyle name="Normal 2 2 3 2" xfId="65" xr:uid="{00000000-0005-0000-0000-000033000000}"/>
    <cellStyle name="Normal 2 2 4" xfId="73" xr:uid="{3A14C874-0591-459B-BEF7-FAA14B288A3A}"/>
    <cellStyle name="Normal 2 2 5" xfId="57" xr:uid="{00000000-0005-0000-0000-000034000000}"/>
    <cellStyle name="Normal 2 3" xfId="51" xr:uid="{00000000-0005-0000-0000-000035000000}"/>
    <cellStyle name="Normal 2 4" xfId="72" xr:uid="{D2E443BE-F997-4809-B641-013AD53B202A}"/>
    <cellStyle name="Normal 3" xfId="46" xr:uid="{00000000-0005-0000-0000-000036000000}"/>
    <cellStyle name="Normal 3 2" xfId="52" xr:uid="{00000000-0005-0000-0000-000037000000}"/>
    <cellStyle name="Normal 3 2 23" xfId="55" xr:uid="{00000000-0005-0000-0000-000038000000}"/>
    <cellStyle name="Normal 4" xfId="48" xr:uid="{00000000-0005-0000-0000-000039000000}"/>
    <cellStyle name="Normal 4 10 10 2" xfId="54" xr:uid="{00000000-0005-0000-0000-00003A000000}"/>
    <cellStyle name="Normal 4 10 2 2 2 3" xfId="71" xr:uid="{8D132560-0502-45AF-9E15-C18E67203B78}"/>
    <cellStyle name="Normal 4 2" xfId="77" xr:uid="{9F06C67C-AF36-4936-B916-6CCFF41475D8}"/>
    <cellStyle name="Normal 4 22" xfId="56" xr:uid="{00000000-0005-0000-0000-00003B000000}"/>
    <cellStyle name="Normal 5" xfId="59" xr:uid="{00000000-0005-0000-0000-00003C000000}"/>
    <cellStyle name="Normal 6" xfId="66" xr:uid="{00000000-0005-0000-0000-00003D000000}"/>
    <cellStyle name="Normal 7" xfId="67" xr:uid="{00000000-0005-0000-0000-00003E000000}"/>
    <cellStyle name="Normal 7 2" xfId="78" xr:uid="{FE7A2899-71EC-47FD-B5F1-4AEA35A73ED9}"/>
    <cellStyle name="Note" xfId="17" builtinId="10" customBuiltin="1"/>
    <cellStyle name="Output" xfId="12" builtinId="21" customBuiltin="1"/>
    <cellStyle name="Percent" xfId="2" builtinId="5" customBuiltin="1"/>
    <cellStyle name="Percent 2" xfId="58" xr:uid="{00000000-0005-0000-0000-000043000000}"/>
    <cellStyle name="Percent 3" xfId="60" xr:uid="{00000000-0005-0000-0000-000044000000}"/>
    <cellStyle name="Percent 3 59" xfId="74" xr:uid="{0ABE3744-B16D-4F2D-A072-5B5A56BE18FA}"/>
    <cellStyle name="Title" xfId="3" builtinId="15" customBuiltin="1"/>
    <cellStyle name="Total" xfId="19" builtinId="25" customBuiltin="1"/>
    <cellStyle name="Warning Text" xfId="16" builtinId="11" customBuiltin="1"/>
  </cellStyles>
  <dxfs count="0"/>
  <tableStyles count="0" defaultTableStyle="TableStyleMedium2" defaultPivotStyle="PivotStyleLight16"/>
  <colors>
    <mruColors>
      <color rgb="FFCCFFCC"/>
      <color rgb="FF99FFCC"/>
      <color rgb="FF66FFCC"/>
      <color rgb="FFCDDD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26" Type="http://schemas.openxmlformats.org/officeDocument/2006/relationships/externalLink" Target="externalLinks/externalLink14.xml"/><Relationship Id="rId21" Type="http://schemas.openxmlformats.org/officeDocument/2006/relationships/externalLink" Target="externalLinks/externalLink9.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5" Type="http://schemas.openxmlformats.org/officeDocument/2006/relationships/externalLink" Target="externalLinks/externalLink13.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externalLink" Target="externalLinks/externalLink8.xml"/><Relationship Id="rId29" Type="http://schemas.openxmlformats.org/officeDocument/2006/relationships/externalLink" Target="externalLinks/externalLink1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2.xml"/><Relationship Id="rId32" Type="http://schemas.openxmlformats.org/officeDocument/2006/relationships/externalLink" Target="externalLinks/externalLink20.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28" Type="http://schemas.openxmlformats.org/officeDocument/2006/relationships/externalLink" Target="externalLinks/externalLink16.xml"/><Relationship Id="rId36"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externalLink" Target="externalLinks/externalLink7.xml"/><Relationship Id="rId31" Type="http://schemas.openxmlformats.org/officeDocument/2006/relationships/externalLink" Target="externalLinks/externalLink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externalLink" Target="externalLinks/externalLink10.xml"/><Relationship Id="rId27" Type="http://schemas.openxmlformats.org/officeDocument/2006/relationships/externalLink" Target="externalLinks/externalLink15.xml"/><Relationship Id="rId30" Type="http://schemas.openxmlformats.org/officeDocument/2006/relationships/externalLink" Target="externalLinks/externalLink18.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All%20Users/Documents/My%20Documents/Accounting/My%20Documents/General%20docs/Contract%20code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hristianj/Desktop/Medupi/New%20Works/Current%20work%20files/Business%20Plan%202007_2008/Bld%20CR%202007%2003%20next%20year%20budge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ED%20Safety%20Stats\ED%20Safety%20Stats\ED%20Summary%20Report\DI%20Summary%20Report-Enterprises%20Div%202004-2005%20Rev%201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ED%20Safety%20Stats\ED%20Safety%20Stats\ED%20Summary%20Report\DI%20Summary%20Report-Enterprises%20Div%202004-2005%20Rev%204.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christianj/Desktop/Medupi/New%20Works/Users/mrc26587/Documents/Medupi/June%202012/1st%20Asessment%202012/Working%20Papers/Roll%20Up%20September%202011%2013%20January%20201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rc26153/AppData/Local/Microsoft/Windows/Temporary%20Internet%20Files/Content.Outlook/GP52EOXD/MPSJV%202012%20Annual%20Increase%20Schedule%20Updated.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Sibu1/AppData/Local/Microsoft/Windows/INetCache/Content.Outlook/6OCPPZYZ/Assumptions%20Road%20section%203300%20Supply%20-%20G3-7.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christianj/Desktop/Medupi/New%20Works/Documents%20and%20Settings/mrc13797/Local%20Settings/Temporary%20Internet%20Files/Content.Outlook/2JRUZ29S/Turbine%20Budget%20-%20Summary%20Sheets%2019091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edupi%20Project%20Data/Project%20Estimating%20&amp;%20QS/1.%20Site%20Instruction%20Folder/Main%20Folders/Consumable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christianj/Desktop/Medupi/New%20Works/Group%20Services/M&amp;R%20reports/July06/Flash%20July%202007%20Concor.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christianj/Desktop/Medupi/New%20Works/Documents%20and%20Settings/mrc24158/Local%20Settings/Temporary%20Internet%20Files/Content.Outlook/2U6GNXH0/Staff%20Master.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nts%20and%20Settings/All%20Users/Documents/Camden/Prices/Unit%206%20TOTA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Rika\4.%20Claim%20Submit\1.%20Sep%202012%20to%20June%202013\5.%20PLA\Project%20Bonus%20Payment%20May%202013.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christianj/Desktop/Medupi/New%20Works/contract/Assessments/4th%20Assessment%202000/Masters/Master%20File/4th%20Assessment%20Master%202000.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christianj/Desktop/Medupi/New%20Works/Documents%20and%20Settings/Wendy%20Hutton/Work%20File/Business%20Plan_Mar09/Business%20Plan/Business%20Units/Earthworks/Medupi%20Business%20Plan_Turbine%20U6.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christianj/Desktop/Medupi/New%20Works/Documents%20and%20Settings/Wendy%20Hutton/Work%20File/Business%20Plan_Mar09/Business%20Plan/Business%20Units/ACC/Medupi%20Business%20Plan_ACC.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SEPTEMBER%20HOLIDAY%20ALLOWANCE.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SEPTEMBER%20HOLIDAY%20ALLOWANCE.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QS%20Report%20_%20WTP%20Labolatory%20Remedial%20Works_Rev1.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Mpozau/Desktop/Project%20Controls/Kusile%20Power%20Station/WTP%20Remedial%20Works/PLA%20Provision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_COD"/>
    </sheetNames>
    <sheetDataSet>
      <sheetData sheetId="0" refreshError="1">
        <row r="1">
          <cell r="A1" t="str">
            <v>CONTRACT_CODE</v>
          </cell>
          <cell r="B1" t="str">
            <v>CONTRACT</v>
          </cell>
          <cell r="C1" t="str">
            <v xml:space="preserve"> CONTRACT DESCRIPTION</v>
          </cell>
          <cell r="D1" t="str">
            <v>START DATE</v>
          </cell>
          <cell r="E1" t="str">
            <v>END DATE</v>
          </cell>
          <cell r="F1" t="str">
            <v>STATUS</v>
          </cell>
          <cell r="I1" t="str">
            <v>CONTRACT_CODE</v>
          </cell>
          <cell r="J1" t="str">
            <v>CONTRACT</v>
          </cell>
        </row>
        <row r="2">
          <cell r="C2" t="str">
            <v>ALL CONTRACTS, NATIONWIDE</v>
          </cell>
        </row>
        <row r="3">
          <cell r="A3" t="str">
            <v>1</v>
          </cell>
          <cell r="B3" t="str">
            <v>NPAPS</v>
          </cell>
          <cell r="C3" t="str">
            <v>NPA, PORT SHEPSTONE</v>
          </cell>
          <cell r="F3" t="str">
            <v>C</v>
          </cell>
        </row>
        <row r="4">
          <cell r="A4" t="str">
            <v>2</v>
          </cell>
          <cell r="B4" t="str">
            <v>NPANG</v>
          </cell>
          <cell r="C4" t="str">
            <v>NPA, NEW GERMANY</v>
          </cell>
          <cell r="E4">
            <v>33846</v>
          </cell>
          <cell r="F4" t="str">
            <v>C</v>
          </cell>
        </row>
        <row r="5">
          <cell r="A5" t="str">
            <v>3</v>
          </cell>
          <cell r="B5" t="str">
            <v>GRING</v>
          </cell>
          <cell r="C5" t="str">
            <v>GRINAKER, NEW GELDERLAND</v>
          </cell>
          <cell r="E5">
            <v>33815</v>
          </cell>
          <cell r="F5" t="str">
            <v>C</v>
          </cell>
          <cell r="I5" t="str">
            <v>CONTRACT_CODE</v>
          </cell>
          <cell r="J5" t="str">
            <v>CONTRACT</v>
          </cell>
        </row>
        <row r="6">
          <cell r="A6" t="str">
            <v>4</v>
          </cell>
          <cell r="B6" t="str">
            <v>S&amp;BCH</v>
          </cell>
          <cell r="C6" t="str">
            <v>STEFANUTTI &amp; BRESSAN, CHATSWORTH</v>
          </cell>
          <cell r="E6">
            <v>33815</v>
          </cell>
          <cell r="F6" t="str">
            <v>C</v>
          </cell>
        </row>
        <row r="7">
          <cell r="A7" t="str">
            <v>5</v>
          </cell>
          <cell r="B7" t="str">
            <v>LM500M</v>
          </cell>
          <cell r="C7" t="str">
            <v>LM500,MOOLMANS</v>
          </cell>
          <cell r="F7" t="str">
            <v>C</v>
          </cell>
        </row>
        <row r="8">
          <cell r="A8" t="str">
            <v>6</v>
          </cell>
          <cell r="B8" t="str">
            <v>LM600W</v>
          </cell>
          <cell r="C8" t="str">
            <v>LM600 Witbank Zeekoewater Quarry</v>
          </cell>
          <cell r="F8" t="str">
            <v>C</v>
          </cell>
        </row>
        <row r="9">
          <cell r="A9" t="str">
            <v>7</v>
          </cell>
          <cell r="B9" t="str">
            <v>LM600E</v>
          </cell>
          <cell r="C9" t="str">
            <v>LM600 Ermelo Rietspruit Crushers</v>
          </cell>
          <cell r="E9">
            <v>33756</v>
          </cell>
          <cell r="F9" t="str">
            <v>C</v>
          </cell>
        </row>
        <row r="10">
          <cell r="A10" t="str">
            <v>8</v>
          </cell>
          <cell r="B10" t="str">
            <v>STANQ</v>
          </cell>
          <cell r="C10" t="str">
            <v>BAYSTONE SALES, STANGER QUARRY</v>
          </cell>
          <cell r="D10">
            <v>33848</v>
          </cell>
          <cell r="E10">
            <v>35582</v>
          </cell>
          <cell r="F10" t="str">
            <v>C</v>
          </cell>
        </row>
        <row r="11">
          <cell r="A11" t="str">
            <v>9</v>
          </cell>
          <cell r="B11" t="str">
            <v>NCRBR</v>
          </cell>
          <cell r="C11" t="str">
            <v>NORTH COAST ROAD, BASIL READ</v>
          </cell>
          <cell r="D11">
            <v>33329</v>
          </cell>
          <cell r="E11">
            <v>33907</v>
          </cell>
          <cell r="F11" t="str">
            <v>C</v>
          </cell>
        </row>
        <row r="12">
          <cell r="A12">
            <v>10</v>
          </cell>
          <cell r="B12" t="str">
            <v>SMWKS</v>
          </cell>
          <cell r="C12" t="str">
            <v>SMALL WORKS</v>
          </cell>
          <cell r="F12" t="str">
            <v>IP</v>
          </cell>
        </row>
        <row r="13">
          <cell r="A13">
            <v>11</v>
          </cell>
          <cell r="B13" t="str">
            <v>WKSHP</v>
          </cell>
          <cell r="C13" t="str">
            <v>WORK SHOP, OFFICE, MAGAZINES</v>
          </cell>
          <cell r="F13" t="str">
            <v>IP</v>
          </cell>
        </row>
        <row r="14">
          <cell r="A14">
            <v>12</v>
          </cell>
          <cell r="B14" t="str">
            <v>SCRIB</v>
          </cell>
          <cell r="C14" t="str">
            <v>SCRIBANTE, ISIPINGO</v>
          </cell>
          <cell r="E14">
            <v>33724</v>
          </cell>
          <cell r="F14" t="str">
            <v>C</v>
          </cell>
        </row>
        <row r="15">
          <cell r="A15">
            <v>13</v>
          </cell>
          <cell r="B15" t="str">
            <v>NPAMT</v>
          </cell>
          <cell r="C15" t="str">
            <v>NPA,MTUBATUBA</v>
          </cell>
          <cell r="E15">
            <v>33724</v>
          </cell>
          <cell r="F15" t="str">
            <v>C</v>
          </cell>
        </row>
        <row r="16">
          <cell r="A16">
            <v>14</v>
          </cell>
          <cell r="B16" t="str">
            <v>S&amp;BTR</v>
          </cell>
          <cell r="C16" t="str">
            <v>STEFANUTTI&amp;BRESSAN,TUGELA RIVER</v>
          </cell>
          <cell r="E16">
            <v>33846</v>
          </cell>
          <cell r="F16" t="str">
            <v>C</v>
          </cell>
        </row>
        <row r="17">
          <cell r="A17">
            <v>15</v>
          </cell>
          <cell r="B17" t="str">
            <v>CRAND</v>
          </cell>
          <cell r="C17" t="str">
            <v>CRANFORD CONSTR.,DUNDEE</v>
          </cell>
          <cell r="D17">
            <v>33731</v>
          </cell>
          <cell r="F17" t="str">
            <v>C</v>
          </cell>
        </row>
        <row r="18">
          <cell r="A18">
            <v>16</v>
          </cell>
          <cell r="B18" t="str">
            <v>ILSBG</v>
          </cell>
          <cell r="C18" t="str">
            <v>ILSE MINING BALLENGEICH</v>
          </cell>
          <cell r="D18">
            <v>33725</v>
          </cell>
          <cell r="E18">
            <v>33815</v>
          </cell>
          <cell r="F18" t="str">
            <v>C</v>
          </cell>
        </row>
        <row r="19">
          <cell r="A19">
            <v>17</v>
          </cell>
          <cell r="B19" t="str">
            <v>KZGND</v>
          </cell>
          <cell r="C19" t="str">
            <v>KWA ZULU GOVT NDUNDUNZULU</v>
          </cell>
          <cell r="E19">
            <v>33846</v>
          </cell>
          <cell r="F19" t="str">
            <v>C</v>
          </cell>
        </row>
        <row r="20">
          <cell r="A20">
            <v>18</v>
          </cell>
          <cell r="B20" t="str">
            <v>KZGWE</v>
          </cell>
          <cell r="C20" t="str">
            <v>KWA ZULU GOVT WEENEN</v>
          </cell>
          <cell r="E20">
            <v>33846</v>
          </cell>
          <cell r="F20" t="str">
            <v>C</v>
          </cell>
        </row>
        <row r="21">
          <cell r="A21">
            <v>19</v>
          </cell>
          <cell r="B21" t="str">
            <v>SCRAV</v>
          </cell>
          <cell r="C21" t="str">
            <v>SCRIBANTE,  AVOCA</v>
          </cell>
          <cell r="E21">
            <v>33877</v>
          </cell>
          <cell r="F21" t="str">
            <v>C</v>
          </cell>
        </row>
        <row r="22">
          <cell r="A22">
            <v>20</v>
          </cell>
          <cell r="B22" t="str">
            <v>NPAMI</v>
          </cell>
          <cell r="C22" t="str">
            <v>NPA RDS DEPT, MID ILLOVO</v>
          </cell>
          <cell r="E22">
            <v>33785</v>
          </cell>
          <cell r="F22" t="str">
            <v>C</v>
          </cell>
        </row>
        <row r="23">
          <cell r="A23">
            <v>21</v>
          </cell>
          <cell r="B23" t="str">
            <v>OFFICE</v>
          </cell>
          <cell r="C23" t="str">
            <v>O/HEAD OFFICE COSTS</v>
          </cell>
          <cell r="F23" t="str">
            <v>IP</v>
          </cell>
        </row>
        <row r="24">
          <cell r="A24">
            <v>22</v>
          </cell>
          <cell r="B24" t="str">
            <v>NPALS</v>
          </cell>
          <cell r="C24" t="str">
            <v>NPA,LADYSMITH</v>
          </cell>
          <cell r="E24">
            <v>33785</v>
          </cell>
          <cell r="F24" t="str">
            <v>C</v>
          </cell>
        </row>
        <row r="25">
          <cell r="A25">
            <v>23</v>
          </cell>
          <cell r="B25" t="str">
            <v>NPAMM</v>
          </cell>
          <cell r="C25" t="str">
            <v>NPA,MT MORELANDS</v>
          </cell>
          <cell r="E25">
            <v>33785</v>
          </cell>
          <cell r="F25" t="str">
            <v>C</v>
          </cell>
        </row>
        <row r="26">
          <cell r="A26">
            <v>24</v>
          </cell>
          <cell r="B26" t="str">
            <v>EBNPC</v>
          </cell>
          <cell r="C26" t="str">
            <v>ENSIGN-BICKFORD, NATAL PORTLAND CEMENT</v>
          </cell>
          <cell r="F26" t="str">
            <v>IP</v>
          </cell>
        </row>
        <row r="27">
          <cell r="A27">
            <v>25</v>
          </cell>
          <cell r="B27" t="str">
            <v>GRINCM</v>
          </cell>
          <cell r="C27" t="str">
            <v>GRINAKER,CATO MANOR</v>
          </cell>
          <cell r="D27">
            <v>33848</v>
          </cell>
          <cell r="E27">
            <v>33862</v>
          </cell>
          <cell r="F27" t="str">
            <v>C</v>
          </cell>
        </row>
        <row r="28">
          <cell r="A28">
            <v>26</v>
          </cell>
          <cell r="B28" t="str">
            <v>MOOL</v>
          </cell>
          <cell r="C28" t="str">
            <v>MOOLMANS WITBANK</v>
          </cell>
          <cell r="F28" t="str">
            <v>C</v>
          </cell>
        </row>
        <row r="29">
          <cell r="A29">
            <v>27</v>
          </cell>
          <cell r="B29" t="str">
            <v>MMSRM</v>
          </cell>
          <cell r="C29" t="str">
            <v>MIDDLEBERG MINE SERVICES, RAND MINES</v>
          </cell>
          <cell r="D29">
            <v>33875</v>
          </cell>
          <cell r="F29" t="str">
            <v>C</v>
          </cell>
        </row>
        <row r="30">
          <cell r="A30">
            <v>28</v>
          </cell>
          <cell r="B30" t="str">
            <v>ZEEHQ</v>
          </cell>
          <cell r="C30" t="str">
            <v>ALPHA STONE, ZEEKOEWATER QUARRY</v>
          </cell>
          <cell r="D30">
            <v>33636</v>
          </cell>
          <cell r="F30" t="str">
            <v>IP</v>
          </cell>
        </row>
        <row r="31">
          <cell r="A31">
            <v>29</v>
          </cell>
          <cell r="B31" t="str">
            <v>MTUNRM</v>
          </cell>
          <cell r="C31" t="str">
            <v>RUMDELN, MTUNZINI FREEWAY</v>
          </cell>
          <cell r="D31">
            <v>33877</v>
          </cell>
          <cell r="F31" t="str">
            <v>C</v>
          </cell>
        </row>
        <row r="32">
          <cell r="A32">
            <v>30</v>
          </cell>
          <cell r="B32" t="str">
            <v>S&amp;BNAZ</v>
          </cell>
          <cell r="C32" t="str">
            <v>STEFANUTTI&amp;BRESSAN, NAZARETH</v>
          </cell>
          <cell r="D32">
            <v>33879</v>
          </cell>
          <cell r="F32" t="str">
            <v>C</v>
          </cell>
        </row>
        <row r="33">
          <cell r="A33">
            <v>31</v>
          </cell>
          <cell r="B33" t="str">
            <v>SCRRH</v>
          </cell>
          <cell r="C33" t="str">
            <v>SCRIBANTE, REDHILL IND PARK</v>
          </cell>
          <cell r="D33">
            <v>33900</v>
          </cell>
          <cell r="F33" t="str">
            <v>C</v>
          </cell>
        </row>
        <row r="34">
          <cell r="A34">
            <v>32</v>
          </cell>
          <cell r="B34" t="str">
            <v>CRANGL</v>
          </cell>
          <cell r="C34" t="str">
            <v>CRANDFORD CONSTRUCTION, GLENCOE</v>
          </cell>
          <cell r="D34">
            <v>33878</v>
          </cell>
          <cell r="F34" t="str">
            <v>C</v>
          </cell>
        </row>
        <row r="35">
          <cell r="A35">
            <v>33</v>
          </cell>
          <cell r="B35" t="str">
            <v>EPHHV</v>
          </cell>
          <cell r="C35" t="str">
            <v>HEATONVILLE,EMPANGENI P/HIRE</v>
          </cell>
          <cell r="D35">
            <v>33942</v>
          </cell>
          <cell r="F35" t="str">
            <v>C</v>
          </cell>
        </row>
        <row r="36">
          <cell r="A36">
            <v>34</v>
          </cell>
          <cell r="B36" t="str">
            <v>CBING</v>
          </cell>
          <cell r="C36" t="str">
            <v>CBR MINING ,NGAGANE</v>
          </cell>
          <cell r="D36">
            <v>33919</v>
          </cell>
          <cell r="F36" t="str">
            <v>C</v>
          </cell>
        </row>
        <row r="37">
          <cell r="A37">
            <v>35</v>
          </cell>
          <cell r="B37" t="str">
            <v>S&amp;BPHO</v>
          </cell>
          <cell r="C37" t="str">
            <v>STEFANUTTI&amp;BRESSAN, PHOENIX</v>
          </cell>
          <cell r="E37">
            <v>33988</v>
          </cell>
          <cell r="F37" t="str">
            <v>C</v>
          </cell>
        </row>
        <row r="38">
          <cell r="A38">
            <v>36</v>
          </cell>
          <cell r="B38" t="str">
            <v>BRMTE</v>
          </cell>
          <cell r="C38" t="str">
            <v>BASIL READ, MT EDGECOMBE</v>
          </cell>
          <cell r="F38" t="str">
            <v>C</v>
          </cell>
        </row>
        <row r="39">
          <cell r="A39">
            <v>37</v>
          </cell>
          <cell r="B39" t="str">
            <v>BRPAV</v>
          </cell>
          <cell r="C39" t="str">
            <v>BASIL READ, PAVILLION SHOPPING CENTRE</v>
          </cell>
          <cell r="D39">
            <v>34002</v>
          </cell>
          <cell r="F39" t="str">
            <v>C</v>
          </cell>
        </row>
        <row r="40">
          <cell r="A40">
            <v>38</v>
          </cell>
          <cell r="B40" t="str">
            <v>S&amp;BSW</v>
          </cell>
          <cell r="C40" t="str">
            <v>STEFANUTTI&amp;BRESSAN, ST WENDOLINS</v>
          </cell>
          <cell r="D40">
            <v>34015</v>
          </cell>
          <cell r="F40" t="str">
            <v>C</v>
          </cell>
        </row>
        <row r="41">
          <cell r="A41">
            <v>39</v>
          </cell>
          <cell r="B41" t="str">
            <v>GRINIL</v>
          </cell>
          <cell r="C41" t="str">
            <v xml:space="preserve">GRINAKER, ILLOVU </v>
          </cell>
          <cell r="D41">
            <v>34022</v>
          </cell>
          <cell r="F41" t="str">
            <v>C</v>
          </cell>
        </row>
        <row r="42">
          <cell r="A42">
            <v>40</v>
          </cell>
          <cell r="B42" t="str">
            <v>MIDHQ</v>
          </cell>
          <cell r="C42" t="str">
            <v>MIDDLEBURG, HIPPO QUARRIES</v>
          </cell>
          <cell r="D42" t="str">
            <v xml:space="preserve"> </v>
          </cell>
          <cell r="F42" t="str">
            <v>C</v>
          </cell>
        </row>
        <row r="43">
          <cell r="A43">
            <v>41</v>
          </cell>
          <cell r="B43" t="str">
            <v>EBCQ</v>
          </cell>
          <cell r="C43" t="str">
            <v>ENSIGN-BICKFORD, COEDMORE QUARRY</v>
          </cell>
          <cell r="F43" t="str">
            <v>IP</v>
          </cell>
        </row>
        <row r="44">
          <cell r="A44">
            <v>42</v>
          </cell>
          <cell r="B44" t="str">
            <v>EBRV</v>
          </cell>
          <cell r="C44" t="str">
            <v>ENSIGN-BICKFORD, RIDGEVIEW QUARRY</v>
          </cell>
          <cell r="F44" t="str">
            <v>C</v>
          </cell>
        </row>
        <row r="45">
          <cell r="A45">
            <v>43</v>
          </cell>
          <cell r="B45" t="str">
            <v>EBVQ</v>
          </cell>
          <cell r="C45" t="str">
            <v>ENSIGN-BICKFORD, VERULAM QUARRY</v>
          </cell>
          <cell r="F45" t="str">
            <v>IP</v>
          </cell>
        </row>
        <row r="46">
          <cell r="A46">
            <v>44</v>
          </cell>
          <cell r="B46" t="str">
            <v>EBWF</v>
          </cell>
          <cell r="C46" t="str">
            <v>ENSIGN-BICKFORD, WILLOWFOUNTAIN QUARRY</v>
          </cell>
          <cell r="F46" t="str">
            <v>C</v>
          </cell>
        </row>
        <row r="47">
          <cell r="A47">
            <v>45</v>
          </cell>
          <cell r="B47" t="str">
            <v>EBSQ</v>
          </cell>
          <cell r="C47" t="str">
            <v>ENSIGN-BICKFORD, STANGER QUARRY</v>
          </cell>
          <cell r="F47" t="str">
            <v>C</v>
          </cell>
        </row>
        <row r="48">
          <cell r="A48">
            <v>46</v>
          </cell>
          <cell r="B48" t="str">
            <v>CQHQ</v>
          </cell>
          <cell r="C48" t="str">
            <v>ALPHA STONE,COEDMORE QUARRY</v>
          </cell>
          <cell r="F48" t="str">
            <v>IP</v>
          </cell>
        </row>
        <row r="49">
          <cell r="A49">
            <v>47</v>
          </cell>
          <cell r="B49" t="str">
            <v>RMMIN</v>
          </cell>
          <cell r="C49" t="str">
            <v>READY MIX MATERIALS, INANDA</v>
          </cell>
          <cell r="D49" t="str">
            <v>01/04/96</v>
          </cell>
          <cell r="E49" t="str">
            <v>31/08/96</v>
          </cell>
          <cell r="F49" t="str">
            <v>C</v>
          </cell>
        </row>
        <row r="50">
          <cell r="A50">
            <v>48</v>
          </cell>
          <cell r="B50" t="str">
            <v>RMMRV</v>
          </cell>
          <cell r="C50" t="str">
            <v>READY MIX MATERIALS, RIDGEVIEW</v>
          </cell>
          <cell r="D50" t="str">
            <v>01/04/96</v>
          </cell>
          <cell r="E50" t="str">
            <v>31/08/96</v>
          </cell>
          <cell r="F50" t="str">
            <v>C</v>
          </cell>
        </row>
        <row r="51">
          <cell r="A51">
            <v>49</v>
          </cell>
          <cell r="B51" t="str">
            <v>S&amp;BAR</v>
          </cell>
          <cell r="C51" t="str">
            <v>STEFANUTTI&amp;BRESSAN, AMATIKULU RIVER</v>
          </cell>
          <cell r="D51" t="str">
            <v>NOV 92</v>
          </cell>
          <cell r="F51" t="str">
            <v>C</v>
          </cell>
        </row>
        <row r="52">
          <cell r="A52">
            <v>51</v>
          </cell>
          <cell r="B52" t="str">
            <v>RMMGT</v>
          </cell>
          <cell r="C52" t="str">
            <v>READY MIX MATERIALS, GREYTOWN</v>
          </cell>
          <cell r="F52" t="str">
            <v>C</v>
          </cell>
        </row>
        <row r="53">
          <cell r="A53">
            <v>52</v>
          </cell>
          <cell r="B53" t="str">
            <v>ERMELO</v>
          </cell>
          <cell r="C53" t="str">
            <v>RIETSPRUIT CRUSHERS, ERMELO</v>
          </cell>
          <cell r="F53" t="str">
            <v>C</v>
          </cell>
        </row>
        <row r="54">
          <cell r="A54">
            <v>54</v>
          </cell>
          <cell r="B54" t="str">
            <v>GRINDA</v>
          </cell>
          <cell r="C54" t="str">
            <v>GRINAKER, DARNALL</v>
          </cell>
          <cell r="D54">
            <v>34453</v>
          </cell>
          <cell r="F54" t="str">
            <v>C</v>
          </cell>
        </row>
        <row r="55">
          <cell r="A55">
            <v>55</v>
          </cell>
          <cell r="B55" t="str">
            <v>NCHQ</v>
          </cell>
          <cell r="C55" t="str">
            <v>NATAL CRUSHERS, HIPPO QUARRIES PMBURG</v>
          </cell>
          <cell r="D55">
            <v>34060</v>
          </cell>
          <cell r="F55" t="str">
            <v>C</v>
          </cell>
        </row>
        <row r="56">
          <cell r="A56">
            <v>56</v>
          </cell>
          <cell r="B56" t="str">
            <v>GRINUM</v>
          </cell>
          <cell r="C56" t="str">
            <v>GRINAKER, UMKOMAAS</v>
          </cell>
          <cell r="D56">
            <v>34079</v>
          </cell>
          <cell r="F56" t="str">
            <v>C</v>
          </cell>
        </row>
        <row r="57">
          <cell r="A57">
            <v>57</v>
          </cell>
          <cell r="B57" t="str">
            <v>SCRIBAR</v>
          </cell>
          <cell r="C57" t="str">
            <v>SCRIBANTE, AMATIKULU RIVER</v>
          </cell>
          <cell r="D57">
            <v>34120</v>
          </cell>
          <cell r="F57" t="str">
            <v>C</v>
          </cell>
        </row>
        <row r="58">
          <cell r="A58">
            <v>58</v>
          </cell>
          <cell r="B58" t="str">
            <v>STANQD</v>
          </cell>
          <cell r="C58" t="str">
            <v>STANGER QUARRIES, DRILL STEELS</v>
          </cell>
          <cell r="D58">
            <v>33817</v>
          </cell>
          <cell r="F58" t="str">
            <v>C</v>
          </cell>
        </row>
        <row r="59">
          <cell r="A59">
            <v>59</v>
          </cell>
          <cell r="B59" t="str">
            <v>RUMSP</v>
          </cell>
          <cell r="C59" t="str">
            <v>RUMDEL,STAFFORD'S POST</v>
          </cell>
          <cell r="D59">
            <v>34158</v>
          </cell>
          <cell r="F59" t="str">
            <v>C</v>
          </cell>
        </row>
        <row r="60">
          <cell r="A60">
            <v>60</v>
          </cell>
          <cell r="B60" t="str">
            <v>KZGUB</v>
          </cell>
          <cell r="C60" t="str">
            <v>KWA ZULU GOVT., UBOMBO</v>
          </cell>
          <cell r="D60">
            <v>34163</v>
          </cell>
          <cell r="F60" t="str">
            <v>C</v>
          </cell>
        </row>
        <row r="61">
          <cell r="A61">
            <v>61</v>
          </cell>
          <cell r="B61" t="str">
            <v>LATILLA</v>
          </cell>
          <cell r="C61" t="str">
            <v>LATILLA MINING, NORTHAM</v>
          </cell>
          <cell r="D61">
            <v>34163</v>
          </cell>
          <cell r="F61" t="str">
            <v>C</v>
          </cell>
        </row>
        <row r="62">
          <cell r="A62">
            <v>62</v>
          </cell>
          <cell r="B62" t="str">
            <v>WJMMAT</v>
          </cell>
          <cell r="C62" t="str">
            <v>WJM CONSTRUCTION, MATATILE</v>
          </cell>
          <cell r="F62" t="str">
            <v>C</v>
          </cell>
        </row>
        <row r="63">
          <cell r="A63">
            <v>63</v>
          </cell>
          <cell r="B63" t="str">
            <v>M&amp;RPAV</v>
          </cell>
          <cell r="C63" t="str">
            <v>MURRAY&amp;ROBERTS, PAVILION</v>
          </cell>
          <cell r="F63" t="str">
            <v>C</v>
          </cell>
        </row>
        <row r="64">
          <cell r="A64">
            <v>64</v>
          </cell>
          <cell r="B64" t="str">
            <v>WJMHV</v>
          </cell>
          <cell r="C64" t="str">
            <v>WJM PIPELINES, HEATONVILLE</v>
          </cell>
          <cell r="F64" t="str">
            <v>C</v>
          </cell>
        </row>
        <row r="65">
          <cell r="A65">
            <v>65</v>
          </cell>
          <cell r="B65" t="str">
            <v>EBEIRE</v>
          </cell>
          <cell r="C65" t="str">
            <v>ENSIGN-BICKFORD, EIRE</v>
          </cell>
          <cell r="F65" t="str">
            <v>C</v>
          </cell>
        </row>
        <row r="66">
          <cell r="A66">
            <v>66</v>
          </cell>
          <cell r="B66" t="str">
            <v>BRPHO</v>
          </cell>
          <cell r="C66" t="str">
            <v>BASIL READ, PHOENIX SHOPPING CENTRE</v>
          </cell>
          <cell r="F66" t="str">
            <v>C</v>
          </cell>
        </row>
        <row r="67">
          <cell r="A67">
            <v>67</v>
          </cell>
          <cell r="B67" t="str">
            <v>S&amp;BWA</v>
          </cell>
          <cell r="C67" t="str">
            <v>STEFANUTTI&amp;BRESSAN, WATERLOO</v>
          </cell>
          <cell r="F67" t="str">
            <v>C</v>
          </cell>
        </row>
        <row r="68">
          <cell r="A68">
            <v>68</v>
          </cell>
          <cell r="B68" t="str">
            <v>STEDONE</v>
          </cell>
          <cell r="C68" t="str">
            <v>STEDONE CONSTRUCTION, STANGER</v>
          </cell>
          <cell r="D68">
            <v>34170</v>
          </cell>
          <cell r="F68" t="str">
            <v>C</v>
          </cell>
        </row>
        <row r="69">
          <cell r="A69">
            <v>69</v>
          </cell>
          <cell r="B69" t="str">
            <v>PROTEA</v>
          </cell>
          <cell r="C69" t="str">
            <v>PROTEA COLLIERY, PEIT RETIEF</v>
          </cell>
          <cell r="D69">
            <v>34186</v>
          </cell>
          <cell r="F69" t="str">
            <v>C</v>
          </cell>
        </row>
        <row r="70">
          <cell r="A70">
            <v>70</v>
          </cell>
          <cell r="B70" t="str">
            <v>EBUR</v>
          </cell>
          <cell r="C70" t="str">
            <v>ENSIGN BICKFORD, UMLAAS ROAD QUARRY</v>
          </cell>
          <cell r="F70" t="str">
            <v>C</v>
          </cell>
        </row>
        <row r="71">
          <cell r="A71">
            <v>71</v>
          </cell>
          <cell r="B71" t="str">
            <v>EBNCC</v>
          </cell>
          <cell r="C71" t="str">
            <v>ENSIGN BICKFORD, NORTH COAST CRUSHERS</v>
          </cell>
          <cell r="F71" t="str">
            <v>C</v>
          </cell>
        </row>
        <row r="72">
          <cell r="A72">
            <v>72</v>
          </cell>
          <cell r="B72" t="str">
            <v>MAFRED</v>
          </cell>
          <cell r="C72" t="str">
            <v>MAFRED E/MOVERS, KLIPRIVER</v>
          </cell>
          <cell r="F72" t="str">
            <v>C</v>
          </cell>
        </row>
        <row r="73">
          <cell r="A73">
            <v>73</v>
          </cell>
          <cell r="B73" t="str">
            <v>ESORIN</v>
          </cell>
          <cell r="C73" t="str">
            <v>ESOR GRD ENG, INCHANGA</v>
          </cell>
          <cell r="D73">
            <v>34270</v>
          </cell>
          <cell r="E73">
            <v>3.0107526881720428E-2</v>
          </cell>
          <cell r="F73" t="str">
            <v>C</v>
          </cell>
        </row>
        <row r="74">
          <cell r="A74">
            <v>74</v>
          </cell>
          <cell r="B74" t="str">
            <v>CAROLINA</v>
          </cell>
          <cell r="C74" t="str">
            <v>CAROLINA COAL MINE</v>
          </cell>
          <cell r="D74">
            <v>34257</v>
          </cell>
          <cell r="F74" t="str">
            <v>C</v>
          </cell>
        </row>
        <row r="75">
          <cell r="A75">
            <v>75</v>
          </cell>
          <cell r="B75" t="str">
            <v>DLCSTANQ</v>
          </cell>
          <cell r="C75" t="str">
            <v>DIG,LOAD CART STANGER QUARRY</v>
          </cell>
          <cell r="D75">
            <v>34247</v>
          </cell>
          <cell r="F75" t="str">
            <v>C</v>
          </cell>
        </row>
        <row r="76">
          <cell r="A76">
            <v>76</v>
          </cell>
          <cell r="B76" t="str">
            <v>RUMKO</v>
          </cell>
          <cell r="C76" t="str">
            <v>RUMDEL, KOKSTAD</v>
          </cell>
          <cell r="D76">
            <v>34271</v>
          </cell>
          <cell r="F76" t="str">
            <v>C</v>
          </cell>
        </row>
        <row r="77">
          <cell r="A77">
            <v>77</v>
          </cell>
          <cell r="B77" t="str">
            <v>UWPNQ</v>
          </cell>
          <cell r="C77" t="str">
            <v>UWP ,NQUTU</v>
          </cell>
          <cell r="D77">
            <v>34243</v>
          </cell>
          <cell r="F77" t="str">
            <v>C</v>
          </cell>
        </row>
        <row r="78">
          <cell r="A78">
            <v>79</v>
          </cell>
          <cell r="B78" t="str">
            <v>VQHQ</v>
          </cell>
          <cell r="C78" t="str">
            <v>ALPHA STONE,VERULAM QUARRIES</v>
          </cell>
          <cell r="D78">
            <v>34288</v>
          </cell>
          <cell r="F78" t="str">
            <v>IP</v>
          </cell>
        </row>
        <row r="79">
          <cell r="A79">
            <v>80</v>
          </cell>
          <cell r="B79" t="str">
            <v>NPANQ</v>
          </cell>
          <cell r="C79" t="str">
            <v>NPA ROADS DEPT., NQABENI</v>
          </cell>
          <cell r="D79">
            <v>34298</v>
          </cell>
          <cell r="F79" t="str">
            <v>C</v>
          </cell>
        </row>
        <row r="80">
          <cell r="A80">
            <v>81</v>
          </cell>
          <cell r="B80" t="str">
            <v>ANRONW</v>
          </cell>
          <cell r="C80" t="str">
            <v>ANRO ELECTRICAL, NEWLANDS WEST</v>
          </cell>
          <cell r="D80">
            <v>34274</v>
          </cell>
          <cell r="E80">
            <v>1.0752688172043012E-2</v>
          </cell>
          <cell r="F80" t="str">
            <v>C</v>
          </cell>
        </row>
        <row r="81">
          <cell r="A81">
            <v>82</v>
          </cell>
          <cell r="B81" t="str">
            <v>UWP</v>
          </cell>
          <cell r="C81" t="str">
            <v>UWP, UMVOTI RIVER</v>
          </cell>
          <cell r="F81" t="str">
            <v>C</v>
          </cell>
        </row>
        <row r="82">
          <cell r="A82">
            <v>83</v>
          </cell>
          <cell r="B82" t="str">
            <v>GRINNH</v>
          </cell>
          <cell r="C82" t="str">
            <v>GRINAKER, NEW HOSPITAL</v>
          </cell>
          <cell r="D82">
            <v>34344</v>
          </cell>
          <cell r="F82" t="str">
            <v>C</v>
          </cell>
        </row>
        <row r="83">
          <cell r="A83">
            <v>84</v>
          </cell>
          <cell r="B83" t="str">
            <v>GRINBO</v>
          </cell>
          <cell r="C83" t="str">
            <v>GRINAKER, BONELLA</v>
          </cell>
          <cell r="D83">
            <v>34348</v>
          </cell>
          <cell r="F83" t="str">
            <v>C</v>
          </cell>
        </row>
        <row r="84">
          <cell r="A84">
            <v>85</v>
          </cell>
          <cell r="B84" t="str">
            <v>GRINWEL</v>
          </cell>
          <cell r="C84" t="str">
            <v>GRINAKER, WELBEDACHT</v>
          </cell>
          <cell r="D84">
            <v>34362</v>
          </cell>
          <cell r="F84" t="str">
            <v>C</v>
          </cell>
        </row>
        <row r="85">
          <cell r="A85">
            <v>86</v>
          </cell>
          <cell r="B85" t="str">
            <v>S&amp;BEMBO</v>
          </cell>
          <cell r="C85" t="str">
            <v>STEFANUTTI&amp;BRESSAN, EMBO</v>
          </cell>
          <cell r="D85">
            <v>34362</v>
          </cell>
          <cell r="F85" t="str">
            <v>C</v>
          </cell>
        </row>
        <row r="86">
          <cell r="A86">
            <v>87</v>
          </cell>
          <cell r="B86" t="str">
            <v>S&amp;BUM</v>
          </cell>
          <cell r="C86" t="str">
            <v>STEFANUTTI&amp;BRESSAN, UMZINTO</v>
          </cell>
          <cell r="D86">
            <v>34365</v>
          </cell>
          <cell r="F86" t="str">
            <v>C</v>
          </cell>
        </row>
        <row r="87">
          <cell r="A87">
            <v>88</v>
          </cell>
          <cell r="B87" t="str">
            <v>SCRSTWEL</v>
          </cell>
          <cell r="C87" t="str">
            <v>SCRIBANTE, ST WENDOLINS S/FIELD</v>
          </cell>
          <cell r="D87">
            <v>34389</v>
          </cell>
          <cell r="F87" t="str">
            <v>C</v>
          </cell>
        </row>
        <row r="88">
          <cell r="A88">
            <v>89</v>
          </cell>
          <cell r="B88" t="str">
            <v>WLPU</v>
          </cell>
          <cell r="C88" t="str">
            <v>WLPU, NKANDLA SPORTSFIELD</v>
          </cell>
          <cell r="D88">
            <v>34390</v>
          </cell>
          <cell r="E88">
            <v>34395</v>
          </cell>
          <cell r="F88" t="str">
            <v>C</v>
          </cell>
        </row>
        <row r="89">
          <cell r="A89">
            <v>90</v>
          </cell>
          <cell r="B89" t="str">
            <v>S&amp;BRB</v>
          </cell>
          <cell r="C89" t="str">
            <v>STEFANUTTI&amp;BRESSAN, R/BAY ARTERIAL</v>
          </cell>
          <cell r="D89">
            <v>34394</v>
          </cell>
          <cell r="E89">
            <v>34400</v>
          </cell>
          <cell r="F89" t="str">
            <v>C</v>
          </cell>
        </row>
        <row r="90">
          <cell r="A90">
            <v>91</v>
          </cell>
          <cell r="B90" t="str">
            <v>MARMM</v>
          </cell>
          <cell r="C90" t="str">
            <v>MARGATE QUARRY, RMM</v>
          </cell>
          <cell r="D90">
            <v>34404</v>
          </cell>
          <cell r="F90" t="str">
            <v>C</v>
          </cell>
        </row>
        <row r="91">
          <cell r="A91">
            <v>92</v>
          </cell>
          <cell r="B91" t="str">
            <v>NQUTU</v>
          </cell>
          <cell r="C91" t="str">
            <v>NQUTU TOWN BOARD, TRENCHING</v>
          </cell>
          <cell r="D91">
            <v>34409</v>
          </cell>
          <cell r="F91" t="str">
            <v>C</v>
          </cell>
        </row>
        <row r="92">
          <cell r="A92">
            <v>93</v>
          </cell>
          <cell r="B92" t="str">
            <v>DINSMWKS</v>
          </cell>
          <cell r="C92" t="str">
            <v>DIN NAIDOO, PHOENIX</v>
          </cell>
          <cell r="F92" t="str">
            <v>C</v>
          </cell>
        </row>
        <row r="93">
          <cell r="A93">
            <v>94</v>
          </cell>
          <cell r="B93" t="str">
            <v>MALOMA</v>
          </cell>
          <cell r="C93" t="str">
            <v>MALOMA COLLIERY, SWAZILAND</v>
          </cell>
          <cell r="D93">
            <v>34418</v>
          </cell>
          <cell r="F93" t="str">
            <v>C</v>
          </cell>
        </row>
        <row r="94">
          <cell r="A94">
            <v>95</v>
          </cell>
          <cell r="B94" t="str">
            <v>CONCOR</v>
          </cell>
          <cell r="C94" t="str">
            <v>CONCOR, WATERFALLS</v>
          </cell>
          <cell r="D94">
            <v>34429</v>
          </cell>
          <cell r="F94" t="str">
            <v>C</v>
          </cell>
        </row>
        <row r="95">
          <cell r="A95">
            <v>96</v>
          </cell>
          <cell r="B95" t="str">
            <v>NKANDLA</v>
          </cell>
          <cell r="C95" t="str">
            <v>UWP, NKANDLA</v>
          </cell>
          <cell r="F95" t="str">
            <v>C</v>
          </cell>
        </row>
        <row r="96">
          <cell r="A96">
            <v>97</v>
          </cell>
          <cell r="B96" t="str">
            <v>CIVENG</v>
          </cell>
          <cell r="C96" t="str">
            <v>CIVIL ENG, SHORTTS RETREAT</v>
          </cell>
          <cell r="F96" t="str">
            <v>C</v>
          </cell>
        </row>
        <row r="97">
          <cell r="A97">
            <v>98</v>
          </cell>
          <cell r="B97" t="str">
            <v>NPAMTE</v>
          </cell>
          <cell r="C97" t="str">
            <v>NPA ROADS DEPT., MT EDGECOMBE</v>
          </cell>
          <cell r="D97">
            <v>34435</v>
          </cell>
          <cell r="F97" t="str">
            <v>C</v>
          </cell>
        </row>
        <row r="98">
          <cell r="A98">
            <v>99</v>
          </cell>
          <cell r="B98" t="str">
            <v>ALLENIMBALI</v>
          </cell>
          <cell r="C98" t="str">
            <v>ALLEN CIVILS, IMBALI</v>
          </cell>
          <cell r="F98" t="str">
            <v>C</v>
          </cell>
        </row>
        <row r="99">
          <cell r="A99">
            <v>100</v>
          </cell>
          <cell r="B99" t="str">
            <v>B&amp;SUM</v>
          </cell>
          <cell r="C99" t="str">
            <v>BRIDGE&amp;STRUCTURES, UMZINTO</v>
          </cell>
          <cell r="D99">
            <v>34469</v>
          </cell>
          <cell r="F99" t="str">
            <v>C</v>
          </cell>
        </row>
        <row r="100">
          <cell r="A100">
            <v>101</v>
          </cell>
          <cell r="B100" t="str">
            <v>GRININ</v>
          </cell>
          <cell r="C100" t="str">
            <v>GRINAKER, INANDA</v>
          </cell>
          <cell r="D100">
            <v>34481</v>
          </cell>
          <cell r="F100" t="str">
            <v>C</v>
          </cell>
        </row>
        <row r="101">
          <cell r="A101">
            <v>102</v>
          </cell>
          <cell r="B101" t="str">
            <v>S&amp;BBO</v>
          </cell>
          <cell r="C101" t="str">
            <v>STEFANUTTI&amp;BRESSAN, BONELLA</v>
          </cell>
          <cell r="D101">
            <v>34474</v>
          </cell>
          <cell r="F101" t="str">
            <v>C</v>
          </cell>
        </row>
        <row r="102">
          <cell r="A102">
            <v>103</v>
          </cell>
          <cell r="B102" t="str">
            <v>STANHS</v>
          </cell>
          <cell r="C102" t="str">
            <v>STANGER QUARRY, HANDSTONE</v>
          </cell>
          <cell r="F102" t="str">
            <v>C</v>
          </cell>
        </row>
        <row r="103">
          <cell r="A103">
            <v>104</v>
          </cell>
          <cell r="B103" t="str">
            <v>ALLENHOW</v>
          </cell>
          <cell r="C103" t="str">
            <v>ALLEN CIVILS, HOWICK</v>
          </cell>
          <cell r="D103">
            <v>34498</v>
          </cell>
          <cell r="E103">
            <v>34505</v>
          </cell>
          <cell r="F103" t="str">
            <v>C</v>
          </cell>
        </row>
        <row r="104">
          <cell r="A104">
            <v>105</v>
          </cell>
          <cell r="B104" t="str">
            <v>LIMPOPO</v>
          </cell>
          <cell r="C104" t="str">
            <v>LIMPOPO CIVILS, MHLATUZE</v>
          </cell>
          <cell r="D104">
            <v>34500</v>
          </cell>
          <cell r="F104" t="str">
            <v>C</v>
          </cell>
        </row>
        <row r="105">
          <cell r="A105">
            <v>106</v>
          </cell>
          <cell r="B105" t="str">
            <v>UWPNY</v>
          </cell>
          <cell r="C105" t="str">
            <v>UWP, NYONI</v>
          </cell>
          <cell r="D105">
            <v>34499</v>
          </cell>
          <cell r="F105" t="str">
            <v>C</v>
          </cell>
        </row>
        <row r="106">
          <cell r="A106">
            <v>107</v>
          </cell>
          <cell r="B106" t="str">
            <v>RUMLS</v>
          </cell>
          <cell r="C106" t="str">
            <v>RUMDEL, LUSIKISIKI</v>
          </cell>
          <cell r="F106" t="str">
            <v>C</v>
          </cell>
        </row>
        <row r="107">
          <cell r="A107">
            <v>108</v>
          </cell>
          <cell r="B107" t="str">
            <v>BEGANE</v>
          </cell>
          <cell r="C107" t="str">
            <v>BEGANE QUARRIES, NSELENI</v>
          </cell>
          <cell r="F107" t="str">
            <v>IP</v>
          </cell>
        </row>
        <row r="108">
          <cell r="A108">
            <v>109</v>
          </cell>
          <cell r="B108" t="str">
            <v>SCRIBMH</v>
          </cell>
          <cell r="C108" t="str">
            <v>SCRIBANTE,MARIANNHILL</v>
          </cell>
          <cell r="F108" t="str">
            <v>C</v>
          </cell>
        </row>
        <row r="109">
          <cell r="A109">
            <v>110</v>
          </cell>
          <cell r="B109" t="str">
            <v>ETZULUQ</v>
          </cell>
          <cell r="C109" t="str">
            <v>EXPL TRANSPORT, ZULULAND QUARRY</v>
          </cell>
          <cell r="F109" t="str">
            <v>C</v>
          </cell>
        </row>
        <row r="110">
          <cell r="A110">
            <v>111</v>
          </cell>
          <cell r="B110" t="str">
            <v>ETBAYS</v>
          </cell>
          <cell r="C110" t="str">
            <v>EXPL TRANSPORT, BAYSTONE SALES</v>
          </cell>
          <cell r="F110" t="str">
            <v>C</v>
          </cell>
        </row>
        <row r="111">
          <cell r="A111">
            <v>112</v>
          </cell>
          <cell r="B111" t="str">
            <v>S&amp;BMP</v>
          </cell>
          <cell r="C111" t="str">
            <v>STEFFANUTI&amp;BRESSAN, MPAVENI BRIDGE</v>
          </cell>
          <cell r="F111" t="str">
            <v>C</v>
          </cell>
        </row>
        <row r="112">
          <cell r="A112">
            <v>113</v>
          </cell>
          <cell r="B112" t="str">
            <v>EAGLE</v>
          </cell>
          <cell r="C112" t="str">
            <v>EAGLE EYE FARM, L COMBRINK</v>
          </cell>
          <cell r="F112" t="str">
            <v>C</v>
          </cell>
        </row>
        <row r="113">
          <cell r="A113">
            <v>114</v>
          </cell>
          <cell r="B113" t="str">
            <v>BRMWEL</v>
          </cell>
          <cell r="C113" t="str">
            <v>BASIL READ MINING, WELBEDACHT</v>
          </cell>
          <cell r="F113" t="str">
            <v>C</v>
          </cell>
        </row>
        <row r="114">
          <cell r="A114">
            <v>115</v>
          </cell>
          <cell r="B114" t="str">
            <v>URHQ</v>
          </cell>
          <cell r="C114" t="str">
            <v>UMLAAS ROAD, HIPPO QUARRIES</v>
          </cell>
          <cell r="F114" t="str">
            <v>C</v>
          </cell>
        </row>
        <row r="115">
          <cell r="A115">
            <v>116</v>
          </cell>
          <cell r="B115" t="str">
            <v>SMWKSSCRIB</v>
          </cell>
          <cell r="C115" t="str">
            <v>SMALL WORKS SCRIBANTE</v>
          </cell>
          <cell r="F115" t="str">
            <v>C</v>
          </cell>
        </row>
        <row r="116">
          <cell r="A116">
            <v>117</v>
          </cell>
          <cell r="B116" t="str">
            <v>UWPSMWKS</v>
          </cell>
          <cell r="C116" t="str">
            <v>UWP NDWEDWE</v>
          </cell>
          <cell r="F116" t="str">
            <v>C</v>
          </cell>
        </row>
        <row r="117">
          <cell r="A117">
            <v>118</v>
          </cell>
          <cell r="B117" t="str">
            <v>SMWKSGIBSON</v>
          </cell>
          <cell r="C117" t="str">
            <v>GIBSON</v>
          </cell>
          <cell r="F117" t="str">
            <v>C</v>
          </cell>
        </row>
        <row r="118">
          <cell r="A118">
            <v>119</v>
          </cell>
          <cell r="B118" t="str">
            <v>S&amp;LNYONI</v>
          </cell>
          <cell r="C118" t="str">
            <v>SAVAGE&amp;LOVEMORE, NYONI</v>
          </cell>
          <cell r="F118" t="str">
            <v>C</v>
          </cell>
        </row>
        <row r="119">
          <cell r="A119">
            <v>120</v>
          </cell>
          <cell r="B119" t="str">
            <v>GRINTR</v>
          </cell>
          <cell r="C119" t="str">
            <v>GRINAKER, TUGELA RIVER</v>
          </cell>
          <cell r="F119" t="str">
            <v>C</v>
          </cell>
        </row>
        <row r="120">
          <cell r="A120">
            <v>121</v>
          </cell>
          <cell r="B120" t="str">
            <v>EBZQ</v>
          </cell>
          <cell r="C120" t="str">
            <v>ENSIGN BICKFORD, ZULULAND QUARRY</v>
          </cell>
          <cell r="F120" t="str">
            <v>C</v>
          </cell>
        </row>
        <row r="121">
          <cell r="A121">
            <v>122</v>
          </cell>
          <cell r="B121" t="str">
            <v>WBHMIDMAR</v>
          </cell>
          <cell r="C121" t="str">
            <v>WILSON BAYLY HOLMES, MIDMAR TUNNEL</v>
          </cell>
          <cell r="F121" t="str">
            <v>C</v>
          </cell>
        </row>
        <row r="122">
          <cell r="A122">
            <v>123</v>
          </cell>
          <cell r="B122" t="str">
            <v>NPAVER</v>
          </cell>
          <cell r="C122" t="str">
            <v>NPA ROADS DEPT, VERULAM</v>
          </cell>
          <cell r="F122" t="str">
            <v>C</v>
          </cell>
        </row>
        <row r="123">
          <cell r="A123">
            <v>124</v>
          </cell>
          <cell r="B123" t="str">
            <v>ZQ</v>
          </cell>
          <cell r="C123" t="str">
            <v>ZULULAND QUARRY, DRILLING &amp; BLASTING</v>
          </cell>
          <cell r="F123" t="str">
            <v>C</v>
          </cell>
        </row>
        <row r="124">
          <cell r="A124">
            <v>125</v>
          </cell>
          <cell r="B124" t="str">
            <v>SMXNCHQ</v>
          </cell>
          <cell r="C124" t="str">
            <v>SMX CHARGE NATAL CRUSHERS</v>
          </cell>
          <cell r="F124" t="str">
            <v>C</v>
          </cell>
        </row>
        <row r="125">
          <cell r="A125">
            <v>126</v>
          </cell>
          <cell r="B125" t="str">
            <v>SMXCQ</v>
          </cell>
          <cell r="C125" t="str">
            <v>SMX CHARGE COEDMORE QUARRY</v>
          </cell>
          <cell r="F125" t="str">
            <v>C</v>
          </cell>
        </row>
        <row r="126">
          <cell r="A126">
            <v>127</v>
          </cell>
          <cell r="B126" t="str">
            <v>HOWICK</v>
          </cell>
          <cell r="C126" t="str">
            <v>HOWICK MUNICIPALITY</v>
          </cell>
          <cell r="F126" t="str">
            <v>C</v>
          </cell>
        </row>
        <row r="127">
          <cell r="A127">
            <v>128</v>
          </cell>
          <cell r="B127" t="str">
            <v>EBS&amp;L</v>
          </cell>
          <cell r="C127" t="str">
            <v>ENSIGN-BICKFORD, S&amp;L</v>
          </cell>
          <cell r="F127" t="str">
            <v>C</v>
          </cell>
        </row>
        <row r="128">
          <cell r="A128">
            <v>129</v>
          </cell>
          <cell r="B128" t="str">
            <v>S&amp;BMANDINI</v>
          </cell>
          <cell r="C128" t="str">
            <v>S&amp;B,MANDINI</v>
          </cell>
          <cell r="F128" t="str">
            <v>C</v>
          </cell>
        </row>
        <row r="129">
          <cell r="A129">
            <v>130</v>
          </cell>
          <cell r="B129" t="str">
            <v>UWPNTUMENI</v>
          </cell>
          <cell r="C129" t="str">
            <v>UWP, NTUMENI</v>
          </cell>
          <cell r="F129" t="str">
            <v>C</v>
          </cell>
        </row>
        <row r="130">
          <cell r="A130">
            <v>131</v>
          </cell>
          <cell r="B130" t="str">
            <v>VQHQLAB</v>
          </cell>
          <cell r="C130" t="str">
            <v>VERULAM QUARRY, LABOUR</v>
          </cell>
          <cell r="F130" t="str">
            <v>C</v>
          </cell>
        </row>
        <row r="131">
          <cell r="A131">
            <v>132</v>
          </cell>
          <cell r="B131" t="str">
            <v>SHIRES</v>
          </cell>
          <cell r="C131" t="str">
            <v>SHIRES, EDWIN SWALES/ N2</v>
          </cell>
          <cell r="F131" t="str">
            <v>C</v>
          </cell>
        </row>
        <row r="132">
          <cell r="A132">
            <v>133</v>
          </cell>
          <cell r="B132" t="str">
            <v>SCRBR</v>
          </cell>
          <cell r="C132" t="str">
            <v>SCRIBANTE, BRIARDENE</v>
          </cell>
          <cell r="F132" t="str">
            <v>C</v>
          </cell>
        </row>
        <row r="133">
          <cell r="A133">
            <v>134</v>
          </cell>
          <cell r="B133" t="str">
            <v>SCRTR</v>
          </cell>
          <cell r="C133" t="str">
            <v>SCRIBANTE, TRAFFORD ROAD</v>
          </cell>
          <cell r="F133" t="str">
            <v>C</v>
          </cell>
        </row>
        <row r="134">
          <cell r="A134">
            <v>135</v>
          </cell>
          <cell r="B134" t="str">
            <v>BRMTUN</v>
          </cell>
          <cell r="C134" t="str">
            <v>BASIL READ, MTUNZINI</v>
          </cell>
          <cell r="F134" t="str">
            <v>C</v>
          </cell>
        </row>
        <row r="135">
          <cell r="A135">
            <v>136</v>
          </cell>
          <cell r="B135" t="str">
            <v>RUMUM</v>
          </cell>
          <cell r="C135" t="str">
            <v>RUMDEL, UMTATA</v>
          </cell>
          <cell r="F135" t="str">
            <v>C</v>
          </cell>
        </row>
        <row r="136">
          <cell r="A136">
            <v>137</v>
          </cell>
          <cell r="B136" t="str">
            <v>WBHCONCOR</v>
          </cell>
          <cell r="C136" t="str">
            <v>WILSON BAYLY HOLMES-CONCOR,ZINKWAZI</v>
          </cell>
          <cell r="F136" t="str">
            <v>C</v>
          </cell>
        </row>
        <row r="137">
          <cell r="A137">
            <v>138</v>
          </cell>
          <cell r="B137" t="str">
            <v>UWPNYONI</v>
          </cell>
          <cell r="C137" t="str">
            <v>UWP, NYONI</v>
          </cell>
          <cell r="F137" t="str">
            <v>C</v>
          </cell>
        </row>
        <row r="138">
          <cell r="A138">
            <v>139</v>
          </cell>
          <cell r="B138" t="str">
            <v>HEWEST</v>
          </cell>
          <cell r="C138" t="str">
            <v>HE TRANSPORT, WESTMEAD</v>
          </cell>
          <cell r="F138" t="str">
            <v>C</v>
          </cell>
        </row>
        <row r="139">
          <cell r="A139">
            <v>140</v>
          </cell>
          <cell r="B139" t="str">
            <v>GRINSM</v>
          </cell>
          <cell r="C139" t="str">
            <v>GRINAKER, SOUTHMEAD</v>
          </cell>
          <cell r="F139" t="str">
            <v>C</v>
          </cell>
        </row>
        <row r="140">
          <cell r="A140">
            <v>141</v>
          </cell>
          <cell r="B140" t="str">
            <v>POMEROY</v>
          </cell>
          <cell r="C140" t="str">
            <v>ANDERSON &amp; VOGT, POMEROY</v>
          </cell>
          <cell r="F140" t="str">
            <v>C</v>
          </cell>
        </row>
        <row r="141">
          <cell r="A141">
            <v>142</v>
          </cell>
          <cell r="B141" t="str">
            <v>ALLENOAKS</v>
          </cell>
          <cell r="C141" t="str">
            <v>ALLEN CIVILS, SEVEN OAKS</v>
          </cell>
          <cell r="F141" t="str">
            <v>C</v>
          </cell>
        </row>
        <row r="142">
          <cell r="A142">
            <v>143</v>
          </cell>
          <cell r="B142" t="str">
            <v>ROSSWAY</v>
          </cell>
          <cell r="C142" t="str">
            <v>READY MIX MATERIAL, ROSSWAY QUARRY</v>
          </cell>
          <cell r="D142">
            <v>34752</v>
          </cell>
          <cell r="E142" t="str">
            <v>10/97</v>
          </cell>
          <cell r="F142" t="str">
            <v>C</v>
          </cell>
        </row>
        <row r="143">
          <cell r="A143">
            <v>144</v>
          </cell>
          <cell r="B143" t="str">
            <v>EBBS</v>
          </cell>
          <cell r="C143" t="str">
            <v>ENSIGN BICKFORD, BAYSTONE SALES</v>
          </cell>
          <cell r="F143" t="str">
            <v>C</v>
          </cell>
        </row>
        <row r="144">
          <cell r="A144">
            <v>145</v>
          </cell>
          <cell r="B144" t="str">
            <v>WESTWITS</v>
          </cell>
          <cell r="C144" t="str">
            <v>WEST WITS GOLD MINE, RANDFONTEIN</v>
          </cell>
          <cell r="D144">
            <v>34792</v>
          </cell>
          <cell r="F144" t="str">
            <v>IP</v>
          </cell>
        </row>
        <row r="145">
          <cell r="A145">
            <v>146</v>
          </cell>
          <cell r="B145" t="str">
            <v>FORREST</v>
          </cell>
          <cell r="C145" t="str">
            <v>FORREST E/WORKS, MARRIANHILL</v>
          </cell>
          <cell r="D145">
            <v>34860</v>
          </cell>
          <cell r="F145" t="str">
            <v>C</v>
          </cell>
        </row>
        <row r="146">
          <cell r="A146">
            <v>147</v>
          </cell>
          <cell r="B146" t="str">
            <v>HEBORTH</v>
          </cell>
          <cell r="C146" t="str">
            <v>HE TRANSPORT, BORTHWITH  SITE</v>
          </cell>
          <cell r="D146" t="str">
            <v>MAY95</v>
          </cell>
          <cell r="F146" t="str">
            <v>C</v>
          </cell>
        </row>
        <row r="147">
          <cell r="A147">
            <v>148</v>
          </cell>
          <cell r="B147" t="str">
            <v>MAJUBA</v>
          </cell>
          <cell r="C147" t="str">
            <v>MAJUBA RAIL LINE, BOU RAATH &amp; CONCOR</v>
          </cell>
          <cell r="D147" t="str">
            <v>JUNE95</v>
          </cell>
          <cell r="F147" t="str">
            <v>C</v>
          </cell>
        </row>
        <row r="148">
          <cell r="A148">
            <v>149</v>
          </cell>
          <cell r="B148" t="str">
            <v>BRKOORN</v>
          </cell>
          <cell r="C148" t="str">
            <v>BASIL READ MINING, KOORNFONTEIN</v>
          </cell>
          <cell r="D148" t="str">
            <v>JUNE95</v>
          </cell>
          <cell r="F148" t="str">
            <v>C</v>
          </cell>
        </row>
        <row r="149">
          <cell r="A149">
            <v>150</v>
          </cell>
          <cell r="B149" t="str">
            <v>OLHQ</v>
          </cell>
          <cell r="C149" t="str">
            <v>ALPHA STONE, OLIFANTSFONTEIN QUARRY</v>
          </cell>
          <cell r="D149" t="str">
            <v>JUNE95</v>
          </cell>
          <cell r="F149" t="str">
            <v>C</v>
          </cell>
        </row>
        <row r="150">
          <cell r="A150">
            <v>151</v>
          </cell>
          <cell r="B150" t="str">
            <v>AFROCON</v>
          </cell>
          <cell r="C150" t="str">
            <v>AFROCON, WESTMEAD</v>
          </cell>
          <cell r="F150" t="str">
            <v>IP</v>
          </cell>
        </row>
        <row r="151">
          <cell r="A151">
            <v>152</v>
          </cell>
          <cell r="B151" t="str">
            <v>GRINDH</v>
          </cell>
          <cell r="C151" t="str">
            <v>GRINAKER, DASSENHOEK</v>
          </cell>
          <cell r="F151" t="str">
            <v>C</v>
          </cell>
        </row>
        <row r="152">
          <cell r="A152">
            <v>153</v>
          </cell>
          <cell r="B152" t="str">
            <v>GRINJD</v>
          </cell>
          <cell r="C152" t="str">
            <v>GRINAKER, JAMESONS DRIFT</v>
          </cell>
          <cell r="F152" t="str">
            <v>C</v>
          </cell>
        </row>
        <row r="153">
          <cell r="A153">
            <v>154</v>
          </cell>
          <cell r="B153" t="str">
            <v>ROSSLYN</v>
          </cell>
          <cell r="C153" t="str">
            <v>READY MIX MATERIALS, ROSSLYN QUARRY</v>
          </cell>
          <cell r="E153" t="str">
            <v>10/97</v>
          </cell>
          <cell r="F153" t="str">
            <v>C</v>
          </cell>
        </row>
        <row r="154">
          <cell r="A154">
            <v>155</v>
          </cell>
          <cell r="B154" t="str">
            <v>SCRIBIC</v>
          </cell>
          <cell r="C154" t="str">
            <v>SCRIBANTE, INCHANGA</v>
          </cell>
          <cell r="E154" t="str">
            <v>JAN96</v>
          </cell>
          <cell r="F154" t="str">
            <v>C</v>
          </cell>
        </row>
        <row r="155">
          <cell r="A155">
            <v>156</v>
          </cell>
          <cell r="B155" t="str">
            <v>JKHQ</v>
          </cell>
          <cell r="C155" t="str">
            <v>ALPHA STONE, JUKSKEI QUARRY</v>
          </cell>
          <cell r="F155" t="str">
            <v>C</v>
          </cell>
        </row>
        <row r="156">
          <cell r="A156">
            <v>157</v>
          </cell>
          <cell r="B156" t="str">
            <v>RMMIN</v>
          </cell>
          <cell r="C156" t="str">
            <v>READY MIX MATERIALS, INANDA QUARRY</v>
          </cell>
          <cell r="F156" t="str">
            <v>C</v>
          </cell>
        </row>
        <row r="157">
          <cell r="A157">
            <v>158</v>
          </cell>
          <cell r="B157" t="str">
            <v>RMMRV</v>
          </cell>
          <cell r="C157" t="str">
            <v>READY MIX MATERIALS, RIDGEVIEW QUARRY</v>
          </cell>
          <cell r="F157" t="str">
            <v>C</v>
          </cell>
        </row>
        <row r="158">
          <cell r="A158">
            <v>159</v>
          </cell>
          <cell r="B158" t="str">
            <v>RMMAR</v>
          </cell>
          <cell r="C158" t="str">
            <v>READY MIX MATERIALS, MARGATE QUARRY</v>
          </cell>
          <cell r="F158" t="str">
            <v>C</v>
          </cell>
        </row>
        <row r="159">
          <cell r="A159">
            <v>160</v>
          </cell>
          <cell r="B159" t="str">
            <v>BRUM</v>
          </cell>
          <cell r="C159" t="str">
            <v>BASIL READ, UMZUMBE</v>
          </cell>
          <cell r="F159" t="str">
            <v>C</v>
          </cell>
        </row>
        <row r="160">
          <cell r="A160">
            <v>161</v>
          </cell>
          <cell r="B160" t="str">
            <v>LABOR</v>
          </cell>
          <cell r="C160" t="str">
            <v>LABOR , UMZUMBE</v>
          </cell>
          <cell r="F160" t="str">
            <v>C</v>
          </cell>
        </row>
        <row r="161">
          <cell r="A161">
            <v>162</v>
          </cell>
          <cell r="B161" t="str">
            <v>NCHANGA</v>
          </cell>
          <cell r="C161" t="str">
            <v>STOCKS ROADS, INCHANGA</v>
          </cell>
          <cell r="F161" t="str">
            <v>C</v>
          </cell>
        </row>
        <row r="162">
          <cell r="A162">
            <v>163</v>
          </cell>
          <cell r="B162" t="str">
            <v>BRARN</v>
          </cell>
          <cell r="C162" t="str">
            <v>BASIL READ, ARNOT POWER STATION</v>
          </cell>
          <cell r="F162" t="str">
            <v>C</v>
          </cell>
        </row>
        <row r="163">
          <cell r="A163">
            <v>164</v>
          </cell>
          <cell r="B163" t="str">
            <v>RUMUM</v>
          </cell>
          <cell r="C163" t="str">
            <v>RUMDEL, UMTATA</v>
          </cell>
          <cell r="F163" t="str">
            <v>C</v>
          </cell>
        </row>
        <row r="164">
          <cell r="A164">
            <v>165</v>
          </cell>
          <cell r="B164" t="str">
            <v>NPAEST</v>
          </cell>
          <cell r="C164" t="str">
            <v>NPA, ESTCOURT</v>
          </cell>
          <cell r="F164" t="str">
            <v>C</v>
          </cell>
        </row>
        <row r="165">
          <cell r="A165">
            <v>166</v>
          </cell>
          <cell r="B165" t="str">
            <v>BDS</v>
          </cell>
          <cell r="C165" t="str">
            <v>BLASTING&amp;DEMOLITION SERVICES</v>
          </cell>
          <cell r="F165" t="str">
            <v>C</v>
          </cell>
        </row>
        <row r="166">
          <cell r="A166">
            <v>167</v>
          </cell>
          <cell r="B166" t="str">
            <v>LYTLETON</v>
          </cell>
          <cell r="C166" t="str">
            <v>CONCOR, LYTTLETON DOLOMITE</v>
          </cell>
          <cell r="F166" t="str">
            <v>C</v>
          </cell>
        </row>
        <row r="167">
          <cell r="A167">
            <v>168</v>
          </cell>
          <cell r="B167" t="str">
            <v>CONDIRK</v>
          </cell>
          <cell r="C167" t="str">
            <v>CONCOR, DIRKIESDORP</v>
          </cell>
          <cell r="F167" t="str">
            <v>C</v>
          </cell>
        </row>
        <row r="168">
          <cell r="A168">
            <v>169</v>
          </cell>
          <cell r="B168" t="str">
            <v>CONHAT</v>
          </cell>
          <cell r="C168" t="str">
            <v>CONCOR, HATTINGSPRUIT</v>
          </cell>
          <cell r="F168" t="str">
            <v>C</v>
          </cell>
        </row>
        <row r="169">
          <cell r="A169">
            <v>170</v>
          </cell>
          <cell r="B169" t="str">
            <v>CLAIRWOOD</v>
          </cell>
          <cell r="C169" t="str">
            <v>CLAIRWOOD QUARRY</v>
          </cell>
          <cell r="F169" t="str">
            <v>C</v>
          </cell>
        </row>
        <row r="170">
          <cell r="A170">
            <v>171</v>
          </cell>
          <cell r="B170" t="str">
            <v>S&amp;LSMW</v>
          </cell>
          <cell r="C170" t="str">
            <v>SAVAGE&amp;LOVEMORE, SMALLWORKS</v>
          </cell>
          <cell r="F170" t="str">
            <v>C</v>
          </cell>
        </row>
        <row r="171">
          <cell r="A171">
            <v>172</v>
          </cell>
          <cell r="B171" t="str">
            <v>RONDEBUL</v>
          </cell>
          <cell r="C171" t="str">
            <v>RONDEBULT COLLIERY, KLEINWATER</v>
          </cell>
          <cell r="F171" t="str">
            <v>C</v>
          </cell>
        </row>
        <row r="172">
          <cell r="A172">
            <v>173</v>
          </cell>
          <cell r="B172" t="str">
            <v>EBBDS</v>
          </cell>
          <cell r="C172" t="str">
            <v>ENSIGN BICKFORD, B&amp;D SERVICES</v>
          </cell>
          <cell r="F172" t="str">
            <v>IP</v>
          </cell>
        </row>
        <row r="173">
          <cell r="A173">
            <v>174</v>
          </cell>
          <cell r="B173" t="str">
            <v>BRBRITS</v>
          </cell>
          <cell r="C173" t="str">
            <v>BASIL READ MINING,BRITS</v>
          </cell>
          <cell r="F173" t="str">
            <v>C</v>
          </cell>
        </row>
        <row r="174">
          <cell r="A174">
            <v>175</v>
          </cell>
          <cell r="B174" t="str">
            <v>CPCIVILS</v>
          </cell>
          <cell r="C174" t="str">
            <v>CP CIVILS, NPA TIPSITE</v>
          </cell>
          <cell r="F174" t="str">
            <v>C</v>
          </cell>
        </row>
        <row r="175">
          <cell r="A175">
            <v>176</v>
          </cell>
          <cell r="B175" t="str">
            <v>RUMEL</v>
          </cell>
          <cell r="C175" t="str">
            <v>RUMDEL, EAST LONDON</v>
          </cell>
          <cell r="F175" t="str">
            <v>C</v>
          </cell>
        </row>
        <row r="176">
          <cell r="A176">
            <v>177</v>
          </cell>
          <cell r="B176" t="str">
            <v>B&amp;E</v>
          </cell>
          <cell r="C176" t="str">
            <v>BLASTING&amp;EXCAVATING, OSHOEK</v>
          </cell>
          <cell r="F176" t="str">
            <v>C</v>
          </cell>
        </row>
        <row r="177">
          <cell r="A177">
            <v>178</v>
          </cell>
          <cell r="B177" t="str">
            <v>VOTISMWK</v>
          </cell>
          <cell r="C177" t="str">
            <v>UMVOTI, SMALLWORKS</v>
          </cell>
          <cell r="F177" t="str">
            <v>C</v>
          </cell>
        </row>
        <row r="178">
          <cell r="A178">
            <v>179</v>
          </cell>
          <cell r="B178" t="str">
            <v>S&amp;BADAM</v>
          </cell>
          <cell r="C178" t="str">
            <v>STEFANUTTI&amp;BRESSAN, ADAMS MISSION</v>
          </cell>
          <cell r="F178" t="str">
            <v>C</v>
          </cell>
        </row>
        <row r="179">
          <cell r="A179">
            <v>180</v>
          </cell>
          <cell r="B179" t="str">
            <v>GRINSEL</v>
          </cell>
          <cell r="C179" t="str">
            <v>GRINAKER, SELBOURNE GOLF COURSE</v>
          </cell>
          <cell r="F179" t="str">
            <v>C</v>
          </cell>
        </row>
        <row r="180">
          <cell r="A180">
            <v>181</v>
          </cell>
          <cell r="B180" t="str">
            <v>KULUQ</v>
          </cell>
          <cell r="C180" t="str">
            <v>KULUCRETE QUARRY</v>
          </cell>
          <cell r="F180" t="str">
            <v>C</v>
          </cell>
        </row>
        <row r="181">
          <cell r="A181">
            <v>182</v>
          </cell>
          <cell r="B181" t="str">
            <v>CLOVER</v>
          </cell>
          <cell r="C181" t="str">
            <v>RTC,CLOVER DAIRY PROJECT</v>
          </cell>
          <cell r="F181" t="str">
            <v>C</v>
          </cell>
        </row>
        <row r="182">
          <cell r="A182">
            <v>183</v>
          </cell>
          <cell r="B182" t="str">
            <v>HULETTS</v>
          </cell>
          <cell r="C182" t="str">
            <v>STOCKS ROADS,PMBURG</v>
          </cell>
          <cell r="F182" t="str">
            <v>C</v>
          </cell>
        </row>
        <row r="183">
          <cell r="A183">
            <v>184</v>
          </cell>
          <cell r="B183" t="str">
            <v>SMWKS</v>
          </cell>
          <cell r="C183" t="str">
            <v>AFRISCAN, MATUBATUBA</v>
          </cell>
          <cell r="F183" t="str">
            <v>C</v>
          </cell>
        </row>
        <row r="184">
          <cell r="A184">
            <v>185</v>
          </cell>
          <cell r="B184" t="str">
            <v>HIDRO</v>
          </cell>
          <cell r="C184" t="str">
            <v>HIDROTECH, SHEMULA</v>
          </cell>
          <cell r="F184" t="str">
            <v>C</v>
          </cell>
        </row>
        <row r="185">
          <cell r="A185">
            <v>186</v>
          </cell>
          <cell r="B185" t="str">
            <v>ESKOM</v>
          </cell>
          <cell r="C185" t="str">
            <v>AVIATION ELECTRICAL, ESTCOURT</v>
          </cell>
          <cell r="F185" t="str">
            <v>C</v>
          </cell>
        </row>
        <row r="186">
          <cell r="A186">
            <v>187</v>
          </cell>
          <cell r="B186" t="str">
            <v>BROCKLEY</v>
          </cell>
          <cell r="C186" t="str">
            <v>TONGAAT HULETT, BROCKLEY QUARRY</v>
          </cell>
          <cell r="F186" t="str">
            <v>C</v>
          </cell>
        </row>
        <row r="187">
          <cell r="A187">
            <v>188</v>
          </cell>
          <cell r="B187" t="str">
            <v>NQUTU</v>
          </cell>
          <cell r="C187" t="str">
            <v>INTERCEPT SERVICES, NQUTU</v>
          </cell>
          <cell r="F187" t="str">
            <v>C</v>
          </cell>
        </row>
        <row r="188">
          <cell r="A188">
            <v>189</v>
          </cell>
          <cell r="B188" t="str">
            <v>EBHIDRO</v>
          </cell>
          <cell r="C188" t="str">
            <v>ENSIGN BICKFORD,HIDROTECH</v>
          </cell>
          <cell r="F188" t="str">
            <v>IP</v>
          </cell>
        </row>
        <row r="189">
          <cell r="A189">
            <v>190</v>
          </cell>
          <cell r="B189" t="str">
            <v>EBRHINO</v>
          </cell>
          <cell r="C189" t="str">
            <v>ENSIGN BICKFORD, RHINO BLAST</v>
          </cell>
          <cell r="F189" t="str">
            <v>C</v>
          </cell>
        </row>
        <row r="190">
          <cell r="A190">
            <v>191</v>
          </cell>
          <cell r="B190" t="str">
            <v>EBRR</v>
          </cell>
          <cell r="C190" t="str">
            <v>ENSIGN BICKFORD,REDROCK BLASTING</v>
          </cell>
          <cell r="F190" t="str">
            <v>C</v>
          </cell>
        </row>
        <row r="191">
          <cell r="A191">
            <v>192</v>
          </cell>
          <cell r="B191" t="str">
            <v>RTCTOTI</v>
          </cell>
          <cell r="C191" t="str">
            <v>RTC, AMANZIMTOTI DRIVE INN</v>
          </cell>
          <cell r="F191" t="str">
            <v>C</v>
          </cell>
        </row>
        <row r="192">
          <cell r="A192">
            <v>193</v>
          </cell>
          <cell r="B192" t="str">
            <v>S&amp;BTRON</v>
          </cell>
          <cell r="C192" t="str">
            <v>STEFANUTTI&amp;BRESSAN, WASTETRON TIPSITE</v>
          </cell>
          <cell r="F192" t="str">
            <v>C</v>
          </cell>
        </row>
        <row r="193">
          <cell r="A193">
            <v>194</v>
          </cell>
          <cell r="B193" t="str">
            <v>GRINHUL</v>
          </cell>
          <cell r="C193" t="str">
            <v>GRINAKER, HULETTS PMBURG</v>
          </cell>
          <cell r="F193" t="str">
            <v>C</v>
          </cell>
        </row>
        <row r="194">
          <cell r="A194">
            <v>195</v>
          </cell>
          <cell r="B194" t="str">
            <v>GRINSH</v>
          </cell>
          <cell r="C194" t="str">
            <v>GRINAKER, SHALLCROSS</v>
          </cell>
          <cell r="F194" t="str">
            <v>C</v>
          </cell>
        </row>
        <row r="195">
          <cell r="A195">
            <v>196</v>
          </cell>
          <cell r="B195" t="str">
            <v>GRINCER</v>
          </cell>
          <cell r="C195" t="str">
            <v>GRINAKER, CERES, CAPE</v>
          </cell>
          <cell r="F195" t="str">
            <v>C</v>
          </cell>
        </row>
        <row r="196">
          <cell r="A196">
            <v>197</v>
          </cell>
          <cell r="B196" t="str">
            <v>RMMHON</v>
          </cell>
          <cell r="C196" t="str">
            <v>READY MIX MATERIALS, HONEYDEW</v>
          </cell>
          <cell r="F196" t="str">
            <v>C</v>
          </cell>
        </row>
        <row r="197">
          <cell r="A197">
            <v>198</v>
          </cell>
          <cell r="B197" t="str">
            <v>B&amp;ESIL</v>
          </cell>
          <cell r="C197" t="str">
            <v>BLASTING&amp;EXCAVATING, SILICA</v>
          </cell>
          <cell r="F197" t="str">
            <v>C</v>
          </cell>
        </row>
        <row r="198">
          <cell r="A198">
            <v>199</v>
          </cell>
          <cell r="B198" t="str">
            <v>MORGADO</v>
          </cell>
          <cell r="C198" t="str">
            <v>MORGADO, KRANTZVIEW ROAD, KLOOF</v>
          </cell>
          <cell r="F198" t="str">
            <v>C</v>
          </cell>
        </row>
        <row r="199">
          <cell r="A199">
            <v>200</v>
          </cell>
          <cell r="B199" t="str">
            <v>BRRB</v>
          </cell>
          <cell r="C199" t="str">
            <v>BASIL READ, RICHARDS BAY</v>
          </cell>
          <cell r="F199" t="str">
            <v>C</v>
          </cell>
        </row>
        <row r="200">
          <cell r="A200">
            <v>201</v>
          </cell>
          <cell r="B200" t="str">
            <v>BRMR</v>
          </cell>
          <cell r="C200" t="str">
            <v>BASIL READ/MURRAY ROBERTS, N2-23 SOUTH COAST</v>
          </cell>
          <cell r="F200" t="str">
            <v>C</v>
          </cell>
        </row>
        <row r="201">
          <cell r="A201">
            <v>202</v>
          </cell>
          <cell r="B201" t="str">
            <v>LABORMM</v>
          </cell>
          <cell r="C201" t="str">
            <v>LABOR, MZUMBE RIVER TO MHLUNGWE</v>
          </cell>
          <cell r="F201" t="str">
            <v>C</v>
          </cell>
        </row>
        <row r="202">
          <cell r="A202">
            <v>203</v>
          </cell>
          <cell r="B202" t="str">
            <v>MIDMAR</v>
          </cell>
          <cell r="C202" t="str">
            <v>MIDMAR CRUSHERS, PMBURG</v>
          </cell>
          <cell r="F202" t="str">
            <v>IP</v>
          </cell>
        </row>
        <row r="203">
          <cell r="A203">
            <v>204</v>
          </cell>
          <cell r="B203" t="str">
            <v>SCRWEST</v>
          </cell>
          <cell r="C203" t="str">
            <v>SCRIBANTE, DERBY DOWNS,WESTVILLE</v>
          </cell>
          <cell r="F203" t="str">
            <v>C</v>
          </cell>
        </row>
        <row r="204">
          <cell r="A204">
            <v>205</v>
          </cell>
          <cell r="B204" t="str">
            <v>B&amp;EQUAR</v>
          </cell>
          <cell r="C204" t="str">
            <v>B&amp;E QUARRIES, LADYSMITH</v>
          </cell>
          <cell r="F204" t="str">
            <v>C</v>
          </cell>
        </row>
        <row r="205">
          <cell r="A205">
            <v>206</v>
          </cell>
          <cell r="B205" t="str">
            <v>JOZINI</v>
          </cell>
          <cell r="C205" t="str">
            <v>COALFIELDS, JOZINI PIPELINE</v>
          </cell>
          <cell r="F205" t="str">
            <v>C</v>
          </cell>
        </row>
        <row r="206">
          <cell r="A206">
            <v>207</v>
          </cell>
          <cell r="B206" t="str">
            <v>RMMROOI</v>
          </cell>
          <cell r="C206" t="str">
            <v>READY MIX MATERIALS, ROOIKRAAL</v>
          </cell>
          <cell r="F206" t="str">
            <v>C</v>
          </cell>
        </row>
        <row r="207">
          <cell r="A207">
            <v>208</v>
          </cell>
          <cell r="B207" t="str">
            <v>GRINCM</v>
          </cell>
          <cell r="C207" t="str">
            <v>GRINAKER, CATO MANOR</v>
          </cell>
          <cell r="F207" t="str">
            <v>C</v>
          </cell>
        </row>
        <row r="208">
          <cell r="A208">
            <v>209</v>
          </cell>
          <cell r="B208" t="str">
            <v>GRINPMB</v>
          </cell>
          <cell r="C208" t="str">
            <v>GRINAKER, HULETTS</v>
          </cell>
          <cell r="F208" t="str">
            <v>C</v>
          </cell>
        </row>
        <row r="209">
          <cell r="A209">
            <v>210</v>
          </cell>
          <cell r="B209" t="str">
            <v>LGB</v>
          </cell>
          <cell r="C209" t="str">
            <v>LGB JOINT VENTURE, HULETTS,PMB</v>
          </cell>
          <cell r="F209" t="str">
            <v>C</v>
          </cell>
        </row>
        <row r="210">
          <cell r="A210">
            <v>211</v>
          </cell>
          <cell r="B210" t="str">
            <v>EBRUM</v>
          </cell>
          <cell r="C210" t="str">
            <v>ENSIGN BICKFORD, RUMDEL CONST.</v>
          </cell>
          <cell r="F210" t="str">
            <v>C</v>
          </cell>
        </row>
        <row r="211">
          <cell r="A211">
            <v>212</v>
          </cell>
          <cell r="B211" t="str">
            <v>SAMAT</v>
          </cell>
          <cell r="C211" t="str">
            <v>SAMAT MINING, SHALLCROSS</v>
          </cell>
          <cell r="F211" t="str">
            <v>C</v>
          </cell>
        </row>
        <row r="212">
          <cell r="A212">
            <v>213</v>
          </cell>
          <cell r="B212" t="str">
            <v>NACMAN</v>
          </cell>
          <cell r="C212" t="str">
            <v>NA CIVILS, MARIANNHILL</v>
          </cell>
          <cell r="F212" t="str">
            <v>C</v>
          </cell>
        </row>
        <row r="213">
          <cell r="A213">
            <v>214</v>
          </cell>
          <cell r="B213" t="str">
            <v>WILLOW</v>
          </cell>
          <cell r="C213" t="str">
            <v>WILLOWFOUNTAIN QUARRY,PMB</v>
          </cell>
          <cell r="F213" t="str">
            <v>IP</v>
          </cell>
        </row>
        <row r="214">
          <cell r="A214">
            <v>215</v>
          </cell>
          <cell r="B214" t="str">
            <v>IDUBE</v>
          </cell>
          <cell r="C214" t="str">
            <v>IDUBE RACEWAY</v>
          </cell>
          <cell r="F214" t="str">
            <v>C</v>
          </cell>
        </row>
        <row r="215">
          <cell r="A215">
            <v>216</v>
          </cell>
          <cell r="B215" t="str">
            <v>MAGUGA</v>
          </cell>
          <cell r="C215" t="str">
            <v>MAGUGA DAM, SWAZILAND</v>
          </cell>
          <cell r="F215" t="str">
            <v>C</v>
          </cell>
        </row>
        <row r="216">
          <cell r="A216">
            <v>217</v>
          </cell>
          <cell r="B216" t="str">
            <v>CBSCC</v>
          </cell>
          <cell r="C216" t="str">
            <v>CLIVE BRAUTESETH,SOUTH COAST CR.</v>
          </cell>
          <cell r="F216" t="str">
            <v>C</v>
          </cell>
        </row>
        <row r="217">
          <cell r="A217">
            <v>218</v>
          </cell>
          <cell r="B217" t="str">
            <v>GRINFER</v>
          </cell>
          <cell r="C217" t="str">
            <v>GRINAKER, FERRO ALLOYS</v>
          </cell>
          <cell r="F217" t="str">
            <v>C</v>
          </cell>
        </row>
        <row r="218">
          <cell r="A218">
            <v>219</v>
          </cell>
          <cell r="B218" t="str">
            <v>LOUWCOR</v>
          </cell>
          <cell r="C218" t="str">
            <v>LOUWCOR BLASTING CONT, RANDBURG</v>
          </cell>
          <cell r="F218" t="str">
            <v>IP</v>
          </cell>
        </row>
        <row r="219">
          <cell r="A219">
            <v>220</v>
          </cell>
          <cell r="B219" t="str">
            <v>GREYTQ</v>
          </cell>
          <cell r="C219" t="str">
            <v>GREYTOWN QUARRY CC</v>
          </cell>
          <cell r="F219" t="str">
            <v>C</v>
          </cell>
        </row>
        <row r="220">
          <cell r="A220">
            <v>221</v>
          </cell>
          <cell r="B220" t="str">
            <v>SMWKS</v>
          </cell>
          <cell r="C220" t="str">
            <v>ALPHA STONE, WESTMEAD</v>
          </cell>
          <cell r="F220" t="str">
            <v>C</v>
          </cell>
        </row>
        <row r="221">
          <cell r="A221">
            <v>222</v>
          </cell>
          <cell r="B221" t="str">
            <v>B&amp;ENEW</v>
          </cell>
          <cell r="C221" t="str">
            <v>B&amp;E, NEWCASTLE</v>
          </cell>
          <cell r="F221" t="str">
            <v>C</v>
          </cell>
        </row>
        <row r="222">
          <cell r="A222">
            <v>223</v>
          </cell>
          <cell r="B222" t="str">
            <v>UBOMBO</v>
          </cell>
          <cell r="C222" t="str">
            <v>W P VAN DER MERWE, UBOMBO</v>
          </cell>
          <cell r="F222" t="str">
            <v>C</v>
          </cell>
        </row>
        <row r="223">
          <cell r="A223">
            <v>224</v>
          </cell>
          <cell r="B223" t="str">
            <v>ZAKHENI</v>
          </cell>
          <cell r="C223" t="str">
            <v>ZAKHENI CONST, UBOMBO</v>
          </cell>
          <cell r="F223" t="str">
            <v>C</v>
          </cell>
        </row>
        <row r="224">
          <cell r="A224">
            <v>225</v>
          </cell>
          <cell r="B224" t="str">
            <v>EBANCOR</v>
          </cell>
          <cell r="C224" t="str">
            <v>ENSIGN BICKFORD, ANCOR</v>
          </cell>
          <cell r="F224" t="str">
            <v>C</v>
          </cell>
        </row>
        <row r="225">
          <cell r="A225">
            <v>226</v>
          </cell>
          <cell r="B225" t="str">
            <v>B&amp;EWILL</v>
          </cell>
          <cell r="C225" t="str">
            <v>BLASTING &amp; EXCAVATING,WILLOW QUARRY</v>
          </cell>
          <cell r="F225" t="str">
            <v>C</v>
          </cell>
        </row>
        <row r="226">
          <cell r="A226">
            <v>227</v>
          </cell>
          <cell r="B226" t="str">
            <v>GRINEL</v>
          </cell>
          <cell r="C226" t="str">
            <v>GRINAKER, NELSPRUIT</v>
          </cell>
          <cell r="F226" t="str">
            <v>C</v>
          </cell>
        </row>
        <row r="227">
          <cell r="A227">
            <v>228</v>
          </cell>
          <cell r="B227" t="str">
            <v>LESOTHO</v>
          </cell>
          <cell r="C227" t="str">
            <v>BASIL READ, LESOTHO</v>
          </cell>
          <cell r="F227" t="str">
            <v>C</v>
          </cell>
        </row>
        <row r="228">
          <cell r="A228">
            <v>229</v>
          </cell>
          <cell r="B228" t="str">
            <v>KWALINI</v>
          </cell>
          <cell r="C228" t="str">
            <v>KWALINI QUARRY, SWAZILAND</v>
          </cell>
          <cell r="F228" t="str">
            <v>C</v>
          </cell>
        </row>
        <row r="229">
          <cell r="A229">
            <v>230</v>
          </cell>
          <cell r="B229" t="str">
            <v>LTASTQ</v>
          </cell>
          <cell r="C229" t="str">
            <v>LTA QUARRY, STERKSPRUIT</v>
          </cell>
          <cell r="F229" t="str">
            <v>IP</v>
          </cell>
        </row>
        <row r="230">
          <cell r="A230">
            <v>240</v>
          </cell>
          <cell r="B230" t="str">
            <v>EBPRO</v>
          </cell>
          <cell r="C230" t="str">
            <v>ENSIGN BICKFORD, PROBLAST</v>
          </cell>
          <cell r="F230" t="str">
            <v>C</v>
          </cell>
        </row>
        <row r="231">
          <cell r="A231">
            <v>241</v>
          </cell>
          <cell r="B231" t="str">
            <v>SCRMTED</v>
          </cell>
          <cell r="C231" t="str">
            <v>SCRIBANTE CONST, MT EDGECOMBE</v>
          </cell>
          <cell r="F231" t="str">
            <v>C</v>
          </cell>
        </row>
        <row r="232">
          <cell r="A232">
            <v>242</v>
          </cell>
          <cell r="B232" t="str">
            <v>NGAGANE</v>
          </cell>
          <cell r="C232" t="str">
            <v>ALPHA STONE, NGAGANE QUARRY,NEWCASTLE</v>
          </cell>
          <cell r="F232" t="str">
            <v>C</v>
          </cell>
        </row>
        <row r="233">
          <cell r="A233">
            <v>243</v>
          </cell>
          <cell r="B233" t="str">
            <v>NAMIBIA</v>
          </cell>
          <cell r="C233" t="str">
            <v>CRANFORD CONST, NAMIBIA</v>
          </cell>
          <cell r="F233" t="str">
            <v>C</v>
          </cell>
        </row>
        <row r="234">
          <cell r="A234">
            <v>244</v>
          </cell>
          <cell r="B234" t="str">
            <v>EBNPC</v>
          </cell>
          <cell r="C234" t="str">
            <v>ENSIGN BICKFORD,NATAL PORTLAND CEMENT</v>
          </cell>
          <cell r="F234" t="str">
            <v>IP</v>
          </cell>
        </row>
        <row r="235">
          <cell r="A235">
            <v>245</v>
          </cell>
          <cell r="B235" t="str">
            <v>S&amp;BBN</v>
          </cell>
          <cell r="C235" t="str">
            <v>STEFANUTTI &amp; BRESSAN, BROOKS NEK</v>
          </cell>
          <cell r="F235" t="str">
            <v>C</v>
          </cell>
        </row>
        <row r="236">
          <cell r="A236">
            <v>246</v>
          </cell>
          <cell r="B236" t="str">
            <v>MATUBA</v>
          </cell>
          <cell r="C236" t="str">
            <v>ALBA BUILDING REQUISITES, MATUBATUBA</v>
          </cell>
          <cell r="F236" t="str">
            <v>IP</v>
          </cell>
        </row>
        <row r="237">
          <cell r="A237">
            <v>247</v>
          </cell>
          <cell r="B237" t="str">
            <v>CONCORMM</v>
          </cell>
          <cell r="C237" t="str">
            <v>CONCOR,N2-22 MARBURG &amp; MURCHISON</v>
          </cell>
          <cell r="F237" t="str">
            <v>C</v>
          </cell>
        </row>
        <row r="238">
          <cell r="A238">
            <v>248</v>
          </cell>
          <cell r="B238" t="str">
            <v>WKWRC</v>
          </cell>
          <cell r="C238" t="str">
            <v>W K CONST, WHITE RIVER CRUSHERS</v>
          </cell>
          <cell r="F238" t="str">
            <v>C</v>
          </cell>
        </row>
        <row r="239">
          <cell r="A239">
            <v>249</v>
          </cell>
          <cell r="B239" t="str">
            <v>HIDRO</v>
          </cell>
          <cell r="C239" t="str">
            <v>HIDRO-TECH, PADDOCK</v>
          </cell>
          <cell r="F239" t="str">
            <v>C</v>
          </cell>
        </row>
        <row r="240">
          <cell r="A240">
            <v>250</v>
          </cell>
          <cell r="B240" t="str">
            <v>EBCB</v>
          </cell>
          <cell r="C240" t="str">
            <v>ENSIGN BICKFORD, CLIVE BRAUTESETH</v>
          </cell>
          <cell r="F240" t="str">
            <v>IP</v>
          </cell>
        </row>
        <row r="241">
          <cell r="A241">
            <v>251</v>
          </cell>
          <cell r="B241" t="str">
            <v>S&amp;BSMWKS</v>
          </cell>
          <cell r="C241" t="str">
            <v>STEF.&amp; BRESSAN, NEWLANDS WEST</v>
          </cell>
          <cell r="F241" t="str">
            <v>C</v>
          </cell>
        </row>
        <row r="242">
          <cell r="A242">
            <v>252</v>
          </cell>
          <cell r="B242" t="str">
            <v>EGGOSAN</v>
          </cell>
          <cell r="C242" t="str">
            <v>ANCOR, EGGOSANDS,HARTEBEESPOORT DAM</v>
          </cell>
          <cell r="F242" t="str">
            <v>C</v>
          </cell>
        </row>
        <row r="243">
          <cell r="A243">
            <v>253</v>
          </cell>
          <cell r="B243" t="str">
            <v>EIKENHOF</v>
          </cell>
          <cell r="C243" t="str">
            <v>ALPHA STONE, EIKENHOF</v>
          </cell>
          <cell r="F243" t="str">
            <v>C</v>
          </cell>
        </row>
        <row r="244">
          <cell r="A244">
            <v>254</v>
          </cell>
          <cell r="B244" t="str">
            <v>LIMEACRE</v>
          </cell>
          <cell r="C244" t="str">
            <v>ANCOR, LIME ACRES</v>
          </cell>
          <cell r="F244" t="str">
            <v>C</v>
          </cell>
        </row>
        <row r="245">
          <cell r="A245">
            <v>255</v>
          </cell>
          <cell r="B245" t="str">
            <v>ALCOTEL</v>
          </cell>
          <cell r="C245" t="str">
            <v>ALCOTEL, HIGHFLATS</v>
          </cell>
          <cell r="F245" t="str">
            <v>C</v>
          </cell>
        </row>
        <row r="246">
          <cell r="A246">
            <v>256</v>
          </cell>
          <cell r="B246" t="str">
            <v>DRD</v>
          </cell>
          <cell r="C246" t="str">
            <v>SCHARRIGHUISEN,DURBAN ROODEPOORT DEEP</v>
          </cell>
          <cell r="F246" t="str">
            <v>C</v>
          </cell>
        </row>
        <row r="247">
          <cell r="A247">
            <v>257</v>
          </cell>
          <cell r="B247" t="str">
            <v>AMT</v>
          </cell>
          <cell r="C247" t="str">
            <v>AMT, WESTMEAD</v>
          </cell>
          <cell r="F247" t="str">
            <v>C</v>
          </cell>
        </row>
        <row r="248">
          <cell r="A248">
            <v>258</v>
          </cell>
          <cell r="B248" t="str">
            <v>WESTRICH</v>
          </cell>
          <cell r="C248" t="str">
            <v>STEF.&amp; BRESSAN, WESTRICH</v>
          </cell>
          <cell r="F248" t="str">
            <v>C</v>
          </cell>
        </row>
        <row r="249">
          <cell r="A249">
            <v>259</v>
          </cell>
          <cell r="B249" t="str">
            <v>L&amp;BHQ</v>
          </cell>
          <cell r="C249" t="str">
            <v>ALPHA STONE, LEACH&amp;BROWN,LADYSMITH</v>
          </cell>
          <cell r="F249" t="str">
            <v>IP</v>
          </cell>
        </row>
        <row r="250">
          <cell r="A250">
            <v>260</v>
          </cell>
          <cell r="B250" t="str">
            <v>EBALL</v>
          </cell>
          <cell r="C250" t="str">
            <v>ENSIGN BICKFORD, ALLROCK BLASTING</v>
          </cell>
          <cell r="F250" t="str">
            <v>IP</v>
          </cell>
        </row>
        <row r="251">
          <cell r="A251">
            <v>261</v>
          </cell>
          <cell r="B251" t="str">
            <v>EBWKC</v>
          </cell>
          <cell r="C251" t="str">
            <v>ENSIGN BICKFORD, W K CONST.</v>
          </cell>
          <cell r="F251" t="str">
            <v>IP</v>
          </cell>
        </row>
        <row r="252">
          <cell r="A252">
            <v>262</v>
          </cell>
          <cell r="B252" t="str">
            <v>TONGAAT</v>
          </cell>
          <cell r="C252" t="str">
            <v>TONGAAT QUARRY</v>
          </cell>
          <cell r="F252" t="str">
            <v>IP</v>
          </cell>
        </row>
        <row r="253">
          <cell r="A253">
            <v>263</v>
          </cell>
          <cell r="B253" t="str">
            <v>SMX</v>
          </cell>
          <cell r="C253" t="str">
            <v>SMX QUARRY, GROBLERSDAL</v>
          </cell>
          <cell r="F253" t="str">
            <v>IP</v>
          </cell>
        </row>
        <row r="254">
          <cell r="A254">
            <v>264</v>
          </cell>
          <cell r="B254" t="str">
            <v>M&amp;RWEST</v>
          </cell>
          <cell r="C254" t="str">
            <v>M&amp;R CIVPRO, WESTMEAD</v>
          </cell>
          <cell r="F254" t="str">
            <v>C</v>
          </cell>
        </row>
        <row r="255">
          <cell r="A255">
            <v>265</v>
          </cell>
          <cell r="B255" t="str">
            <v>TZANEEN</v>
          </cell>
          <cell r="C255" t="str">
            <v>BLUE CIRCLE READY MIX,TZANEEN</v>
          </cell>
          <cell r="F255" t="str">
            <v>C</v>
          </cell>
        </row>
        <row r="256">
          <cell r="A256">
            <v>266</v>
          </cell>
          <cell r="B256" t="str">
            <v>HLUHLUWE</v>
          </cell>
          <cell r="C256" t="str">
            <v>LANCASTER QUARRIES, HLUHLUWE</v>
          </cell>
          <cell r="F256" t="str">
            <v>IP</v>
          </cell>
        </row>
        <row r="257">
          <cell r="A257">
            <v>267</v>
          </cell>
          <cell r="B257" t="str">
            <v>GRINKOM</v>
          </cell>
          <cell r="C257" t="str">
            <v>GRINAKER CONSTR.,NKOMATI RIVER BRIDGE</v>
          </cell>
          <cell r="F257" t="str">
            <v>IP</v>
          </cell>
        </row>
        <row r="258">
          <cell r="A258">
            <v>268</v>
          </cell>
          <cell r="B258" t="str">
            <v>EBPREM</v>
          </cell>
          <cell r="C258" t="str">
            <v>ENSIGN-BICKFORD, PREMIUM BLASTING</v>
          </cell>
          <cell r="F258" t="str">
            <v>C</v>
          </cell>
        </row>
        <row r="259">
          <cell r="A259">
            <v>269</v>
          </cell>
          <cell r="B259" t="str">
            <v>GRININK</v>
          </cell>
          <cell r="C259" t="str">
            <v>GRINAKER CONSTR.,INKANYEZI,PINETOWN SOUTH</v>
          </cell>
          <cell r="F259" t="str">
            <v>C</v>
          </cell>
        </row>
        <row r="260">
          <cell r="A260">
            <v>270</v>
          </cell>
          <cell r="B260" t="str">
            <v>SAPREF</v>
          </cell>
          <cell r="C260" t="str">
            <v>LAMA INTERNATIONAL CONTR.,SAPREF</v>
          </cell>
          <cell r="F260" t="str">
            <v>C</v>
          </cell>
        </row>
        <row r="261">
          <cell r="A261">
            <v>271</v>
          </cell>
          <cell r="B261" t="str">
            <v>RIETSPRUIT</v>
          </cell>
          <cell r="C261" t="str">
            <v>RIETSPRUIT MINE SERVICES, INGWE GROUP</v>
          </cell>
          <cell r="F261" t="str">
            <v>IP</v>
          </cell>
        </row>
        <row r="262">
          <cell r="A262">
            <v>272</v>
          </cell>
          <cell r="B262" t="str">
            <v>BLUESTONE</v>
          </cell>
          <cell r="C262" t="str">
            <v>J W SMITH&amp;SON,BLUESTONE QUARRY,ESTCOURT</v>
          </cell>
          <cell r="F262" t="str">
            <v>IP</v>
          </cell>
        </row>
        <row r="263">
          <cell r="A263">
            <v>273</v>
          </cell>
          <cell r="B263" t="str">
            <v>S&amp;BNAZ</v>
          </cell>
          <cell r="C263" t="str">
            <v>STEF. &amp; BRESSAN, NAZARETH</v>
          </cell>
          <cell r="F263" t="str">
            <v>C</v>
          </cell>
        </row>
        <row r="264">
          <cell r="A264">
            <v>274</v>
          </cell>
          <cell r="B264" t="str">
            <v>EBLTA</v>
          </cell>
          <cell r="C264" t="str">
            <v>ENSIGN BICKFORD, LTA QUARRY, STERKSPRUIT</v>
          </cell>
          <cell r="F264" t="str">
            <v>IP</v>
          </cell>
        </row>
        <row r="265">
          <cell r="A265">
            <v>275</v>
          </cell>
          <cell r="B265" t="str">
            <v>S&amp;BBAL</v>
          </cell>
          <cell r="C265" t="str">
            <v>STEFANUTTI &amp; BRESSAN, BALLITO RIDGE</v>
          </cell>
          <cell r="F265" t="str">
            <v>C</v>
          </cell>
        </row>
        <row r="266">
          <cell r="A266">
            <v>276</v>
          </cell>
          <cell r="B266" t="str">
            <v>LTAVAN</v>
          </cell>
          <cell r="C266" t="str">
            <v>LTA CONSTRUCTION, VAN REENENS PASS</v>
          </cell>
          <cell r="F266" t="str">
            <v>C</v>
          </cell>
        </row>
        <row r="267">
          <cell r="A267">
            <v>277</v>
          </cell>
          <cell r="B267" t="str">
            <v>MAGUGADAM</v>
          </cell>
          <cell r="C267" t="str">
            <v>KDJV, MAGUGA DAM</v>
          </cell>
          <cell r="F267" t="str">
            <v>IP</v>
          </cell>
        </row>
        <row r="268">
          <cell r="A268">
            <v>278</v>
          </cell>
          <cell r="B268" t="str">
            <v>KLIPSPRINGER</v>
          </cell>
          <cell r="C268" t="str">
            <v>LABOR CONSTRUCTION, KLIPSPRINGER MINE</v>
          </cell>
          <cell r="F268" t="str">
            <v>IP</v>
          </cell>
        </row>
        <row r="269">
          <cell r="A269">
            <v>279</v>
          </cell>
          <cell r="B269" t="str">
            <v>EBBSQ</v>
          </cell>
          <cell r="C269" t="str">
            <v>ENSIGN BICKFORD, BLUESTONE QUARRY</v>
          </cell>
          <cell r="F269" t="str">
            <v>IP</v>
          </cell>
        </row>
        <row r="270">
          <cell r="A270">
            <v>280</v>
          </cell>
          <cell r="B270" t="str">
            <v>NHLANGANO</v>
          </cell>
          <cell r="C270" t="str">
            <v>GRINAKER, NHLANGANO SWAZILAND</v>
          </cell>
          <cell r="F270" t="str">
            <v>C</v>
          </cell>
        </row>
        <row r="271">
          <cell r="A271">
            <v>281</v>
          </cell>
          <cell r="B271" t="str">
            <v>NACKD</v>
          </cell>
          <cell r="C271" t="str">
            <v>N A CIVILS, KWA DABEKA</v>
          </cell>
          <cell r="F271" t="str">
            <v>C</v>
          </cell>
        </row>
        <row r="272">
          <cell r="A272">
            <v>282</v>
          </cell>
          <cell r="B272" t="str">
            <v>PINETOWNQ</v>
          </cell>
          <cell r="C272" t="str">
            <v>PINETOWN QUARRY, MARIANNHILL</v>
          </cell>
          <cell r="F272" t="str">
            <v>IP</v>
          </cell>
        </row>
        <row r="273">
          <cell r="A273">
            <v>283</v>
          </cell>
          <cell r="B273" t="str">
            <v>ALLENSMWKS</v>
          </cell>
          <cell r="C273" t="str">
            <v>ALLEN CIVILS, ESTCOURT</v>
          </cell>
          <cell r="F273" t="str">
            <v>C</v>
          </cell>
        </row>
        <row r="274">
          <cell r="A274">
            <v>284</v>
          </cell>
          <cell r="B274" t="str">
            <v>CBMARQ</v>
          </cell>
          <cell r="C274" t="str">
            <v>CLIVE BRAUTESETH, MARGATE QUARRY</v>
          </cell>
          <cell r="F274" t="str">
            <v>IP</v>
          </cell>
        </row>
        <row r="275">
          <cell r="A275">
            <v>285</v>
          </cell>
          <cell r="B275" t="str">
            <v>RUMDELSMWKS</v>
          </cell>
          <cell r="C275" t="str">
            <v>RUMDEL, SMALLWORKS, HLUHLUWE</v>
          </cell>
          <cell r="F275" t="str">
            <v>C</v>
          </cell>
        </row>
        <row r="276">
          <cell r="A276">
            <v>286</v>
          </cell>
          <cell r="B276" t="str">
            <v>ULUNDI</v>
          </cell>
          <cell r="C276" t="str">
            <v>LANCASTER QUARRIES, ULUNDI</v>
          </cell>
          <cell r="F276" t="str">
            <v>IP</v>
          </cell>
        </row>
        <row r="277">
          <cell r="A277">
            <v>287</v>
          </cell>
          <cell r="B277" t="str">
            <v>KOKSTAD</v>
          </cell>
          <cell r="C277" t="str">
            <v>BRAUTESETH BLASTING, KOKSTAD</v>
          </cell>
          <cell r="F277" t="str">
            <v>IP</v>
          </cell>
        </row>
        <row r="278">
          <cell r="A278">
            <v>288</v>
          </cell>
          <cell r="B278" t="str">
            <v>M&amp;RUM</v>
          </cell>
          <cell r="C278" t="str">
            <v>MURRAY &amp; ROBERTS, UMTATA</v>
          </cell>
          <cell r="F278" t="str">
            <v>IP</v>
          </cell>
        </row>
        <row r="279">
          <cell r="A279">
            <v>289</v>
          </cell>
          <cell r="B279" t="str">
            <v>S&amp;BLUG</v>
          </cell>
          <cell r="C279" t="str">
            <v>STEF.&amp; BRESSAN, SITUNDU HILLS, LUGANDA</v>
          </cell>
          <cell r="F279" t="str">
            <v>IP</v>
          </cell>
        </row>
        <row r="280">
          <cell r="A280">
            <v>290</v>
          </cell>
          <cell r="B280" t="str">
            <v>VRYHEID</v>
          </cell>
          <cell r="C280" t="str">
            <v>LANCASTER QUARRIES, VRYHEID</v>
          </cell>
          <cell r="F280" t="str">
            <v>IP</v>
          </cell>
        </row>
        <row r="281">
          <cell r="A281">
            <v>291</v>
          </cell>
          <cell r="B281" t="str">
            <v>AFRISCAN</v>
          </cell>
          <cell r="C281" t="str">
            <v>AFRISCAN, MARIANNHILL SITE</v>
          </cell>
          <cell r="F281" t="str">
            <v>C</v>
          </cell>
        </row>
        <row r="282">
          <cell r="A282">
            <v>292</v>
          </cell>
          <cell r="B282" t="str">
            <v>CBSCOTT</v>
          </cell>
          <cell r="C282" t="str">
            <v>BRAUTESETH BLASTING, SCOTTBURGH</v>
          </cell>
          <cell r="F282" t="str">
            <v>C</v>
          </cell>
        </row>
        <row r="283">
          <cell r="A283">
            <v>293</v>
          </cell>
          <cell r="B283" t="str">
            <v>SPACE</v>
          </cell>
          <cell r="C283" t="str">
            <v>SPACE CONSTRUCTION, HLUHLUWE</v>
          </cell>
          <cell r="F283" t="str">
            <v>C</v>
          </cell>
        </row>
        <row r="284">
          <cell r="A284">
            <v>294</v>
          </cell>
          <cell r="B284" t="str">
            <v>EBCQHQ</v>
          </cell>
          <cell r="C284" t="str">
            <v>COEDMORE QUARRY TRIAL BLASTS</v>
          </cell>
          <cell r="F284" t="str">
            <v>IP</v>
          </cell>
        </row>
        <row r="285">
          <cell r="A285">
            <v>295</v>
          </cell>
          <cell r="B285" t="str">
            <v>S&amp;BSH</v>
          </cell>
          <cell r="C285" t="str">
            <v>STEF. &amp; BRESSAN, SHALLCROSS</v>
          </cell>
          <cell r="F285" t="str">
            <v>IP</v>
          </cell>
        </row>
        <row r="286">
          <cell r="A286">
            <v>296</v>
          </cell>
          <cell r="B286" t="str">
            <v>BOTSWANA</v>
          </cell>
          <cell r="C286" t="str">
            <v>BATELEUR MINING, BOTSWANA</v>
          </cell>
          <cell r="F286" t="str">
            <v>IP</v>
          </cell>
        </row>
        <row r="287">
          <cell r="A287">
            <v>297</v>
          </cell>
          <cell r="B287" t="str">
            <v>S&amp;BSHONG</v>
          </cell>
          <cell r="C287" t="str">
            <v>STEF. &amp; BRESSAN, SHONGWENI LANDFILL</v>
          </cell>
          <cell r="F287" t="str">
            <v>IP</v>
          </cell>
        </row>
        <row r="288">
          <cell r="A288">
            <v>298</v>
          </cell>
          <cell r="B288" t="str">
            <v>MARSFONTEIN</v>
          </cell>
          <cell r="C288" t="str">
            <v>DE BEERS CONSOLIDATED MINES, MARSFONTEIN</v>
          </cell>
          <cell r="F288" t="str">
            <v>IP</v>
          </cell>
        </row>
        <row r="289">
          <cell r="A289">
            <v>299</v>
          </cell>
          <cell r="B289" t="str">
            <v>ACE</v>
          </cell>
          <cell r="C289" t="str">
            <v>ACE MATCH CO, MAGAZINE HIRE</v>
          </cell>
          <cell r="F289" t="str">
            <v>IP</v>
          </cell>
        </row>
        <row r="290">
          <cell r="A290">
            <v>300</v>
          </cell>
          <cell r="B290" t="str">
            <v>SUNSHINE</v>
          </cell>
          <cell r="C290" t="str">
            <v>SMX, SUNSHINE CRUSHERS, DUNDEE</v>
          </cell>
          <cell r="F290" t="str">
            <v>IP</v>
          </cell>
        </row>
        <row r="291">
          <cell r="A291">
            <v>301</v>
          </cell>
          <cell r="B291" t="str">
            <v>MCC</v>
          </cell>
          <cell r="C291" t="str">
            <v>MCC, LINDEM REEFS</v>
          </cell>
          <cell r="F291" t="str">
            <v>IP</v>
          </cell>
        </row>
        <row r="292">
          <cell r="A292">
            <v>302</v>
          </cell>
          <cell r="B292" t="str">
            <v>NELSPRUIT</v>
          </cell>
          <cell r="C292" t="str">
            <v>SBB JOINT VENTURE, HALL'S GATEWAY</v>
          </cell>
          <cell r="F292" t="str">
            <v>IP</v>
          </cell>
        </row>
        <row r="294">
          <cell r="C294" t="str">
            <v>H.P.'s AND PENSION/BOND</v>
          </cell>
          <cell r="D294">
            <v>319808.01000000013</v>
          </cell>
        </row>
        <row r="295">
          <cell r="A295" t="str">
            <v>380</v>
          </cell>
          <cell r="B295" t="str">
            <v>BOHLER</v>
          </cell>
          <cell r="C295" t="str">
            <v>BOHLER HYDRAULIC RIG</v>
          </cell>
          <cell r="D295">
            <v>10156.51</v>
          </cell>
          <cell r="E295">
            <v>35287</v>
          </cell>
        </row>
        <row r="296">
          <cell r="A296" t="str">
            <v>380</v>
          </cell>
          <cell r="B296" t="str">
            <v>C 1</v>
          </cell>
          <cell r="C296" t="str">
            <v>XP 750 CFM IR COMP,CM351 RIG</v>
          </cell>
        </row>
        <row r="297">
          <cell r="A297" t="str">
            <v>380</v>
          </cell>
          <cell r="B297" t="str">
            <v>C 2</v>
          </cell>
          <cell r="C297" t="str">
            <v>XP 750 CFM IR COMP, CM351 RIG</v>
          </cell>
        </row>
        <row r="298">
          <cell r="A298" t="str">
            <v>380</v>
          </cell>
          <cell r="B298" t="str">
            <v>C 3</v>
          </cell>
          <cell r="C298" t="str">
            <v>175 CFM ATLAS COPCO COMP</v>
          </cell>
          <cell r="E298" t="str">
            <v>SOLD 6/97</v>
          </cell>
        </row>
        <row r="299">
          <cell r="A299" t="str">
            <v>380</v>
          </cell>
          <cell r="B299" t="str">
            <v>C 4</v>
          </cell>
          <cell r="C299" t="str">
            <v>375 CFM IR COMPRESSOR</v>
          </cell>
        </row>
        <row r="300">
          <cell r="A300" t="str">
            <v>380</v>
          </cell>
          <cell r="B300" t="str">
            <v>C 5</v>
          </cell>
          <cell r="C300" t="str">
            <v>250 CFM IR COMPRESSOR</v>
          </cell>
        </row>
        <row r="301">
          <cell r="A301" t="str">
            <v>380</v>
          </cell>
          <cell r="B301" t="str">
            <v>C 6</v>
          </cell>
          <cell r="C301" t="str">
            <v>XP 750 CFM IR COMP, CM351 RIG</v>
          </cell>
          <cell r="D301">
            <v>2736.27</v>
          </cell>
          <cell r="E301">
            <v>35379</v>
          </cell>
          <cell r="F301" t="str">
            <v>DRIFTER</v>
          </cell>
        </row>
        <row r="302">
          <cell r="A302" t="str">
            <v>380</v>
          </cell>
          <cell r="B302" t="str">
            <v>C 7</v>
          </cell>
          <cell r="C302" t="str">
            <v>XP 750 CFM IR COMP, CM351 RIG</v>
          </cell>
          <cell r="D302">
            <v>7473.1</v>
          </cell>
          <cell r="E302">
            <v>35956</v>
          </cell>
          <cell r="F302" t="str">
            <v>RIG</v>
          </cell>
        </row>
        <row r="303">
          <cell r="A303" t="str">
            <v>380</v>
          </cell>
          <cell r="B303" t="str">
            <v>C 8</v>
          </cell>
          <cell r="C303" t="str">
            <v>ECM350 IR RIG , 600CFM COMP</v>
          </cell>
        </row>
        <row r="304">
          <cell r="A304" t="str">
            <v>380</v>
          </cell>
          <cell r="B304" t="str">
            <v>C 9</v>
          </cell>
          <cell r="C304" t="str">
            <v>CM350 RIG, XP750 CFMIR COMP</v>
          </cell>
          <cell r="D304">
            <v>5936.15</v>
          </cell>
          <cell r="E304">
            <v>35623</v>
          </cell>
          <cell r="F304" t="str">
            <v>COMPRESSOR</v>
          </cell>
        </row>
        <row r="305">
          <cell r="A305" t="str">
            <v>380</v>
          </cell>
          <cell r="B305" t="str">
            <v>C 10</v>
          </cell>
          <cell r="C305" t="str">
            <v>275 CFM IR COMP</v>
          </cell>
        </row>
        <row r="306">
          <cell r="A306" t="str">
            <v>380</v>
          </cell>
          <cell r="B306" t="str">
            <v>C 11</v>
          </cell>
          <cell r="C306" t="str">
            <v>CM350 RIG, 600 CFM IR COMP</v>
          </cell>
          <cell r="D306">
            <v>8025.29</v>
          </cell>
          <cell r="E306">
            <v>35956</v>
          </cell>
          <cell r="F306" t="str">
            <v>COMPRESSOR</v>
          </cell>
        </row>
        <row r="307">
          <cell r="A307" t="str">
            <v>380</v>
          </cell>
          <cell r="B307" t="str">
            <v>C 12</v>
          </cell>
          <cell r="C307" t="str">
            <v>125 CFM IR COMP</v>
          </cell>
        </row>
        <row r="308">
          <cell r="A308" t="str">
            <v>380</v>
          </cell>
          <cell r="B308" t="str">
            <v>C 13</v>
          </cell>
          <cell r="C308" t="str">
            <v>750 CFM GD COMP &amp; GD310 RIG</v>
          </cell>
        </row>
        <row r="309">
          <cell r="A309" t="str">
            <v>380</v>
          </cell>
          <cell r="B309" t="str">
            <v>C 14</v>
          </cell>
          <cell r="C309" t="str">
            <v>750 CFM IR COMP &amp; GD310 RIG</v>
          </cell>
        </row>
        <row r="310">
          <cell r="A310" t="str">
            <v>380</v>
          </cell>
          <cell r="B310" t="str">
            <v>C 15</v>
          </cell>
          <cell r="C310" t="str">
            <v>750 CFM IR COMP &amp; 351 IR RIG</v>
          </cell>
          <cell r="E310" t="str">
            <v>SCRAP</v>
          </cell>
        </row>
        <row r="311">
          <cell r="A311" t="str">
            <v>380</v>
          </cell>
          <cell r="B311" t="str">
            <v>C 16</v>
          </cell>
          <cell r="C311" t="str">
            <v>750 CFM IR COMP</v>
          </cell>
        </row>
        <row r="312">
          <cell r="A312" t="str">
            <v>380</v>
          </cell>
          <cell r="B312" t="str">
            <v>C 17</v>
          </cell>
          <cell r="C312" t="str">
            <v>125 CFM IR COMP</v>
          </cell>
        </row>
        <row r="313">
          <cell r="A313" t="str">
            <v>380</v>
          </cell>
          <cell r="B313" t="str">
            <v>C 18</v>
          </cell>
          <cell r="C313" t="str">
            <v>260 CFM IR COMP</v>
          </cell>
        </row>
        <row r="314">
          <cell r="A314" t="str">
            <v>380</v>
          </cell>
          <cell r="B314" t="str">
            <v>C 19</v>
          </cell>
          <cell r="C314" t="str">
            <v>750 CFM IR COMP</v>
          </cell>
        </row>
        <row r="315">
          <cell r="A315" t="str">
            <v>380</v>
          </cell>
          <cell r="B315" t="str">
            <v>CAR 1</v>
          </cell>
          <cell r="C315" t="str">
            <v xml:space="preserve">NU 123 951 GYPSEY 3C </v>
          </cell>
        </row>
        <row r="316">
          <cell r="A316" t="str">
            <v>380</v>
          </cell>
          <cell r="B316" t="str">
            <v>CAR 3</v>
          </cell>
          <cell r="C316" t="str">
            <v xml:space="preserve">NU 104 052, GYPSEY 3C </v>
          </cell>
        </row>
        <row r="317">
          <cell r="A317" t="str">
            <v>380</v>
          </cell>
          <cell r="B317" t="str">
            <v>DB 1</v>
          </cell>
          <cell r="C317" t="str">
            <v>DIESEL BOWSER 1000 LT</v>
          </cell>
        </row>
        <row r="318">
          <cell r="A318" t="str">
            <v>380</v>
          </cell>
          <cell r="B318" t="str">
            <v>DB 2</v>
          </cell>
          <cell r="C318" t="str">
            <v>DIESEL BOWSER 1000 LT</v>
          </cell>
        </row>
        <row r="319">
          <cell r="A319" t="str">
            <v>380</v>
          </cell>
          <cell r="B319" t="str">
            <v>DB 3</v>
          </cell>
          <cell r="C319" t="str">
            <v>DIESEL BOWSER 1000 LT</v>
          </cell>
        </row>
        <row r="320">
          <cell r="A320" t="str">
            <v>380</v>
          </cell>
          <cell r="B320" t="str">
            <v>DB 4</v>
          </cell>
          <cell r="C320" t="str">
            <v>DIESEL BOWSER 1000 LT</v>
          </cell>
        </row>
        <row r="321">
          <cell r="A321" t="str">
            <v>380</v>
          </cell>
          <cell r="B321" t="str">
            <v>DM30</v>
          </cell>
          <cell r="C321" t="str">
            <v>DM30, DTH RIG</v>
          </cell>
        </row>
        <row r="322">
          <cell r="A322" t="str">
            <v>380</v>
          </cell>
          <cell r="B322" t="str">
            <v>DM31</v>
          </cell>
          <cell r="C322" t="str">
            <v>DM30, DTH RIG</v>
          </cell>
        </row>
        <row r="323">
          <cell r="A323" t="str">
            <v>380</v>
          </cell>
          <cell r="B323" t="str">
            <v>ECM580</v>
          </cell>
          <cell r="C323" t="str">
            <v>HYDRAULIC RIG</v>
          </cell>
        </row>
        <row r="324">
          <cell r="A324" t="str">
            <v>380</v>
          </cell>
          <cell r="B324" t="str">
            <v>ECM581</v>
          </cell>
          <cell r="C324" t="str">
            <v>HYDRAULIC RIG</v>
          </cell>
        </row>
        <row r="325">
          <cell r="A325" t="str">
            <v>380</v>
          </cell>
          <cell r="B325" t="str">
            <v>ECM582</v>
          </cell>
          <cell r="C325" t="str">
            <v>HYDRAULIC RIG</v>
          </cell>
        </row>
        <row r="326">
          <cell r="A326" t="str">
            <v>380</v>
          </cell>
          <cell r="B326" t="str">
            <v>HE 1</v>
          </cell>
          <cell r="C326" t="str">
            <v>NU 105 751, LEYLAND TRUCK</v>
          </cell>
          <cell r="E326" t="str">
            <v>SCRAPPED</v>
          </cell>
          <cell r="F326" t="str">
            <v>SOLD 7/98</v>
          </cell>
        </row>
        <row r="327">
          <cell r="A327" t="str">
            <v>380</v>
          </cell>
          <cell r="B327" t="str">
            <v>HX 1</v>
          </cell>
          <cell r="C327" t="str">
            <v>NU 108 286, FORD 1210 CRANE TRUCK</v>
          </cell>
        </row>
        <row r="328">
          <cell r="A328" t="str">
            <v>380</v>
          </cell>
          <cell r="B328" t="str">
            <v>HX 2</v>
          </cell>
          <cell r="C328" t="str">
            <v>NU 8597, MERCEDES 2636 HORSE</v>
          </cell>
          <cell r="D328">
            <v>5622.74</v>
          </cell>
          <cell r="E328">
            <v>36069</v>
          </cell>
        </row>
        <row r="329">
          <cell r="A329" t="str">
            <v>380</v>
          </cell>
          <cell r="B329" t="str">
            <v>HX 3</v>
          </cell>
          <cell r="C329" t="str">
            <v>NU 145 694,ISUZU SERVICE TRUCK</v>
          </cell>
          <cell r="D329">
            <v>3630.79</v>
          </cell>
          <cell r="E329">
            <v>36321</v>
          </cell>
        </row>
        <row r="330">
          <cell r="A330" t="str">
            <v>380</v>
          </cell>
          <cell r="B330" t="str">
            <v>HX 4</v>
          </cell>
          <cell r="C330" t="str">
            <v>NU 108 904,MERCEDES UNIMOG</v>
          </cell>
        </row>
        <row r="331">
          <cell r="A331" t="str">
            <v>380</v>
          </cell>
          <cell r="B331" t="str">
            <v>HX 5</v>
          </cell>
          <cell r="C331" t="str">
            <v>NU 158 214, ERF TRUCK</v>
          </cell>
        </row>
        <row r="332">
          <cell r="A332" t="str">
            <v>380</v>
          </cell>
          <cell r="B332" t="str">
            <v>HX 6</v>
          </cell>
          <cell r="C332" t="str">
            <v>NU 11652, MERCEDEDS BENZ ECONOLINER</v>
          </cell>
        </row>
        <row r="333">
          <cell r="A333" t="str">
            <v>380</v>
          </cell>
          <cell r="B333" t="str">
            <v>LE 1</v>
          </cell>
          <cell r="C333" t="str">
            <v>NU 100 369, ISUZU KB 42,4x4 diesel</v>
          </cell>
          <cell r="E333" t="str">
            <v>SOLD</v>
          </cell>
        </row>
        <row r="334">
          <cell r="A334" t="str">
            <v>380</v>
          </cell>
          <cell r="B334" t="str">
            <v>LE 2</v>
          </cell>
          <cell r="C334" t="str">
            <v>NU 101 910, ISUZU KBD2.5 diesel</v>
          </cell>
        </row>
        <row r="335">
          <cell r="A335" t="str">
            <v>380</v>
          </cell>
          <cell r="B335" t="str">
            <v>LE 3</v>
          </cell>
          <cell r="C335" t="str">
            <v>NU 101 909, ISUZU KBD2.5 diesel</v>
          </cell>
          <cell r="E335" t="str">
            <v>SOLD 6/97</v>
          </cell>
        </row>
        <row r="336">
          <cell r="A336" t="str">
            <v>380</v>
          </cell>
          <cell r="B336" t="str">
            <v>LE 4</v>
          </cell>
          <cell r="C336" t="str">
            <v>NU 122 095, ISUZU KB250D DIESEL</v>
          </cell>
          <cell r="E336" t="str">
            <v>STOLEN 2/98</v>
          </cell>
        </row>
        <row r="337">
          <cell r="A337" t="str">
            <v>380</v>
          </cell>
          <cell r="B337" t="str">
            <v>LE 5</v>
          </cell>
          <cell r="C337" t="str">
            <v>NU 131 506, ISUZU KB250D DIESEL</v>
          </cell>
          <cell r="E337" t="str">
            <v>SCRAP 5/98</v>
          </cell>
        </row>
        <row r="338">
          <cell r="A338" t="str">
            <v>380</v>
          </cell>
          <cell r="B338" t="str">
            <v>LE 6</v>
          </cell>
          <cell r="C338" t="str">
            <v>NPN 50490,ISUZU KB250D DIESEL</v>
          </cell>
        </row>
        <row r="339">
          <cell r="A339" t="str">
            <v>380</v>
          </cell>
          <cell r="B339" t="str">
            <v>LE 7</v>
          </cell>
          <cell r="C339" t="str">
            <v>NU 110 641,ISUZU KB250D DIESEL</v>
          </cell>
          <cell r="D339">
            <v>2376.06</v>
          </cell>
          <cell r="E339">
            <v>35956</v>
          </cell>
        </row>
        <row r="340">
          <cell r="A340" t="str">
            <v>380</v>
          </cell>
          <cell r="B340" t="str">
            <v>LE 8</v>
          </cell>
          <cell r="C340" t="str">
            <v>NU 147 342,ISUZU KB250D DIESEL</v>
          </cell>
          <cell r="D340">
            <v>2236.5</v>
          </cell>
          <cell r="E340">
            <v>36017</v>
          </cell>
        </row>
        <row r="341">
          <cell r="A341" t="str">
            <v>380</v>
          </cell>
          <cell r="B341" t="str">
            <v>LE 9</v>
          </cell>
          <cell r="C341" t="str">
            <v>NU 151 288,ISUZU KB280D DIESEL 4X4</v>
          </cell>
          <cell r="D341">
            <v>3975.96</v>
          </cell>
          <cell r="E341">
            <v>36078</v>
          </cell>
        </row>
        <row r="342">
          <cell r="A342" t="str">
            <v>380</v>
          </cell>
          <cell r="B342" t="str">
            <v>LE 10</v>
          </cell>
          <cell r="C342" t="str">
            <v>NU 153 658,ISUZU KB250D DIESEL</v>
          </cell>
          <cell r="D342">
            <v>1954.2</v>
          </cell>
          <cell r="E342">
            <v>36201</v>
          </cell>
        </row>
        <row r="343">
          <cell r="A343" t="str">
            <v>380</v>
          </cell>
          <cell r="B343" t="str">
            <v>LE 11</v>
          </cell>
          <cell r="C343" t="str">
            <v>NU 155 507,ISUZU KB250D DIESEL</v>
          </cell>
        </row>
        <row r="344">
          <cell r="A344" t="str">
            <v>380</v>
          </cell>
          <cell r="B344" t="str">
            <v>LE 12</v>
          </cell>
          <cell r="C344" t="str">
            <v>NU 155 355,ISUZU KB250D DIESEL</v>
          </cell>
        </row>
        <row r="345">
          <cell r="A345" t="str">
            <v>380</v>
          </cell>
          <cell r="B345" t="str">
            <v>LE 13</v>
          </cell>
          <cell r="C345" t="str">
            <v>NU 155 356,ISUZU KB250D DIESEL</v>
          </cell>
        </row>
        <row r="346">
          <cell r="A346" t="str">
            <v>380</v>
          </cell>
          <cell r="B346" t="str">
            <v>LE 14</v>
          </cell>
          <cell r="C346" t="str">
            <v>NU 150 226, ISUZU KB250 DIESEL</v>
          </cell>
        </row>
        <row r="347">
          <cell r="A347" t="str">
            <v>380</v>
          </cell>
          <cell r="B347" t="str">
            <v>LE 15</v>
          </cell>
          <cell r="C347" t="str">
            <v>NU 6388, ISUZU KB250 DIESEL</v>
          </cell>
        </row>
        <row r="348">
          <cell r="A348" t="str">
            <v>380</v>
          </cell>
          <cell r="B348" t="str">
            <v>LE 16</v>
          </cell>
          <cell r="C348" t="str">
            <v>NU 11418, ISUZU KB250 DIESEL</v>
          </cell>
        </row>
        <row r="349">
          <cell r="A349" t="str">
            <v>380</v>
          </cell>
          <cell r="B349" t="str">
            <v>LE 17</v>
          </cell>
          <cell r="C349" t="str">
            <v>NU 11532, ISUZU KB250 DIESEL</v>
          </cell>
        </row>
        <row r="350">
          <cell r="A350" t="str">
            <v>380</v>
          </cell>
          <cell r="B350" t="str">
            <v>LE 18</v>
          </cell>
          <cell r="C350" t="str">
            <v>NU 11732, ISUZU KB280D LE TURBO</v>
          </cell>
        </row>
        <row r="351">
          <cell r="A351" t="str">
            <v>380</v>
          </cell>
          <cell r="B351" t="str">
            <v>LE 19</v>
          </cell>
          <cell r="C351" t="str">
            <v>NU 12159, ISUZU KB250D</v>
          </cell>
        </row>
        <row r="352">
          <cell r="A352" t="str">
            <v>380</v>
          </cell>
          <cell r="B352" t="str">
            <v>LE 20</v>
          </cell>
          <cell r="C352" t="str">
            <v>NU 13011, ISUZU KB250D</v>
          </cell>
        </row>
        <row r="353">
          <cell r="A353" t="str">
            <v>380</v>
          </cell>
          <cell r="B353" t="str">
            <v>LE 21</v>
          </cell>
          <cell r="C353" t="str">
            <v>NU 15405, ISUZU KB280LE TURBO</v>
          </cell>
        </row>
        <row r="354">
          <cell r="A354" t="str">
            <v>380</v>
          </cell>
          <cell r="B354" t="str">
            <v>LM500</v>
          </cell>
          <cell r="C354" t="str">
            <v>LM500 EA HYDRAULIC RIG IR</v>
          </cell>
        </row>
        <row r="355">
          <cell r="A355" t="str">
            <v>380</v>
          </cell>
          <cell r="B355" t="str">
            <v>LM501</v>
          </cell>
          <cell r="C355" t="str">
            <v>LM500 EA HYDRAULIC RIG IR</v>
          </cell>
        </row>
        <row r="356">
          <cell r="A356" t="str">
            <v>380</v>
          </cell>
          <cell r="B356" t="str">
            <v>LM502</v>
          </cell>
          <cell r="C356" t="str">
            <v>LM500 EA HYDRAULIC RIG IR</v>
          </cell>
        </row>
        <row r="357">
          <cell r="A357" t="str">
            <v>380</v>
          </cell>
          <cell r="B357" t="str">
            <v>LM601</v>
          </cell>
          <cell r="C357" t="str">
            <v xml:space="preserve">LM600 HYDRAULIC RIG IR </v>
          </cell>
        </row>
        <row r="358">
          <cell r="A358" t="str">
            <v>380</v>
          </cell>
          <cell r="B358" t="str">
            <v>LM602</v>
          </cell>
          <cell r="C358" t="str">
            <v>LM600 HYDRAULIC RIG IR</v>
          </cell>
          <cell r="D358">
            <v>23194.04</v>
          </cell>
          <cell r="E358">
            <v>35951</v>
          </cell>
        </row>
        <row r="359">
          <cell r="A359" t="str">
            <v>380</v>
          </cell>
          <cell r="B359" t="str">
            <v>LM603</v>
          </cell>
          <cell r="C359" t="str">
            <v>LM600 HYDRAULIC RIG IR</v>
          </cell>
          <cell r="D359">
            <v>41839.57</v>
          </cell>
          <cell r="E359">
            <v>35652</v>
          </cell>
        </row>
        <row r="360">
          <cell r="A360" t="str">
            <v>380</v>
          </cell>
          <cell r="B360" t="str">
            <v>LM604</v>
          </cell>
          <cell r="C360" t="str">
            <v>LM600 HYDRAULIC RIG IR</v>
          </cell>
          <cell r="D360">
            <v>46978.39</v>
          </cell>
          <cell r="E360">
            <v>36348</v>
          </cell>
        </row>
        <row r="361">
          <cell r="A361" t="str">
            <v>380</v>
          </cell>
          <cell r="B361" t="str">
            <v>LM605</v>
          </cell>
          <cell r="C361" t="str">
            <v>EXCEL 635 HYDRAULIC RIG IR</v>
          </cell>
          <cell r="D361">
            <v>55000</v>
          </cell>
          <cell r="E361">
            <v>36036</v>
          </cell>
        </row>
        <row r="362">
          <cell r="A362" t="str">
            <v>380</v>
          </cell>
          <cell r="B362" t="str">
            <v>LM606</v>
          </cell>
          <cell r="C362" t="str">
            <v>EXCEL 635 HYDRAULIC RIG IR</v>
          </cell>
          <cell r="D362">
            <v>57058.06</v>
          </cell>
        </row>
        <row r="363">
          <cell r="A363" t="str">
            <v>380</v>
          </cell>
          <cell r="B363" t="str">
            <v>LM607</v>
          </cell>
          <cell r="C363" t="str">
            <v>EXCEL 635 HYDRAULIC RIG IR</v>
          </cell>
        </row>
        <row r="364">
          <cell r="A364" t="str">
            <v>380</v>
          </cell>
          <cell r="B364" t="str">
            <v>LM608</v>
          </cell>
          <cell r="C364" t="str">
            <v>EXCEL 635 HYDRAULIC RIG IR</v>
          </cell>
          <cell r="E364">
            <v>37073</v>
          </cell>
        </row>
        <row r="365">
          <cell r="A365" t="str">
            <v>380</v>
          </cell>
          <cell r="B365" t="str">
            <v>LM609</v>
          </cell>
          <cell r="C365" t="str">
            <v>EXCEL 635 HYDRAULIC RIG IR</v>
          </cell>
        </row>
        <row r="366">
          <cell r="A366" t="str">
            <v>380</v>
          </cell>
          <cell r="B366" t="str">
            <v>LM610</v>
          </cell>
          <cell r="C366" t="str">
            <v>EXCEL 635 HYDRAULIC RIG IR</v>
          </cell>
        </row>
        <row r="367">
          <cell r="A367" t="str">
            <v>380</v>
          </cell>
          <cell r="B367" t="str">
            <v>WP1</v>
          </cell>
          <cell r="C367" t="str">
            <v>HYUNDAI EXCAVATOR</v>
          </cell>
        </row>
        <row r="368">
          <cell r="A368" t="str">
            <v>380</v>
          </cell>
          <cell r="B368" t="str">
            <v>LT 1</v>
          </cell>
          <cell r="C368" t="str">
            <v>NU 2402, 30 TON LOWBED TRAILER</v>
          </cell>
        </row>
        <row r="369">
          <cell r="A369" t="str">
            <v>380</v>
          </cell>
          <cell r="B369" t="str">
            <v>LT 2</v>
          </cell>
          <cell r="C369" t="str">
            <v>NU 110 574, HENDRED FREUHAFF LOWBED 60 T</v>
          </cell>
          <cell r="D369">
            <v>2438.63</v>
          </cell>
          <cell r="E369">
            <v>35315</v>
          </cell>
        </row>
        <row r="370">
          <cell r="A370" t="str">
            <v>380</v>
          </cell>
          <cell r="B370" t="str">
            <v>LT 3</v>
          </cell>
          <cell r="C370" t="str">
            <v>NU 3839, MARTIN HYSTER TRAILER</v>
          </cell>
        </row>
        <row r="371">
          <cell r="A371" t="str">
            <v>380</v>
          </cell>
          <cell r="B371" t="str">
            <v>LT 4</v>
          </cell>
          <cell r="C371" t="str">
            <v>12.3 DOUBLE AXLE</v>
          </cell>
        </row>
        <row r="372">
          <cell r="A372" t="str">
            <v>380</v>
          </cell>
          <cell r="B372" t="str">
            <v>LV 1</v>
          </cell>
          <cell r="C372" t="str">
            <v>NU 100 789 ISUZU KB250D DIESEL</v>
          </cell>
        </row>
        <row r="373">
          <cell r="A373" t="str">
            <v>380</v>
          </cell>
          <cell r="B373" t="str">
            <v>LV 2</v>
          </cell>
          <cell r="C373" t="str">
            <v>NU 144 981,LANDDROVER</v>
          </cell>
          <cell r="D373">
            <v>5515.32</v>
          </cell>
          <cell r="E373">
            <v>35892</v>
          </cell>
        </row>
        <row r="374">
          <cell r="A374" t="str">
            <v>380</v>
          </cell>
          <cell r="B374" t="str">
            <v>LV 3</v>
          </cell>
          <cell r="C374" t="str">
            <v>NU 1090, ISUZU KB250D DIESEL</v>
          </cell>
        </row>
        <row r="375">
          <cell r="A375" t="str">
            <v>380</v>
          </cell>
          <cell r="B375" t="str">
            <v>LV 4</v>
          </cell>
          <cell r="C375" t="str">
            <v>NU 139 541, ISUZU KB250D DIESEL</v>
          </cell>
          <cell r="D375">
            <v>1969.13</v>
          </cell>
          <cell r="E375">
            <v>35185</v>
          </cell>
        </row>
        <row r="376">
          <cell r="A376" t="str">
            <v>380</v>
          </cell>
          <cell r="B376" t="str">
            <v>LV 5</v>
          </cell>
          <cell r="C376" t="str">
            <v>NU 139 992, ISUZU KB250D DIESEL</v>
          </cell>
          <cell r="D376">
            <v>2118.96</v>
          </cell>
          <cell r="E376">
            <v>35431</v>
          </cell>
        </row>
        <row r="377">
          <cell r="A377" t="str">
            <v>380</v>
          </cell>
          <cell r="B377" t="str">
            <v>LV 6</v>
          </cell>
          <cell r="C377" t="str">
            <v>NC 5234 FORD SIERRA S/W 2.0 LT</v>
          </cell>
          <cell r="E377" t="str">
            <v>SOLD</v>
          </cell>
        </row>
        <row r="378">
          <cell r="A378" t="str">
            <v>380</v>
          </cell>
          <cell r="B378" t="str">
            <v>LV 7</v>
          </cell>
          <cell r="C378" t="str">
            <v>NC 7153 MERCEDES BENZ 200E</v>
          </cell>
          <cell r="E378" t="str">
            <v>SOLD 11/97</v>
          </cell>
        </row>
        <row r="379">
          <cell r="A379" t="str">
            <v>380</v>
          </cell>
          <cell r="B379" t="str">
            <v>LV 8</v>
          </cell>
          <cell r="C379" t="str">
            <v>NU 146 252, ISUZU KB250D DIESEL</v>
          </cell>
          <cell r="D379">
            <v>2223.84</v>
          </cell>
          <cell r="E379">
            <v>35597</v>
          </cell>
        </row>
        <row r="380">
          <cell r="A380" t="str">
            <v>380</v>
          </cell>
          <cell r="B380" t="str">
            <v>LV 9</v>
          </cell>
          <cell r="C380" t="str">
            <v>NU 155 354,TOYOTA CAMRY 220SI</v>
          </cell>
          <cell r="E380" t="str">
            <v>SOLD 7/97</v>
          </cell>
        </row>
        <row r="381">
          <cell r="A381" t="str">
            <v>380</v>
          </cell>
          <cell r="B381" t="str">
            <v>LV 10</v>
          </cell>
          <cell r="C381" t="str">
            <v>NU 156 072, ISUZU KB250 DIESEL</v>
          </cell>
        </row>
        <row r="382">
          <cell r="A382" t="str">
            <v>380</v>
          </cell>
          <cell r="B382" t="str">
            <v>LV 11</v>
          </cell>
          <cell r="C382" t="str">
            <v>NU 156 558, ISUZU KB250 DIESEL</v>
          </cell>
        </row>
        <row r="383">
          <cell r="A383" t="str">
            <v>380</v>
          </cell>
          <cell r="B383" t="str">
            <v>LV 12</v>
          </cell>
          <cell r="C383" t="str">
            <v>NU 1224, ISUZU KB250 DIESEL</v>
          </cell>
        </row>
        <row r="384">
          <cell r="A384" t="str">
            <v>380</v>
          </cell>
          <cell r="B384" t="str">
            <v>LV 13</v>
          </cell>
          <cell r="C384" t="str">
            <v>NU 1721, ISUZU KB280 DIESEL</v>
          </cell>
        </row>
        <row r="385">
          <cell r="A385" t="str">
            <v>380</v>
          </cell>
          <cell r="B385" t="str">
            <v>LV 14</v>
          </cell>
          <cell r="C385" t="str">
            <v>NU 6389, ISUZU KB280 DIESEL 4X4</v>
          </cell>
        </row>
        <row r="386">
          <cell r="A386" t="str">
            <v>380</v>
          </cell>
          <cell r="B386" t="str">
            <v>LV 15</v>
          </cell>
          <cell r="C386" t="str">
            <v>NU 6291, MERC 250 TURBO CLASSIC DIESEL</v>
          </cell>
        </row>
        <row r="387">
          <cell r="A387" t="str">
            <v>380</v>
          </cell>
          <cell r="B387" t="str">
            <v>LV 16</v>
          </cell>
          <cell r="C387" t="str">
            <v>NU 9354, ISUZU KB 250D LE</v>
          </cell>
        </row>
        <row r="388">
          <cell r="A388" t="str">
            <v>380</v>
          </cell>
          <cell r="B388" t="str">
            <v>LV 17</v>
          </cell>
          <cell r="C388" t="str">
            <v xml:space="preserve">NU 9635, ISUZU KB 250D </v>
          </cell>
        </row>
        <row r="389">
          <cell r="A389" t="str">
            <v>380</v>
          </cell>
          <cell r="B389" t="str">
            <v>LV 18</v>
          </cell>
          <cell r="C389" t="str">
            <v>NU 11720, ISUZU KB250D</v>
          </cell>
        </row>
        <row r="390">
          <cell r="A390" t="str">
            <v>380</v>
          </cell>
          <cell r="B390" t="str">
            <v>LV 19</v>
          </cell>
          <cell r="C390" t="str">
            <v>NU 51465, ISUZU KB280 DIESEL 4X4</v>
          </cell>
        </row>
        <row r="391">
          <cell r="A391" t="str">
            <v>380</v>
          </cell>
          <cell r="B391" t="str">
            <v>TE 1</v>
          </cell>
          <cell r="C391" t="str">
            <v>EXPLOSIVES TRAILER</v>
          </cell>
        </row>
        <row r="392">
          <cell r="A392" t="str">
            <v>380</v>
          </cell>
          <cell r="B392" t="str">
            <v>TRAC1</v>
          </cell>
          <cell r="C392" t="str">
            <v>FIAT TRACTOR</v>
          </cell>
        </row>
        <row r="393">
          <cell r="A393" t="str">
            <v>380</v>
          </cell>
          <cell r="B393" t="str">
            <v>TRAC2</v>
          </cell>
          <cell r="C393" t="str">
            <v>MASSEY FERGUSON TRACTOR</v>
          </cell>
        </row>
        <row r="394">
          <cell r="A394" t="str">
            <v>380</v>
          </cell>
          <cell r="B394" t="str">
            <v>TRAC3</v>
          </cell>
          <cell r="C394" t="str">
            <v>MASSEY FERGUSON TRACTOR</v>
          </cell>
        </row>
        <row r="395">
          <cell r="A395" t="str">
            <v>380</v>
          </cell>
          <cell r="B395" t="str">
            <v>RB22</v>
          </cell>
          <cell r="C395" t="str">
            <v>RUSTON BUCURYS DROP BALL</v>
          </cell>
          <cell r="E395" t="str">
            <v>SOLD 8/96</v>
          </cell>
        </row>
        <row r="396">
          <cell r="A396" t="str">
            <v>380</v>
          </cell>
          <cell r="B396" t="str">
            <v>ST 1</v>
          </cell>
          <cell r="C396" t="str">
            <v>SERVICE TRAILER</v>
          </cell>
        </row>
        <row r="397">
          <cell r="B397" t="str">
            <v>REC</v>
          </cell>
          <cell r="C397" t="str">
            <v>DIESEL RECEIVED, WKSHP</v>
          </cell>
        </row>
        <row r="398">
          <cell r="A398" t="str">
            <v>621</v>
          </cell>
          <cell r="B398" t="str">
            <v>LUIGI</v>
          </cell>
          <cell r="C398" t="str">
            <v>OLD MUTUAL</v>
          </cell>
          <cell r="D398">
            <v>897.51</v>
          </cell>
        </row>
        <row r="399">
          <cell r="A399" t="str">
            <v>621</v>
          </cell>
          <cell r="B399" t="str">
            <v>BOAT</v>
          </cell>
          <cell r="C399" t="str">
            <v>CUU</v>
          </cell>
          <cell r="D399">
            <v>56.59</v>
          </cell>
        </row>
        <row r="400">
          <cell r="A400" t="str">
            <v>621</v>
          </cell>
          <cell r="B400" t="str">
            <v>HANS</v>
          </cell>
          <cell r="C400" t="str">
            <v>LIBERTY LIFE</v>
          </cell>
          <cell r="D400">
            <v>2876.8</v>
          </cell>
        </row>
        <row r="401">
          <cell r="A401" t="str">
            <v>621</v>
          </cell>
          <cell r="B401" t="str">
            <v>SEUN</v>
          </cell>
          <cell r="C401" t="str">
            <v>SOUTHERN LIFE</v>
          </cell>
          <cell r="D401">
            <v>874.46</v>
          </cell>
        </row>
        <row r="402">
          <cell r="A402" t="str">
            <v>621</v>
          </cell>
          <cell r="B402" t="str">
            <v>PENSIONS</v>
          </cell>
          <cell r="C402" t="str">
            <v>LIBERTY LIFE</v>
          </cell>
          <cell r="D402">
            <v>14000</v>
          </cell>
        </row>
        <row r="403">
          <cell r="A403" t="str">
            <v>621</v>
          </cell>
          <cell r="B403" t="str">
            <v>BOND</v>
          </cell>
          <cell r="C403" t="str">
            <v>HOUSE</v>
          </cell>
          <cell r="D403">
            <v>4251.49</v>
          </cell>
        </row>
        <row r="404">
          <cell r="A404" t="str">
            <v>621</v>
          </cell>
          <cell r="B404" t="str">
            <v>BOND</v>
          </cell>
          <cell r="C404" t="str">
            <v>TRUST</v>
          </cell>
          <cell r="D404">
            <v>4391.6499999999996</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control"/>
      <sheetName val="Div at Glance 10 7"/>
      <sheetName val="front page"/>
      <sheetName val=" Income Statement (Ops)"/>
      <sheetName val="Bakwena"/>
      <sheetName val="Potential recoveries"/>
      <sheetName val="Claims sched"/>
      <sheetName val="Financial overview"/>
      <sheetName val="Contract account (open)"/>
      <sheetName val="Cnt Acc (Foreign Currencies"/>
      <sheetName val="Contract account (closed)"/>
      <sheetName val="margins"/>
      <sheetName val="margins (closed)"/>
      <sheetName val="awards"/>
      <sheetName val="W"/>
      <sheetName val="FC"/>
      <sheetName val="Monthly trend sheet (open)"/>
      <sheetName val="Monthly trend Sheet (closed)"/>
      <sheetName val="JM CR (O)"/>
      <sheetName val="JM CR (C)"/>
      <sheetName val="W Prev"/>
      <sheetName val="FC Prev"/>
      <sheetName val="Bud ohead"/>
      <sheetName val="Fcast Ohead"/>
      <sheetName val="oh (input)"/>
      <sheetName val="Ohead Report"/>
      <sheetName val="budget summary"/>
      <sheetName val="Budget BS"/>
      <sheetName val="Budget cashflow"/>
      <sheetName val="Sheet1"/>
      <sheetName val="100% Build jnls"/>
      <sheetName val="100% Build jnls (2)"/>
      <sheetName val="Build JV jnls"/>
      <sheetName val="Build JV jnls (2)"/>
      <sheetName val="Build JV Res jnls"/>
      <sheetName val="Build JV Res jnls (2)"/>
      <sheetName val="Close cont"/>
      <sheetName val="Moz-Journa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6">
          <cell r="F6">
            <v>38899</v>
          </cell>
          <cell r="G6">
            <v>38930</v>
          </cell>
          <cell r="H6">
            <v>38961</v>
          </cell>
          <cell r="I6">
            <v>38991</v>
          </cell>
          <cell r="J6">
            <v>39022</v>
          </cell>
          <cell r="K6">
            <v>39052</v>
          </cell>
          <cell r="L6">
            <v>39083</v>
          </cell>
          <cell r="M6">
            <v>39114</v>
          </cell>
          <cell r="N6">
            <v>39142</v>
          </cell>
          <cell r="O6">
            <v>39173</v>
          </cell>
          <cell r="P6">
            <v>39203</v>
          </cell>
          <cell r="Q6">
            <v>39234</v>
          </cell>
        </row>
        <row r="9">
          <cell r="F9">
            <v>0</v>
          </cell>
          <cell r="G9">
            <v>0</v>
          </cell>
          <cell r="H9">
            <v>0</v>
          </cell>
          <cell r="I9">
            <v>0</v>
          </cell>
          <cell r="J9">
            <v>2358</v>
          </cell>
          <cell r="K9">
            <v>1500</v>
          </cell>
          <cell r="L9">
            <v>0</v>
          </cell>
          <cell r="M9">
            <v>955</v>
          </cell>
          <cell r="N9">
            <v>0</v>
          </cell>
          <cell r="O9">
            <v>0</v>
          </cell>
          <cell r="P9">
            <v>0</v>
          </cell>
          <cell r="Q9">
            <v>0</v>
          </cell>
        </row>
        <row r="10">
          <cell r="F10">
            <v>0</v>
          </cell>
          <cell r="G10">
            <v>0</v>
          </cell>
          <cell r="H10">
            <v>1894</v>
          </cell>
          <cell r="I10">
            <v>165</v>
          </cell>
          <cell r="J10">
            <v>177</v>
          </cell>
          <cell r="K10">
            <v>0</v>
          </cell>
          <cell r="L10">
            <v>0</v>
          </cell>
          <cell r="M10">
            <v>0</v>
          </cell>
          <cell r="N10">
            <v>0</v>
          </cell>
          <cell r="O10">
            <v>0</v>
          </cell>
          <cell r="P10">
            <v>0</v>
          </cell>
          <cell r="Q10">
            <v>0</v>
          </cell>
        </row>
        <row r="11">
          <cell r="F11">
            <v>0</v>
          </cell>
          <cell r="G11">
            <v>0</v>
          </cell>
          <cell r="H11">
            <v>0</v>
          </cell>
          <cell r="I11">
            <v>0</v>
          </cell>
          <cell r="J11">
            <v>0</v>
          </cell>
          <cell r="K11">
            <v>0</v>
          </cell>
          <cell r="L11">
            <v>0</v>
          </cell>
          <cell r="M11">
            <v>19133</v>
          </cell>
          <cell r="N11">
            <v>-12169</v>
          </cell>
          <cell r="O11">
            <v>0</v>
          </cell>
          <cell r="P11">
            <v>0</v>
          </cell>
          <cell r="Q11">
            <v>0</v>
          </cell>
        </row>
        <row r="12">
          <cell r="F12">
            <v>-1</v>
          </cell>
          <cell r="G12">
            <v>361</v>
          </cell>
          <cell r="H12">
            <v>250</v>
          </cell>
          <cell r="I12">
            <v>150</v>
          </cell>
          <cell r="J12">
            <v>-42</v>
          </cell>
          <cell r="K12">
            <v>0</v>
          </cell>
          <cell r="L12">
            <v>93</v>
          </cell>
          <cell r="M12">
            <v>0</v>
          </cell>
          <cell r="N12">
            <v>0</v>
          </cell>
          <cell r="O12">
            <v>0</v>
          </cell>
          <cell r="P12">
            <v>0</v>
          </cell>
          <cell r="Q12">
            <v>0</v>
          </cell>
        </row>
        <row r="13">
          <cell r="F13">
            <v>5289</v>
          </cell>
          <cell r="G13">
            <v>2024</v>
          </cell>
          <cell r="H13">
            <v>0</v>
          </cell>
          <cell r="I13">
            <v>0</v>
          </cell>
          <cell r="J13">
            <v>0</v>
          </cell>
          <cell r="K13">
            <v>0</v>
          </cell>
          <cell r="L13">
            <v>0</v>
          </cell>
          <cell r="M13">
            <v>-3099</v>
          </cell>
          <cell r="N13">
            <v>0</v>
          </cell>
          <cell r="O13">
            <v>0</v>
          </cell>
          <cell r="P13">
            <v>0</v>
          </cell>
          <cell r="Q13">
            <v>0</v>
          </cell>
        </row>
        <row r="14">
          <cell r="F14">
            <v>0</v>
          </cell>
          <cell r="G14">
            <v>2672</v>
          </cell>
          <cell r="H14">
            <v>-2685</v>
          </cell>
          <cell r="I14">
            <v>0</v>
          </cell>
          <cell r="J14">
            <v>0</v>
          </cell>
          <cell r="K14">
            <v>0</v>
          </cell>
          <cell r="L14">
            <v>0</v>
          </cell>
          <cell r="M14">
            <v>0</v>
          </cell>
          <cell r="N14">
            <v>0</v>
          </cell>
          <cell r="O14">
            <v>0</v>
          </cell>
          <cell r="P14">
            <v>0</v>
          </cell>
          <cell r="Q14">
            <v>0</v>
          </cell>
        </row>
        <row r="15">
          <cell r="F15">
            <v>0</v>
          </cell>
          <cell r="G15">
            <v>94225</v>
          </cell>
          <cell r="H15">
            <v>0</v>
          </cell>
          <cell r="I15">
            <v>0</v>
          </cell>
          <cell r="J15">
            <v>0</v>
          </cell>
          <cell r="K15">
            <v>0</v>
          </cell>
          <cell r="L15">
            <v>0</v>
          </cell>
          <cell r="M15">
            <v>0</v>
          </cell>
          <cell r="N15">
            <v>0</v>
          </cell>
          <cell r="O15">
            <v>0</v>
          </cell>
          <cell r="P15">
            <v>0</v>
          </cell>
          <cell r="Q15">
            <v>0</v>
          </cell>
        </row>
        <row r="16">
          <cell r="F16">
            <v>0</v>
          </cell>
          <cell r="G16">
            <v>128656</v>
          </cell>
          <cell r="H16">
            <v>566</v>
          </cell>
          <cell r="I16">
            <v>0</v>
          </cell>
          <cell r="J16">
            <v>0</v>
          </cell>
          <cell r="K16">
            <v>0</v>
          </cell>
          <cell r="L16">
            <v>0</v>
          </cell>
          <cell r="M16">
            <v>0</v>
          </cell>
          <cell r="N16">
            <v>0</v>
          </cell>
          <cell r="O16">
            <v>0</v>
          </cell>
          <cell r="P16">
            <v>0</v>
          </cell>
          <cell r="Q16">
            <v>0</v>
          </cell>
        </row>
        <row r="17">
          <cell r="F17">
            <v>0</v>
          </cell>
          <cell r="G17">
            <v>0</v>
          </cell>
          <cell r="H17">
            <v>0</v>
          </cell>
          <cell r="I17">
            <v>0</v>
          </cell>
          <cell r="J17">
            <v>0</v>
          </cell>
          <cell r="K17">
            <v>0</v>
          </cell>
          <cell r="L17">
            <v>0</v>
          </cell>
          <cell r="M17">
            <v>123511</v>
          </cell>
          <cell r="N17">
            <v>0</v>
          </cell>
          <cell r="O17">
            <v>0</v>
          </cell>
          <cell r="P17">
            <v>0</v>
          </cell>
          <cell r="Q17">
            <v>0</v>
          </cell>
        </row>
        <row r="18">
          <cell r="F18">
            <v>0</v>
          </cell>
          <cell r="G18">
            <v>0</v>
          </cell>
          <cell r="H18">
            <v>0</v>
          </cell>
          <cell r="I18">
            <v>0</v>
          </cell>
          <cell r="J18">
            <v>0</v>
          </cell>
          <cell r="K18">
            <v>0</v>
          </cell>
          <cell r="L18">
            <v>0</v>
          </cell>
          <cell r="M18">
            <v>0</v>
          </cell>
          <cell r="N18">
            <v>0</v>
          </cell>
          <cell r="O18">
            <v>0</v>
          </cell>
          <cell r="P18">
            <v>0</v>
          </cell>
          <cell r="Q18">
            <v>0</v>
          </cell>
        </row>
        <row r="19">
          <cell r="F19">
            <v>0</v>
          </cell>
          <cell r="G19">
            <v>0</v>
          </cell>
          <cell r="H19">
            <v>0</v>
          </cell>
          <cell r="I19">
            <v>0</v>
          </cell>
          <cell r="J19">
            <v>0</v>
          </cell>
          <cell r="K19">
            <v>0</v>
          </cell>
          <cell r="L19">
            <v>0</v>
          </cell>
          <cell r="M19">
            <v>0</v>
          </cell>
          <cell r="N19">
            <v>0</v>
          </cell>
          <cell r="O19">
            <v>0</v>
          </cell>
          <cell r="P19">
            <v>0</v>
          </cell>
          <cell r="Q19">
            <v>0</v>
          </cell>
        </row>
        <row r="20">
          <cell r="F20">
            <v>0</v>
          </cell>
          <cell r="G20">
            <v>0</v>
          </cell>
          <cell r="H20">
            <v>0</v>
          </cell>
          <cell r="I20">
            <v>0</v>
          </cell>
          <cell r="J20">
            <v>0</v>
          </cell>
          <cell r="K20">
            <v>0</v>
          </cell>
          <cell r="L20">
            <v>0</v>
          </cell>
          <cell r="M20">
            <v>0</v>
          </cell>
          <cell r="N20">
            <v>0</v>
          </cell>
          <cell r="O20">
            <v>0</v>
          </cell>
          <cell r="P20">
            <v>0</v>
          </cell>
          <cell r="Q20">
            <v>0</v>
          </cell>
        </row>
        <row r="21">
          <cell r="F21">
            <v>0</v>
          </cell>
          <cell r="G21">
            <v>0</v>
          </cell>
          <cell r="H21">
            <v>0</v>
          </cell>
          <cell r="I21">
            <v>0</v>
          </cell>
          <cell r="J21">
            <v>0</v>
          </cell>
          <cell r="K21">
            <v>0</v>
          </cell>
          <cell r="L21">
            <v>0</v>
          </cell>
          <cell r="M21">
            <v>0</v>
          </cell>
          <cell r="N21">
            <v>0</v>
          </cell>
          <cell r="O21">
            <v>0</v>
          </cell>
          <cell r="P21">
            <v>0</v>
          </cell>
          <cell r="Q21">
            <v>0</v>
          </cell>
        </row>
        <row r="22">
          <cell r="F22">
            <v>0</v>
          </cell>
          <cell r="G22">
            <v>0</v>
          </cell>
          <cell r="H22">
            <v>0</v>
          </cell>
          <cell r="I22">
            <v>0</v>
          </cell>
          <cell r="J22">
            <v>0</v>
          </cell>
          <cell r="K22">
            <v>0</v>
          </cell>
          <cell r="L22">
            <v>0</v>
          </cell>
          <cell r="M22">
            <v>0</v>
          </cell>
          <cell r="N22">
            <v>0</v>
          </cell>
          <cell r="O22">
            <v>0</v>
          </cell>
          <cell r="P22">
            <v>0</v>
          </cell>
          <cell r="Q22">
            <v>0</v>
          </cell>
        </row>
        <row r="23">
          <cell r="F23">
            <v>0</v>
          </cell>
          <cell r="G23">
            <v>0</v>
          </cell>
          <cell r="H23">
            <v>0</v>
          </cell>
          <cell r="I23">
            <v>0</v>
          </cell>
          <cell r="J23">
            <v>0</v>
          </cell>
          <cell r="K23">
            <v>0</v>
          </cell>
          <cell r="L23">
            <v>0</v>
          </cell>
          <cell r="M23">
            <v>0</v>
          </cell>
          <cell r="N23">
            <v>0</v>
          </cell>
          <cell r="O23">
            <v>0</v>
          </cell>
          <cell r="P23">
            <v>0</v>
          </cell>
          <cell r="Q23">
            <v>0</v>
          </cell>
        </row>
        <row r="24">
          <cell r="F24">
            <v>0</v>
          </cell>
          <cell r="G24">
            <v>0</v>
          </cell>
          <cell r="H24">
            <v>0</v>
          </cell>
          <cell r="I24">
            <v>0</v>
          </cell>
          <cell r="J24">
            <v>0</v>
          </cell>
          <cell r="K24">
            <v>0</v>
          </cell>
          <cell r="L24">
            <v>0</v>
          </cell>
          <cell r="M24">
            <v>0</v>
          </cell>
          <cell r="N24">
            <v>0</v>
          </cell>
          <cell r="O24">
            <v>0</v>
          </cell>
          <cell r="P24">
            <v>0</v>
          </cell>
          <cell r="Q24">
            <v>0</v>
          </cell>
        </row>
        <row r="25">
          <cell r="F25">
            <v>0</v>
          </cell>
          <cell r="G25">
            <v>0</v>
          </cell>
          <cell r="H25">
            <v>0</v>
          </cell>
          <cell r="I25">
            <v>0</v>
          </cell>
          <cell r="J25">
            <v>0</v>
          </cell>
          <cell r="K25">
            <v>0</v>
          </cell>
          <cell r="L25">
            <v>0</v>
          </cell>
          <cell r="M25">
            <v>0</v>
          </cell>
          <cell r="N25">
            <v>0</v>
          </cell>
          <cell r="O25">
            <v>0</v>
          </cell>
          <cell r="P25">
            <v>0</v>
          </cell>
          <cell r="Q25">
            <v>0</v>
          </cell>
        </row>
        <row r="26">
          <cell r="F26">
            <v>0</v>
          </cell>
          <cell r="G26">
            <v>0</v>
          </cell>
          <cell r="H26">
            <v>0</v>
          </cell>
          <cell r="I26">
            <v>0</v>
          </cell>
          <cell r="J26">
            <v>0</v>
          </cell>
          <cell r="K26">
            <v>0</v>
          </cell>
          <cell r="L26">
            <v>0</v>
          </cell>
          <cell r="M26">
            <v>0</v>
          </cell>
          <cell r="N26">
            <v>0</v>
          </cell>
          <cell r="O26">
            <v>0</v>
          </cell>
          <cell r="P26">
            <v>0</v>
          </cell>
          <cell r="Q26">
            <v>0</v>
          </cell>
        </row>
        <row r="27">
          <cell r="F27">
            <v>474</v>
          </cell>
          <cell r="G27">
            <v>536</v>
          </cell>
          <cell r="H27">
            <v>92</v>
          </cell>
          <cell r="I27">
            <v>463</v>
          </cell>
          <cell r="J27">
            <v>846</v>
          </cell>
          <cell r="K27">
            <v>803</v>
          </cell>
          <cell r="L27">
            <v>15</v>
          </cell>
          <cell r="M27">
            <v>129</v>
          </cell>
          <cell r="N27">
            <v>0</v>
          </cell>
          <cell r="O27">
            <v>0</v>
          </cell>
          <cell r="P27">
            <v>0</v>
          </cell>
          <cell r="Q27">
            <v>0</v>
          </cell>
        </row>
        <row r="28">
          <cell r="F28">
            <v>0</v>
          </cell>
          <cell r="G28">
            <v>4589</v>
          </cell>
          <cell r="H28">
            <v>0</v>
          </cell>
          <cell r="I28">
            <v>0</v>
          </cell>
          <cell r="J28">
            <v>0</v>
          </cell>
          <cell r="K28">
            <v>0</v>
          </cell>
          <cell r="L28">
            <v>0</v>
          </cell>
          <cell r="M28">
            <v>-378</v>
          </cell>
          <cell r="N28">
            <v>1951</v>
          </cell>
          <cell r="O28">
            <v>0</v>
          </cell>
          <cell r="P28">
            <v>0</v>
          </cell>
          <cell r="Q28">
            <v>0</v>
          </cell>
        </row>
        <row r="29">
          <cell r="F29">
            <v>0</v>
          </cell>
          <cell r="G29">
            <v>0</v>
          </cell>
          <cell r="H29">
            <v>0</v>
          </cell>
          <cell r="I29">
            <v>4519</v>
          </cell>
          <cell r="J29">
            <v>0</v>
          </cell>
          <cell r="K29">
            <v>0</v>
          </cell>
          <cell r="L29">
            <v>0</v>
          </cell>
          <cell r="M29">
            <v>0</v>
          </cell>
          <cell r="N29">
            <v>0</v>
          </cell>
          <cell r="O29">
            <v>0</v>
          </cell>
          <cell r="P29">
            <v>0</v>
          </cell>
          <cell r="Q29">
            <v>0</v>
          </cell>
        </row>
        <row r="30">
          <cell r="F30">
            <v>-88</v>
          </cell>
          <cell r="G30">
            <v>6300</v>
          </cell>
          <cell r="H30">
            <v>0</v>
          </cell>
          <cell r="I30">
            <v>-2800</v>
          </cell>
          <cell r="J30">
            <v>0</v>
          </cell>
          <cell r="K30">
            <v>0</v>
          </cell>
          <cell r="L30">
            <v>0</v>
          </cell>
          <cell r="M30">
            <v>0</v>
          </cell>
          <cell r="N30">
            <v>0</v>
          </cell>
          <cell r="O30">
            <v>0</v>
          </cell>
          <cell r="P30">
            <v>0</v>
          </cell>
          <cell r="Q30">
            <v>0</v>
          </cell>
        </row>
        <row r="31">
          <cell r="F31">
            <v>0</v>
          </cell>
          <cell r="G31">
            <v>0</v>
          </cell>
          <cell r="H31">
            <v>11</v>
          </cell>
          <cell r="I31">
            <v>-14262</v>
          </cell>
          <cell r="J31">
            <v>0</v>
          </cell>
          <cell r="K31">
            <v>-17109</v>
          </cell>
          <cell r="L31">
            <v>-8183</v>
          </cell>
          <cell r="M31">
            <v>9074</v>
          </cell>
          <cell r="N31">
            <v>0</v>
          </cell>
          <cell r="O31">
            <v>0</v>
          </cell>
          <cell r="P31">
            <v>0</v>
          </cell>
          <cell r="Q31">
            <v>0</v>
          </cell>
        </row>
        <row r="32">
          <cell r="F32">
            <v>0</v>
          </cell>
          <cell r="G32">
            <v>0</v>
          </cell>
          <cell r="H32">
            <v>0</v>
          </cell>
          <cell r="I32">
            <v>0</v>
          </cell>
          <cell r="J32">
            <v>0</v>
          </cell>
          <cell r="K32">
            <v>0</v>
          </cell>
          <cell r="L32">
            <v>0</v>
          </cell>
          <cell r="M32">
            <v>0</v>
          </cell>
          <cell r="N32">
            <v>0</v>
          </cell>
          <cell r="O32">
            <v>0</v>
          </cell>
          <cell r="P32">
            <v>0</v>
          </cell>
          <cell r="Q32">
            <v>0</v>
          </cell>
        </row>
        <row r="33">
          <cell r="F33">
            <v>0</v>
          </cell>
          <cell r="G33">
            <v>0</v>
          </cell>
          <cell r="H33">
            <v>0</v>
          </cell>
          <cell r="I33">
            <v>0</v>
          </cell>
          <cell r="J33">
            <v>0</v>
          </cell>
          <cell r="K33">
            <v>0</v>
          </cell>
          <cell r="L33">
            <v>0</v>
          </cell>
          <cell r="M33">
            <v>0</v>
          </cell>
          <cell r="N33">
            <v>0</v>
          </cell>
          <cell r="O33">
            <v>0</v>
          </cell>
          <cell r="P33">
            <v>0</v>
          </cell>
          <cell r="Q33">
            <v>0</v>
          </cell>
        </row>
        <row r="34">
          <cell r="F34">
            <v>0</v>
          </cell>
          <cell r="G34">
            <v>0</v>
          </cell>
          <cell r="H34">
            <v>0</v>
          </cell>
          <cell r="I34">
            <v>0</v>
          </cell>
          <cell r="J34">
            <v>0</v>
          </cell>
          <cell r="K34">
            <v>0</v>
          </cell>
          <cell r="L34">
            <v>0</v>
          </cell>
          <cell r="M34">
            <v>0</v>
          </cell>
          <cell r="N34">
            <v>0</v>
          </cell>
          <cell r="O34">
            <v>0</v>
          </cell>
          <cell r="P34">
            <v>0</v>
          </cell>
          <cell r="Q34">
            <v>0</v>
          </cell>
        </row>
        <row r="35">
          <cell r="F35">
            <v>0</v>
          </cell>
          <cell r="G35">
            <v>0</v>
          </cell>
          <cell r="H35">
            <v>0</v>
          </cell>
          <cell r="I35">
            <v>0</v>
          </cell>
          <cell r="J35">
            <v>0</v>
          </cell>
          <cell r="K35">
            <v>0</v>
          </cell>
          <cell r="L35">
            <v>0</v>
          </cell>
          <cell r="M35">
            <v>0</v>
          </cell>
          <cell r="N35">
            <v>0</v>
          </cell>
          <cell r="O35">
            <v>0</v>
          </cell>
          <cell r="P35">
            <v>0</v>
          </cell>
          <cell r="Q35">
            <v>0</v>
          </cell>
        </row>
        <row r="36">
          <cell r="F36">
            <v>0</v>
          </cell>
          <cell r="G36">
            <v>0</v>
          </cell>
          <cell r="H36">
            <v>0</v>
          </cell>
          <cell r="I36">
            <v>0</v>
          </cell>
          <cell r="J36">
            <v>0</v>
          </cell>
          <cell r="K36">
            <v>0</v>
          </cell>
          <cell r="L36">
            <v>0</v>
          </cell>
          <cell r="M36">
            <v>0</v>
          </cell>
          <cell r="N36">
            <v>0</v>
          </cell>
          <cell r="O36">
            <v>0</v>
          </cell>
          <cell r="P36">
            <v>0</v>
          </cell>
          <cell r="Q36">
            <v>0</v>
          </cell>
        </row>
        <row r="37">
          <cell r="F37">
            <v>0</v>
          </cell>
          <cell r="G37">
            <v>0</v>
          </cell>
          <cell r="H37">
            <v>0</v>
          </cell>
          <cell r="I37">
            <v>0</v>
          </cell>
          <cell r="J37">
            <v>0</v>
          </cell>
          <cell r="K37">
            <v>0</v>
          </cell>
          <cell r="L37">
            <v>0</v>
          </cell>
          <cell r="M37">
            <v>0</v>
          </cell>
          <cell r="N37">
            <v>0</v>
          </cell>
          <cell r="O37">
            <v>0</v>
          </cell>
          <cell r="P37">
            <v>0</v>
          </cell>
          <cell r="Q37">
            <v>0</v>
          </cell>
        </row>
        <row r="38">
          <cell r="F38">
            <v>0</v>
          </cell>
          <cell r="G38">
            <v>0</v>
          </cell>
          <cell r="H38">
            <v>0</v>
          </cell>
          <cell r="I38">
            <v>0</v>
          </cell>
          <cell r="J38">
            <v>0</v>
          </cell>
          <cell r="K38">
            <v>0</v>
          </cell>
          <cell r="L38">
            <v>0</v>
          </cell>
          <cell r="M38">
            <v>0</v>
          </cell>
          <cell r="N38">
            <v>0</v>
          </cell>
          <cell r="O38">
            <v>0</v>
          </cell>
          <cell r="P38">
            <v>0</v>
          </cell>
          <cell r="Q38">
            <v>0</v>
          </cell>
        </row>
        <row r="39">
          <cell r="F39">
            <v>0</v>
          </cell>
          <cell r="G39">
            <v>0</v>
          </cell>
          <cell r="H39">
            <v>0</v>
          </cell>
          <cell r="I39">
            <v>0</v>
          </cell>
          <cell r="J39">
            <v>0</v>
          </cell>
          <cell r="K39">
            <v>0</v>
          </cell>
          <cell r="L39">
            <v>0</v>
          </cell>
          <cell r="M39">
            <v>0</v>
          </cell>
          <cell r="N39">
            <v>0</v>
          </cell>
          <cell r="O39">
            <v>0</v>
          </cell>
          <cell r="P39">
            <v>0</v>
          </cell>
          <cell r="Q39">
            <v>0</v>
          </cell>
        </row>
        <row r="40">
          <cell r="F40">
            <v>0</v>
          </cell>
          <cell r="G40">
            <v>0</v>
          </cell>
          <cell r="H40">
            <v>0</v>
          </cell>
          <cell r="I40">
            <v>0</v>
          </cell>
          <cell r="J40">
            <v>0</v>
          </cell>
          <cell r="K40">
            <v>0</v>
          </cell>
          <cell r="L40">
            <v>0</v>
          </cell>
          <cell r="M40">
            <v>0</v>
          </cell>
          <cell r="N40">
            <v>0</v>
          </cell>
          <cell r="O40">
            <v>0</v>
          </cell>
          <cell r="P40">
            <v>0</v>
          </cell>
          <cell r="Q40">
            <v>0</v>
          </cell>
        </row>
        <row r="41">
          <cell r="F41">
            <v>0</v>
          </cell>
          <cell r="G41">
            <v>0</v>
          </cell>
          <cell r="H41">
            <v>0</v>
          </cell>
          <cell r="I41">
            <v>0</v>
          </cell>
          <cell r="J41">
            <v>0</v>
          </cell>
          <cell r="K41">
            <v>0</v>
          </cell>
          <cell r="L41">
            <v>0</v>
          </cell>
          <cell r="M41">
            <v>0</v>
          </cell>
          <cell r="N41">
            <v>0</v>
          </cell>
          <cell r="O41">
            <v>0</v>
          </cell>
          <cell r="P41">
            <v>0</v>
          </cell>
          <cell r="Q41">
            <v>0</v>
          </cell>
        </row>
        <row r="42">
          <cell r="F42">
            <v>0</v>
          </cell>
          <cell r="G42">
            <v>0</v>
          </cell>
          <cell r="H42">
            <v>0</v>
          </cell>
          <cell r="I42">
            <v>0</v>
          </cell>
          <cell r="J42">
            <v>0</v>
          </cell>
          <cell r="K42">
            <v>0</v>
          </cell>
          <cell r="L42">
            <v>0</v>
          </cell>
          <cell r="M42">
            <v>0</v>
          </cell>
          <cell r="N42">
            <v>0</v>
          </cell>
          <cell r="O42">
            <v>0</v>
          </cell>
          <cell r="P42">
            <v>0</v>
          </cell>
          <cell r="Q42">
            <v>0</v>
          </cell>
        </row>
        <row r="43">
          <cell r="F43">
            <v>0</v>
          </cell>
          <cell r="G43">
            <v>0</v>
          </cell>
          <cell r="H43">
            <v>0</v>
          </cell>
          <cell r="I43">
            <v>0</v>
          </cell>
          <cell r="J43">
            <v>0</v>
          </cell>
          <cell r="K43">
            <v>0</v>
          </cell>
          <cell r="L43">
            <v>0</v>
          </cell>
          <cell r="M43">
            <v>0</v>
          </cell>
          <cell r="N43">
            <v>0</v>
          </cell>
          <cell r="O43">
            <v>0</v>
          </cell>
          <cell r="P43">
            <v>0</v>
          </cell>
          <cell r="Q43">
            <v>0</v>
          </cell>
        </row>
        <row r="44">
          <cell r="F44">
            <v>0</v>
          </cell>
          <cell r="G44">
            <v>0</v>
          </cell>
          <cell r="H44">
            <v>0</v>
          </cell>
          <cell r="I44">
            <v>0</v>
          </cell>
          <cell r="J44">
            <v>0</v>
          </cell>
          <cell r="K44">
            <v>0</v>
          </cell>
          <cell r="L44">
            <v>0</v>
          </cell>
          <cell r="M44">
            <v>0</v>
          </cell>
          <cell r="N44">
            <v>0</v>
          </cell>
          <cell r="O44">
            <v>0</v>
          </cell>
          <cell r="P44">
            <v>0</v>
          </cell>
          <cell r="Q44">
            <v>0</v>
          </cell>
        </row>
        <row r="45">
          <cell r="F45">
            <v>0</v>
          </cell>
          <cell r="G45">
            <v>0</v>
          </cell>
          <cell r="H45">
            <v>0</v>
          </cell>
          <cell r="I45">
            <v>0</v>
          </cell>
          <cell r="J45">
            <v>0</v>
          </cell>
          <cell r="K45">
            <v>0</v>
          </cell>
          <cell r="L45">
            <v>0</v>
          </cell>
          <cell r="M45">
            <v>0</v>
          </cell>
          <cell r="N45">
            <v>0</v>
          </cell>
          <cell r="O45">
            <v>0</v>
          </cell>
          <cell r="P45">
            <v>0</v>
          </cell>
          <cell r="Q45">
            <v>0</v>
          </cell>
        </row>
        <row r="46">
          <cell r="F46">
            <v>0</v>
          </cell>
          <cell r="G46">
            <v>0</v>
          </cell>
          <cell r="H46">
            <v>0</v>
          </cell>
          <cell r="I46">
            <v>0</v>
          </cell>
          <cell r="J46">
            <v>0</v>
          </cell>
          <cell r="K46">
            <v>0</v>
          </cell>
          <cell r="L46">
            <v>0</v>
          </cell>
          <cell r="M46">
            <v>0</v>
          </cell>
          <cell r="N46">
            <v>0</v>
          </cell>
          <cell r="O46">
            <v>0</v>
          </cell>
          <cell r="P46">
            <v>0</v>
          </cell>
          <cell r="Q46">
            <v>0</v>
          </cell>
        </row>
        <row r="47">
          <cell r="F47">
            <v>0</v>
          </cell>
          <cell r="G47">
            <v>0</v>
          </cell>
          <cell r="H47">
            <v>0</v>
          </cell>
          <cell r="I47">
            <v>0</v>
          </cell>
          <cell r="J47">
            <v>0</v>
          </cell>
          <cell r="K47">
            <v>0</v>
          </cell>
          <cell r="L47">
            <v>0</v>
          </cell>
          <cell r="M47">
            <v>0</v>
          </cell>
          <cell r="N47">
            <v>0</v>
          </cell>
          <cell r="O47">
            <v>0</v>
          </cell>
          <cell r="P47">
            <v>0</v>
          </cell>
          <cell r="Q47">
            <v>0</v>
          </cell>
        </row>
        <row r="48">
          <cell r="F48">
            <v>0</v>
          </cell>
          <cell r="G48">
            <v>0</v>
          </cell>
          <cell r="H48">
            <v>0</v>
          </cell>
          <cell r="I48">
            <v>0</v>
          </cell>
          <cell r="J48">
            <v>0</v>
          </cell>
          <cell r="K48">
            <v>0</v>
          </cell>
          <cell r="L48">
            <v>0</v>
          </cell>
          <cell r="M48">
            <v>0</v>
          </cell>
          <cell r="N48">
            <v>0</v>
          </cell>
          <cell r="O48">
            <v>0</v>
          </cell>
          <cell r="P48">
            <v>0</v>
          </cell>
          <cell r="Q48">
            <v>0</v>
          </cell>
        </row>
        <row r="49">
          <cell r="F49">
            <v>0</v>
          </cell>
          <cell r="G49">
            <v>0</v>
          </cell>
          <cell r="H49">
            <v>0</v>
          </cell>
          <cell r="I49">
            <v>0</v>
          </cell>
          <cell r="J49">
            <v>0</v>
          </cell>
          <cell r="K49">
            <v>0</v>
          </cell>
          <cell r="L49">
            <v>0</v>
          </cell>
          <cell r="M49">
            <v>0</v>
          </cell>
          <cell r="N49">
            <v>0</v>
          </cell>
          <cell r="O49">
            <v>0</v>
          </cell>
          <cell r="P49">
            <v>0</v>
          </cell>
          <cell r="Q49">
            <v>0</v>
          </cell>
        </row>
        <row r="50">
          <cell r="F50">
            <v>0</v>
          </cell>
          <cell r="G50">
            <v>0</v>
          </cell>
          <cell r="H50">
            <v>0</v>
          </cell>
          <cell r="I50">
            <v>0</v>
          </cell>
          <cell r="J50">
            <v>0</v>
          </cell>
          <cell r="K50">
            <v>0</v>
          </cell>
          <cell r="L50">
            <v>0</v>
          </cell>
          <cell r="M50">
            <v>0</v>
          </cell>
          <cell r="N50">
            <v>0</v>
          </cell>
          <cell r="O50">
            <v>0</v>
          </cell>
          <cell r="P50">
            <v>0</v>
          </cell>
          <cell r="Q50">
            <v>0</v>
          </cell>
        </row>
        <row r="51">
          <cell r="F51">
            <v>0</v>
          </cell>
          <cell r="G51">
            <v>0</v>
          </cell>
          <cell r="H51">
            <v>0</v>
          </cell>
          <cell r="I51">
            <v>0</v>
          </cell>
          <cell r="J51">
            <v>0</v>
          </cell>
          <cell r="K51">
            <v>0</v>
          </cell>
          <cell r="L51">
            <v>0</v>
          </cell>
          <cell r="M51">
            <v>0</v>
          </cell>
          <cell r="N51">
            <v>0</v>
          </cell>
          <cell r="O51">
            <v>0</v>
          </cell>
          <cell r="P51">
            <v>0</v>
          </cell>
          <cell r="Q51">
            <v>0</v>
          </cell>
        </row>
        <row r="52">
          <cell r="F52">
            <v>0</v>
          </cell>
          <cell r="G52">
            <v>0</v>
          </cell>
          <cell r="H52">
            <v>0</v>
          </cell>
          <cell r="I52">
            <v>0</v>
          </cell>
          <cell r="J52">
            <v>0</v>
          </cell>
          <cell r="K52">
            <v>0</v>
          </cell>
          <cell r="L52">
            <v>0</v>
          </cell>
          <cell r="M52">
            <v>0</v>
          </cell>
          <cell r="N52">
            <v>0</v>
          </cell>
          <cell r="O52">
            <v>0</v>
          </cell>
          <cell r="P52">
            <v>0</v>
          </cell>
          <cell r="Q52">
            <v>0</v>
          </cell>
        </row>
        <row r="53">
          <cell r="F53">
            <v>0</v>
          </cell>
          <cell r="G53">
            <v>0</v>
          </cell>
          <cell r="H53">
            <v>0</v>
          </cell>
          <cell r="I53">
            <v>0</v>
          </cell>
          <cell r="J53">
            <v>0</v>
          </cell>
          <cell r="K53">
            <v>0</v>
          </cell>
          <cell r="L53">
            <v>0</v>
          </cell>
          <cell r="M53">
            <v>0</v>
          </cell>
          <cell r="N53">
            <v>0</v>
          </cell>
          <cell r="O53">
            <v>0</v>
          </cell>
          <cell r="P53">
            <v>0</v>
          </cell>
          <cell r="Q53">
            <v>0</v>
          </cell>
        </row>
        <row r="54">
          <cell r="F54">
            <v>0</v>
          </cell>
          <cell r="G54">
            <v>0</v>
          </cell>
          <cell r="H54">
            <v>0</v>
          </cell>
          <cell r="I54">
            <v>0</v>
          </cell>
          <cell r="J54">
            <v>0</v>
          </cell>
          <cell r="K54">
            <v>0</v>
          </cell>
          <cell r="L54">
            <v>0</v>
          </cell>
          <cell r="M54">
            <v>0</v>
          </cell>
          <cell r="N54">
            <v>0</v>
          </cell>
          <cell r="O54">
            <v>0</v>
          </cell>
          <cell r="P54">
            <v>0</v>
          </cell>
          <cell r="Q54">
            <v>0</v>
          </cell>
        </row>
        <row r="55">
          <cell r="F55">
            <v>876</v>
          </cell>
          <cell r="G55">
            <v>452</v>
          </cell>
          <cell r="H55">
            <v>308</v>
          </cell>
          <cell r="I55">
            <v>102</v>
          </cell>
          <cell r="J55">
            <v>197</v>
          </cell>
          <cell r="K55">
            <v>0</v>
          </cell>
          <cell r="L55">
            <v>-10</v>
          </cell>
          <cell r="M55">
            <v>335</v>
          </cell>
          <cell r="N55">
            <v>0</v>
          </cell>
          <cell r="O55">
            <v>0</v>
          </cell>
          <cell r="P55">
            <v>0</v>
          </cell>
          <cell r="Q55">
            <v>0</v>
          </cell>
        </row>
        <row r="56">
          <cell r="F56">
            <v>6550</v>
          </cell>
          <cell r="G56">
            <v>239815</v>
          </cell>
          <cell r="H56">
            <v>436</v>
          </cell>
          <cell r="I56">
            <v>-11663</v>
          </cell>
          <cell r="J56">
            <v>3536</v>
          </cell>
          <cell r="K56">
            <v>-14806</v>
          </cell>
          <cell r="L56">
            <v>-8085</v>
          </cell>
          <cell r="M56">
            <v>149660</v>
          </cell>
          <cell r="N56">
            <v>-10218</v>
          </cell>
          <cell r="O56">
            <v>0</v>
          </cell>
          <cell r="P56">
            <v>0</v>
          </cell>
          <cell r="Q56">
            <v>0</v>
          </cell>
        </row>
      </sheetData>
      <sheetData sheetId="15" refreshError="1"/>
      <sheetData sheetId="16" refreshError="1"/>
      <sheetData sheetId="17" refreshError="1">
        <row r="6">
          <cell r="E6">
            <v>38899</v>
          </cell>
          <cell r="F6">
            <v>38930</v>
          </cell>
          <cell r="G6">
            <v>38961</v>
          </cell>
          <cell r="H6">
            <v>38991</v>
          </cell>
          <cell r="I6">
            <v>39022</v>
          </cell>
          <cell r="J6">
            <v>39052</v>
          </cell>
          <cell r="K6">
            <v>39083</v>
          </cell>
          <cell r="L6">
            <v>39114</v>
          </cell>
          <cell r="M6">
            <v>39142</v>
          </cell>
          <cell r="N6">
            <v>39173</v>
          </cell>
          <cell r="O6">
            <v>39203</v>
          </cell>
          <cell r="P6">
            <v>39234</v>
          </cell>
        </row>
        <row r="9">
          <cell r="E9">
            <v>2482</v>
          </cell>
          <cell r="F9">
            <v>2647</v>
          </cell>
          <cell r="G9">
            <v>2991</v>
          </cell>
          <cell r="H9">
            <v>2759</v>
          </cell>
          <cell r="I9">
            <v>2456</v>
          </cell>
          <cell r="J9">
            <v>1042</v>
          </cell>
          <cell r="K9">
            <v>1160</v>
          </cell>
          <cell r="L9">
            <v>999</v>
          </cell>
          <cell r="M9">
            <v>500</v>
          </cell>
          <cell r="N9">
            <v>0</v>
          </cell>
          <cell r="O9">
            <v>0</v>
          </cell>
          <cell r="P9">
            <v>0</v>
          </cell>
        </row>
        <row r="10">
          <cell r="E10">
            <v>3820</v>
          </cell>
          <cell r="F10">
            <v>5645</v>
          </cell>
          <cell r="G10">
            <v>2660</v>
          </cell>
          <cell r="H10">
            <v>644</v>
          </cell>
          <cell r="I10">
            <v>177</v>
          </cell>
          <cell r="J10">
            <v>0</v>
          </cell>
          <cell r="K10">
            <v>0</v>
          </cell>
          <cell r="L10">
            <v>0</v>
          </cell>
          <cell r="M10">
            <v>0</v>
          </cell>
          <cell r="N10">
            <v>0</v>
          </cell>
          <cell r="O10">
            <v>0</v>
          </cell>
          <cell r="P10">
            <v>0</v>
          </cell>
        </row>
        <row r="11">
          <cell r="E11">
            <v>8905</v>
          </cell>
          <cell r="F11">
            <v>12277</v>
          </cell>
          <cell r="G11">
            <v>15758</v>
          </cell>
          <cell r="H11">
            <v>20920</v>
          </cell>
          <cell r="I11">
            <v>23506</v>
          </cell>
          <cell r="J11">
            <v>1168</v>
          </cell>
          <cell r="K11">
            <v>17306</v>
          </cell>
          <cell r="L11">
            <v>18814</v>
          </cell>
          <cell r="M11">
            <v>13000</v>
          </cell>
          <cell r="N11">
            <v>0</v>
          </cell>
          <cell r="O11">
            <v>0</v>
          </cell>
          <cell r="P11">
            <v>0</v>
          </cell>
        </row>
        <row r="12">
          <cell r="E12">
            <v>784</v>
          </cell>
          <cell r="F12">
            <v>633</v>
          </cell>
          <cell r="G12">
            <v>245</v>
          </cell>
          <cell r="H12">
            <v>245</v>
          </cell>
          <cell r="I12">
            <v>118</v>
          </cell>
          <cell r="J12">
            <v>0</v>
          </cell>
          <cell r="K12">
            <v>93</v>
          </cell>
          <cell r="L12">
            <v>0</v>
          </cell>
          <cell r="M12">
            <v>0</v>
          </cell>
          <cell r="N12">
            <v>0</v>
          </cell>
          <cell r="O12">
            <v>0</v>
          </cell>
          <cell r="P12">
            <v>0</v>
          </cell>
        </row>
        <row r="13">
          <cell r="E13">
            <v>1444</v>
          </cell>
          <cell r="F13">
            <v>2241</v>
          </cell>
          <cell r="G13">
            <v>3998</v>
          </cell>
          <cell r="H13">
            <v>4619</v>
          </cell>
          <cell r="I13">
            <v>7423</v>
          </cell>
          <cell r="J13">
            <v>627</v>
          </cell>
          <cell r="K13">
            <v>917</v>
          </cell>
          <cell r="L13">
            <v>38</v>
          </cell>
          <cell r="M13">
            <v>760</v>
          </cell>
          <cell r="N13">
            <v>0</v>
          </cell>
          <cell r="O13">
            <v>0</v>
          </cell>
          <cell r="P13">
            <v>0</v>
          </cell>
        </row>
        <row r="14">
          <cell r="E14">
            <v>1227</v>
          </cell>
          <cell r="F14">
            <v>2408</v>
          </cell>
          <cell r="G14">
            <v>2328</v>
          </cell>
          <cell r="H14">
            <v>4022</v>
          </cell>
          <cell r="I14">
            <v>5272</v>
          </cell>
          <cell r="J14">
            <v>979</v>
          </cell>
          <cell r="K14">
            <v>1909</v>
          </cell>
          <cell r="L14">
            <v>5189</v>
          </cell>
          <cell r="M14">
            <v>4031</v>
          </cell>
          <cell r="N14">
            <v>0</v>
          </cell>
          <cell r="O14">
            <v>0</v>
          </cell>
          <cell r="P14">
            <v>0</v>
          </cell>
        </row>
        <row r="15">
          <cell r="E15">
            <v>0</v>
          </cell>
          <cell r="F15">
            <v>0</v>
          </cell>
          <cell r="G15">
            <v>685</v>
          </cell>
          <cell r="H15">
            <v>904</v>
          </cell>
          <cell r="I15">
            <v>996</v>
          </cell>
          <cell r="J15">
            <v>553</v>
          </cell>
          <cell r="K15">
            <v>1716</v>
          </cell>
          <cell r="L15">
            <v>4815</v>
          </cell>
          <cell r="M15">
            <v>4500</v>
          </cell>
          <cell r="N15">
            <v>0</v>
          </cell>
          <cell r="O15">
            <v>0</v>
          </cell>
          <cell r="P15">
            <v>0</v>
          </cell>
        </row>
        <row r="16">
          <cell r="E16">
            <v>0</v>
          </cell>
          <cell r="F16">
            <v>0</v>
          </cell>
          <cell r="G16">
            <v>3682</v>
          </cell>
          <cell r="H16">
            <v>3826</v>
          </cell>
          <cell r="I16">
            <v>2466</v>
          </cell>
          <cell r="J16">
            <v>1544</v>
          </cell>
          <cell r="K16">
            <v>3115</v>
          </cell>
          <cell r="L16">
            <v>3882</v>
          </cell>
          <cell r="M16">
            <v>5366</v>
          </cell>
          <cell r="N16">
            <v>0</v>
          </cell>
          <cell r="O16">
            <v>0</v>
          </cell>
          <cell r="P16">
            <v>0</v>
          </cell>
        </row>
        <row r="17">
          <cell r="E17">
            <v>0</v>
          </cell>
          <cell r="F17">
            <v>0</v>
          </cell>
          <cell r="G17">
            <v>0</v>
          </cell>
          <cell r="H17">
            <v>0</v>
          </cell>
          <cell r="I17">
            <v>0</v>
          </cell>
          <cell r="J17">
            <v>0</v>
          </cell>
          <cell r="K17">
            <v>0</v>
          </cell>
          <cell r="L17">
            <v>0</v>
          </cell>
          <cell r="M17">
            <v>1888</v>
          </cell>
          <cell r="N17">
            <v>0</v>
          </cell>
          <cell r="O17">
            <v>0</v>
          </cell>
          <cell r="P17">
            <v>0</v>
          </cell>
        </row>
        <row r="18">
          <cell r="E18">
            <v>0</v>
          </cell>
          <cell r="F18">
            <v>0</v>
          </cell>
          <cell r="G18">
            <v>0</v>
          </cell>
          <cell r="H18">
            <v>0</v>
          </cell>
          <cell r="I18">
            <v>0</v>
          </cell>
          <cell r="J18">
            <v>0</v>
          </cell>
          <cell r="K18">
            <v>0</v>
          </cell>
          <cell r="L18">
            <v>0</v>
          </cell>
          <cell r="M18">
            <v>0</v>
          </cell>
          <cell r="N18">
            <v>0</v>
          </cell>
          <cell r="O18">
            <v>0</v>
          </cell>
          <cell r="P18">
            <v>0</v>
          </cell>
        </row>
        <row r="19">
          <cell r="E19">
            <v>0</v>
          </cell>
          <cell r="F19">
            <v>0</v>
          </cell>
          <cell r="G19">
            <v>0</v>
          </cell>
          <cell r="H19">
            <v>0</v>
          </cell>
          <cell r="I19">
            <v>0</v>
          </cell>
          <cell r="J19">
            <v>0</v>
          </cell>
          <cell r="K19">
            <v>0</v>
          </cell>
          <cell r="L19">
            <v>0</v>
          </cell>
          <cell r="M19">
            <v>0</v>
          </cell>
          <cell r="N19">
            <v>0</v>
          </cell>
          <cell r="O19">
            <v>0</v>
          </cell>
          <cell r="P19">
            <v>0</v>
          </cell>
        </row>
        <row r="20">
          <cell r="E20">
            <v>0</v>
          </cell>
          <cell r="F20">
            <v>0</v>
          </cell>
          <cell r="G20">
            <v>0</v>
          </cell>
          <cell r="H20">
            <v>0</v>
          </cell>
          <cell r="I20">
            <v>0</v>
          </cell>
          <cell r="J20">
            <v>0</v>
          </cell>
          <cell r="K20">
            <v>0</v>
          </cell>
          <cell r="L20">
            <v>0</v>
          </cell>
          <cell r="M20">
            <v>0</v>
          </cell>
          <cell r="N20">
            <v>0</v>
          </cell>
          <cell r="O20">
            <v>0</v>
          </cell>
          <cell r="P20">
            <v>0</v>
          </cell>
        </row>
        <row r="21">
          <cell r="E21">
            <v>0</v>
          </cell>
          <cell r="F21">
            <v>0</v>
          </cell>
          <cell r="G21">
            <v>0</v>
          </cell>
          <cell r="H21">
            <v>0</v>
          </cell>
          <cell r="I21">
            <v>0</v>
          </cell>
          <cell r="J21">
            <v>0</v>
          </cell>
          <cell r="K21">
            <v>0</v>
          </cell>
          <cell r="L21">
            <v>0</v>
          </cell>
          <cell r="M21">
            <v>0</v>
          </cell>
          <cell r="N21">
            <v>0</v>
          </cell>
          <cell r="O21">
            <v>0</v>
          </cell>
          <cell r="P21">
            <v>0</v>
          </cell>
        </row>
        <row r="22">
          <cell r="E22">
            <v>0</v>
          </cell>
          <cell r="F22">
            <v>0</v>
          </cell>
          <cell r="G22">
            <v>0</v>
          </cell>
          <cell r="H22">
            <v>0</v>
          </cell>
          <cell r="I22">
            <v>0</v>
          </cell>
          <cell r="J22">
            <v>0</v>
          </cell>
          <cell r="K22">
            <v>0</v>
          </cell>
          <cell r="L22">
            <v>0</v>
          </cell>
          <cell r="M22">
            <v>0</v>
          </cell>
          <cell r="N22">
            <v>0</v>
          </cell>
          <cell r="O22">
            <v>0</v>
          </cell>
          <cell r="P22">
            <v>0</v>
          </cell>
        </row>
        <row r="23">
          <cell r="E23">
            <v>0</v>
          </cell>
          <cell r="F23">
            <v>0</v>
          </cell>
          <cell r="G23">
            <v>0</v>
          </cell>
          <cell r="H23">
            <v>0</v>
          </cell>
          <cell r="I23">
            <v>0</v>
          </cell>
          <cell r="J23">
            <v>0</v>
          </cell>
          <cell r="K23">
            <v>0</v>
          </cell>
          <cell r="L23">
            <v>0</v>
          </cell>
          <cell r="M23">
            <v>0</v>
          </cell>
          <cell r="N23">
            <v>0</v>
          </cell>
          <cell r="O23">
            <v>0</v>
          </cell>
          <cell r="P23">
            <v>0</v>
          </cell>
        </row>
        <row r="24">
          <cell r="E24">
            <v>0</v>
          </cell>
          <cell r="F24">
            <v>0</v>
          </cell>
          <cell r="G24">
            <v>0</v>
          </cell>
          <cell r="H24">
            <v>0</v>
          </cell>
          <cell r="I24">
            <v>0</v>
          </cell>
          <cell r="J24">
            <v>0</v>
          </cell>
          <cell r="K24">
            <v>0</v>
          </cell>
          <cell r="L24">
            <v>0</v>
          </cell>
          <cell r="M24">
            <v>0</v>
          </cell>
          <cell r="N24">
            <v>0</v>
          </cell>
          <cell r="O24">
            <v>0</v>
          </cell>
          <cell r="P24">
            <v>0</v>
          </cell>
        </row>
        <row r="25">
          <cell r="E25">
            <v>0</v>
          </cell>
          <cell r="F25">
            <v>0</v>
          </cell>
          <cell r="G25">
            <v>0</v>
          </cell>
          <cell r="H25">
            <v>0</v>
          </cell>
          <cell r="I25">
            <v>0</v>
          </cell>
          <cell r="J25">
            <v>0</v>
          </cell>
          <cell r="K25">
            <v>0</v>
          </cell>
          <cell r="L25">
            <v>0</v>
          </cell>
          <cell r="M25">
            <v>0</v>
          </cell>
          <cell r="N25">
            <v>0</v>
          </cell>
          <cell r="O25">
            <v>0</v>
          </cell>
          <cell r="P25">
            <v>0</v>
          </cell>
        </row>
        <row r="26">
          <cell r="E26">
            <v>0</v>
          </cell>
          <cell r="F26">
            <v>0</v>
          </cell>
          <cell r="G26">
            <v>0</v>
          </cell>
          <cell r="H26">
            <v>0</v>
          </cell>
          <cell r="I26">
            <v>0</v>
          </cell>
          <cell r="J26">
            <v>0</v>
          </cell>
          <cell r="K26">
            <v>0</v>
          </cell>
          <cell r="L26">
            <v>0</v>
          </cell>
          <cell r="M26">
            <v>0</v>
          </cell>
          <cell r="N26">
            <v>0</v>
          </cell>
          <cell r="O26">
            <v>0</v>
          </cell>
          <cell r="P26">
            <v>0</v>
          </cell>
        </row>
        <row r="27">
          <cell r="E27">
            <v>3217</v>
          </cell>
          <cell r="F27">
            <v>536</v>
          </cell>
          <cell r="G27">
            <v>92</v>
          </cell>
          <cell r="H27">
            <v>463</v>
          </cell>
          <cell r="I27">
            <v>846</v>
          </cell>
          <cell r="J27">
            <v>803</v>
          </cell>
          <cell r="K27">
            <v>15</v>
          </cell>
          <cell r="L27">
            <v>129</v>
          </cell>
          <cell r="M27">
            <v>0</v>
          </cell>
          <cell r="N27">
            <v>0</v>
          </cell>
          <cell r="O27">
            <v>0</v>
          </cell>
          <cell r="P27">
            <v>0</v>
          </cell>
        </row>
        <row r="28">
          <cell r="E28">
            <v>7998</v>
          </cell>
          <cell r="F28">
            <v>8064</v>
          </cell>
          <cell r="G28">
            <v>8775</v>
          </cell>
          <cell r="H28">
            <v>8296</v>
          </cell>
          <cell r="I28">
            <v>6200</v>
          </cell>
          <cell r="J28">
            <v>442</v>
          </cell>
          <cell r="K28">
            <v>570</v>
          </cell>
          <cell r="L28">
            <v>462</v>
          </cell>
          <cell r="M28">
            <v>4166</v>
          </cell>
          <cell r="N28">
            <v>0</v>
          </cell>
          <cell r="O28">
            <v>0</v>
          </cell>
          <cell r="P28">
            <v>0</v>
          </cell>
        </row>
        <row r="29">
          <cell r="E29">
            <v>5682</v>
          </cell>
          <cell r="F29">
            <v>12048</v>
          </cell>
          <cell r="G29">
            <v>13294</v>
          </cell>
          <cell r="H29">
            <v>16311</v>
          </cell>
          <cell r="I29">
            <v>13583</v>
          </cell>
          <cell r="J29">
            <v>5998</v>
          </cell>
          <cell r="K29">
            <v>7766</v>
          </cell>
          <cell r="L29">
            <v>7619</v>
          </cell>
          <cell r="M29">
            <v>4500</v>
          </cell>
          <cell r="N29">
            <v>0</v>
          </cell>
          <cell r="O29">
            <v>0</v>
          </cell>
          <cell r="P29">
            <v>0</v>
          </cell>
        </row>
        <row r="30">
          <cell r="E30">
            <v>4505</v>
          </cell>
          <cell r="F30">
            <v>4223</v>
          </cell>
          <cell r="G30">
            <v>5639</v>
          </cell>
          <cell r="H30">
            <v>4638</v>
          </cell>
          <cell r="I30">
            <v>7445</v>
          </cell>
          <cell r="J30">
            <v>3102</v>
          </cell>
          <cell r="K30">
            <v>2885</v>
          </cell>
          <cell r="L30">
            <v>2014</v>
          </cell>
          <cell r="M30">
            <v>2176</v>
          </cell>
          <cell r="N30">
            <v>0</v>
          </cell>
          <cell r="O30">
            <v>0</v>
          </cell>
          <cell r="P30">
            <v>0</v>
          </cell>
        </row>
        <row r="31">
          <cell r="E31">
            <v>567</v>
          </cell>
          <cell r="F31">
            <v>2787</v>
          </cell>
          <cell r="G31">
            <v>2294</v>
          </cell>
          <cell r="H31">
            <v>8396</v>
          </cell>
          <cell r="I31">
            <v>7097</v>
          </cell>
          <cell r="J31">
            <v>3605</v>
          </cell>
          <cell r="K31">
            <v>3411</v>
          </cell>
          <cell r="L31">
            <v>11318</v>
          </cell>
          <cell r="M31">
            <v>11704</v>
          </cell>
          <cell r="N31">
            <v>0</v>
          </cell>
          <cell r="O31">
            <v>0</v>
          </cell>
          <cell r="P31">
            <v>0</v>
          </cell>
        </row>
        <row r="32">
          <cell r="E32">
            <v>0</v>
          </cell>
          <cell r="F32">
            <v>0</v>
          </cell>
          <cell r="G32">
            <v>0</v>
          </cell>
          <cell r="H32">
            <v>0</v>
          </cell>
          <cell r="I32">
            <v>0</v>
          </cell>
          <cell r="J32">
            <v>0</v>
          </cell>
          <cell r="K32">
            <v>0</v>
          </cell>
          <cell r="L32">
            <v>0</v>
          </cell>
          <cell r="M32">
            <v>0</v>
          </cell>
          <cell r="N32">
            <v>0</v>
          </cell>
          <cell r="O32">
            <v>0</v>
          </cell>
          <cell r="P32">
            <v>0</v>
          </cell>
        </row>
        <row r="33">
          <cell r="E33">
            <v>0</v>
          </cell>
          <cell r="F33">
            <v>0</v>
          </cell>
          <cell r="G33">
            <v>0</v>
          </cell>
          <cell r="H33">
            <v>0</v>
          </cell>
          <cell r="I33">
            <v>0</v>
          </cell>
          <cell r="J33">
            <v>0</v>
          </cell>
          <cell r="K33">
            <v>0</v>
          </cell>
          <cell r="L33">
            <v>0</v>
          </cell>
          <cell r="M33">
            <v>0</v>
          </cell>
          <cell r="N33">
            <v>0</v>
          </cell>
          <cell r="O33">
            <v>0</v>
          </cell>
          <cell r="P33">
            <v>0</v>
          </cell>
        </row>
        <row r="34">
          <cell r="E34">
            <v>0</v>
          </cell>
          <cell r="F34">
            <v>0</v>
          </cell>
          <cell r="G34">
            <v>0</v>
          </cell>
          <cell r="H34">
            <v>0</v>
          </cell>
          <cell r="I34">
            <v>0</v>
          </cell>
          <cell r="J34">
            <v>0</v>
          </cell>
          <cell r="K34">
            <v>0</v>
          </cell>
          <cell r="L34">
            <v>0</v>
          </cell>
          <cell r="M34">
            <v>0</v>
          </cell>
          <cell r="N34">
            <v>0</v>
          </cell>
          <cell r="O34">
            <v>0</v>
          </cell>
          <cell r="P34">
            <v>0</v>
          </cell>
        </row>
        <row r="35">
          <cell r="E35">
            <v>0</v>
          </cell>
          <cell r="F35">
            <v>0</v>
          </cell>
          <cell r="G35">
            <v>0</v>
          </cell>
          <cell r="H35">
            <v>0</v>
          </cell>
          <cell r="I35">
            <v>0</v>
          </cell>
          <cell r="J35">
            <v>0</v>
          </cell>
          <cell r="K35">
            <v>0</v>
          </cell>
          <cell r="L35">
            <v>0</v>
          </cell>
          <cell r="M35">
            <v>0</v>
          </cell>
          <cell r="N35">
            <v>0</v>
          </cell>
          <cell r="O35">
            <v>0</v>
          </cell>
          <cell r="P35">
            <v>0</v>
          </cell>
        </row>
        <row r="36">
          <cell r="E36">
            <v>0</v>
          </cell>
          <cell r="F36">
            <v>0</v>
          </cell>
          <cell r="G36">
            <v>0</v>
          </cell>
          <cell r="H36">
            <v>0</v>
          </cell>
          <cell r="I36">
            <v>0</v>
          </cell>
          <cell r="J36">
            <v>0</v>
          </cell>
          <cell r="K36">
            <v>0</v>
          </cell>
          <cell r="L36">
            <v>0</v>
          </cell>
          <cell r="M36">
            <v>0</v>
          </cell>
          <cell r="N36">
            <v>0</v>
          </cell>
          <cell r="O36">
            <v>0</v>
          </cell>
          <cell r="P36">
            <v>0</v>
          </cell>
        </row>
        <row r="37">
          <cell r="E37">
            <v>0</v>
          </cell>
          <cell r="F37">
            <v>0</v>
          </cell>
          <cell r="G37">
            <v>0</v>
          </cell>
          <cell r="H37">
            <v>0</v>
          </cell>
          <cell r="I37">
            <v>0</v>
          </cell>
          <cell r="J37">
            <v>0</v>
          </cell>
          <cell r="K37">
            <v>0</v>
          </cell>
          <cell r="L37">
            <v>0</v>
          </cell>
          <cell r="M37">
            <v>0</v>
          </cell>
          <cell r="N37">
            <v>0</v>
          </cell>
          <cell r="O37">
            <v>0</v>
          </cell>
          <cell r="P37">
            <v>0</v>
          </cell>
        </row>
        <row r="38">
          <cell r="E38">
            <v>0</v>
          </cell>
          <cell r="F38">
            <v>0</v>
          </cell>
          <cell r="G38">
            <v>0</v>
          </cell>
          <cell r="H38">
            <v>0</v>
          </cell>
          <cell r="I38">
            <v>0</v>
          </cell>
          <cell r="J38">
            <v>0</v>
          </cell>
          <cell r="K38">
            <v>0</v>
          </cell>
          <cell r="L38">
            <v>0</v>
          </cell>
          <cell r="M38">
            <v>0</v>
          </cell>
          <cell r="N38">
            <v>0</v>
          </cell>
          <cell r="O38">
            <v>0</v>
          </cell>
          <cell r="P38">
            <v>0</v>
          </cell>
        </row>
        <row r="39">
          <cell r="E39">
            <v>0</v>
          </cell>
          <cell r="F39">
            <v>0</v>
          </cell>
          <cell r="G39">
            <v>0</v>
          </cell>
          <cell r="H39">
            <v>0</v>
          </cell>
          <cell r="I39">
            <v>0</v>
          </cell>
          <cell r="J39">
            <v>0</v>
          </cell>
          <cell r="K39">
            <v>0</v>
          </cell>
          <cell r="L39">
            <v>0</v>
          </cell>
          <cell r="M39">
            <v>0</v>
          </cell>
          <cell r="N39">
            <v>0</v>
          </cell>
          <cell r="O39">
            <v>0</v>
          </cell>
          <cell r="P39">
            <v>0</v>
          </cell>
        </row>
        <row r="40">
          <cell r="E40">
            <v>0</v>
          </cell>
          <cell r="F40">
            <v>0</v>
          </cell>
          <cell r="G40">
            <v>0</v>
          </cell>
          <cell r="H40">
            <v>0</v>
          </cell>
          <cell r="I40">
            <v>0</v>
          </cell>
          <cell r="J40">
            <v>0</v>
          </cell>
          <cell r="K40">
            <v>0</v>
          </cell>
          <cell r="L40">
            <v>0</v>
          </cell>
          <cell r="M40">
            <v>0</v>
          </cell>
          <cell r="N40">
            <v>0</v>
          </cell>
          <cell r="O40">
            <v>0</v>
          </cell>
          <cell r="P40">
            <v>0</v>
          </cell>
        </row>
        <row r="41">
          <cell r="E41">
            <v>0</v>
          </cell>
          <cell r="F41">
            <v>0</v>
          </cell>
          <cell r="G41">
            <v>0</v>
          </cell>
          <cell r="H41">
            <v>0</v>
          </cell>
          <cell r="I41">
            <v>0</v>
          </cell>
          <cell r="J41">
            <v>0</v>
          </cell>
          <cell r="K41">
            <v>0</v>
          </cell>
          <cell r="L41">
            <v>0</v>
          </cell>
          <cell r="M41">
            <v>0</v>
          </cell>
          <cell r="N41">
            <v>0</v>
          </cell>
          <cell r="O41">
            <v>0</v>
          </cell>
          <cell r="P41">
            <v>0</v>
          </cell>
        </row>
        <row r="42">
          <cell r="E42">
            <v>0</v>
          </cell>
          <cell r="F42">
            <v>0</v>
          </cell>
          <cell r="G42">
            <v>0</v>
          </cell>
          <cell r="H42">
            <v>0</v>
          </cell>
          <cell r="I42">
            <v>0</v>
          </cell>
          <cell r="J42">
            <v>0</v>
          </cell>
          <cell r="K42">
            <v>0</v>
          </cell>
          <cell r="L42">
            <v>0</v>
          </cell>
          <cell r="M42">
            <v>0</v>
          </cell>
          <cell r="N42">
            <v>0</v>
          </cell>
          <cell r="O42">
            <v>0</v>
          </cell>
          <cell r="P42">
            <v>0</v>
          </cell>
        </row>
        <row r="43">
          <cell r="E43">
            <v>0</v>
          </cell>
          <cell r="F43">
            <v>0</v>
          </cell>
          <cell r="G43">
            <v>0</v>
          </cell>
          <cell r="H43">
            <v>0</v>
          </cell>
          <cell r="I43">
            <v>0</v>
          </cell>
          <cell r="J43">
            <v>0</v>
          </cell>
          <cell r="K43">
            <v>0</v>
          </cell>
          <cell r="L43">
            <v>0</v>
          </cell>
          <cell r="M43">
            <v>0</v>
          </cell>
          <cell r="N43">
            <v>0</v>
          </cell>
          <cell r="O43">
            <v>0</v>
          </cell>
          <cell r="P43">
            <v>0</v>
          </cell>
        </row>
        <row r="44">
          <cell r="E44">
            <v>0</v>
          </cell>
          <cell r="F44">
            <v>0</v>
          </cell>
          <cell r="G44">
            <v>0</v>
          </cell>
          <cell r="H44">
            <v>0</v>
          </cell>
          <cell r="I44">
            <v>0</v>
          </cell>
          <cell r="J44">
            <v>0</v>
          </cell>
          <cell r="K44">
            <v>0</v>
          </cell>
          <cell r="L44">
            <v>0</v>
          </cell>
          <cell r="M44">
            <v>0</v>
          </cell>
          <cell r="N44">
            <v>0</v>
          </cell>
          <cell r="O44">
            <v>0</v>
          </cell>
          <cell r="P44">
            <v>0</v>
          </cell>
        </row>
        <row r="45">
          <cell r="E45">
            <v>0</v>
          </cell>
          <cell r="F45">
            <v>0</v>
          </cell>
          <cell r="G45">
            <v>0</v>
          </cell>
          <cell r="H45">
            <v>0</v>
          </cell>
          <cell r="I45">
            <v>0</v>
          </cell>
          <cell r="J45">
            <v>0</v>
          </cell>
          <cell r="K45">
            <v>0</v>
          </cell>
          <cell r="L45">
            <v>0</v>
          </cell>
          <cell r="M45">
            <v>0</v>
          </cell>
          <cell r="N45">
            <v>0</v>
          </cell>
          <cell r="O45">
            <v>0</v>
          </cell>
          <cell r="P45">
            <v>0</v>
          </cell>
        </row>
        <row r="46">
          <cell r="E46">
            <v>0</v>
          </cell>
          <cell r="F46">
            <v>0</v>
          </cell>
          <cell r="G46">
            <v>0</v>
          </cell>
          <cell r="H46">
            <v>0</v>
          </cell>
          <cell r="I46">
            <v>0</v>
          </cell>
          <cell r="J46">
            <v>0</v>
          </cell>
          <cell r="K46">
            <v>0</v>
          </cell>
          <cell r="L46">
            <v>0</v>
          </cell>
          <cell r="M46">
            <v>0</v>
          </cell>
          <cell r="N46">
            <v>0</v>
          </cell>
          <cell r="O46">
            <v>0</v>
          </cell>
          <cell r="P46">
            <v>0</v>
          </cell>
        </row>
        <row r="47">
          <cell r="E47">
            <v>0</v>
          </cell>
          <cell r="F47">
            <v>0</v>
          </cell>
          <cell r="G47">
            <v>0</v>
          </cell>
          <cell r="H47">
            <v>0</v>
          </cell>
          <cell r="I47">
            <v>0</v>
          </cell>
          <cell r="J47">
            <v>0</v>
          </cell>
          <cell r="K47">
            <v>0</v>
          </cell>
          <cell r="L47">
            <v>0</v>
          </cell>
          <cell r="M47">
            <v>0</v>
          </cell>
          <cell r="N47">
            <v>0</v>
          </cell>
          <cell r="O47">
            <v>0</v>
          </cell>
          <cell r="P47">
            <v>0</v>
          </cell>
        </row>
        <row r="48">
          <cell r="E48">
            <v>0</v>
          </cell>
          <cell r="F48">
            <v>0</v>
          </cell>
          <cell r="G48">
            <v>0</v>
          </cell>
          <cell r="H48">
            <v>0</v>
          </cell>
          <cell r="I48">
            <v>0</v>
          </cell>
          <cell r="J48">
            <v>0</v>
          </cell>
          <cell r="K48">
            <v>0</v>
          </cell>
          <cell r="L48">
            <v>0</v>
          </cell>
          <cell r="M48">
            <v>0</v>
          </cell>
          <cell r="N48">
            <v>0</v>
          </cell>
          <cell r="O48">
            <v>0</v>
          </cell>
          <cell r="P48">
            <v>0</v>
          </cell>
        </row>
        <row r="49">
          <cell r="E49">
            <v>0</v>
          </cell>
          <cell r="F49">
            <v>0</v>
          </cell>
          <cell r="G49">
            <v>0</v>
          </cell>
          <cell r="H49">
            <v>0</v>
          </cell>
          <cell r="I49">
            <v>0</v>
          </cell>
          <cell r="J49">
            <v>0</v>
          </cell>
          <cell r="K49">
            <v>0</v>
          </cell>
          <cell r="L49">
            <v>0</v>
          </cell>
          <cell r="M49">
            <v>0</v>
          </cell>
          <cell r="N49">
            <v>0</v>
          </cell>
          <cell r="O49">
            <v>0</v>
          </cell>
          <cell r="P49">
            <v>0</v>
          </cell>
        </row>
        <row r="50">
          <cell r="E50">
            <v>0</v>
          </cell>
          <cell r="F50">
            <v>0</v>
          </cell>
          <cell r="G50">
            <v>0</v>
          </cell>
          <cell r="H50">
            <v>0</v>
          </cell>
          <cell r="I50">
            <v>0</v>
          </cell>
          <cell r="J50">
            <v>0</v>
          </cell>
          <cell r="K50">
            <v>0</v>
          </cell>
          <cell r="L50">
            <v>0</v>
          </cell>
          <cell r="M50">
            <v>0</v>
          </cell>
          <cell r="N50">
            <v>0</v>
          </cell>
          <cell r="O50">
            <v>0</v>
          </cell>
          <cell r="P50">
            <v>0</v>
          </cell>
        </row>
        <row r="51">
          <cell r="E51">
            <v>0</v>
          </cell>
          <cell r="F51">
            <v>0</v>
          </cell>
          <cell r="G51">
            <v>0</v>
          </cell>
          <cell r="H51">
            <v>0</v>
          </cell>
          <cell r="I51">
            <v>0</v>
          </cell>
          <cell r="J51">
            <v>0</v>
          </cell>
          <cell r="K51">
            <v>0</v>
          </cell>
          <cell r="L51">
            <v>0</v>
          </cell>
          <cell r="M51">
            <v>0</v>
          </cell>
          <cell r="N51">
            <v>0</v>
          </cell>
          <cell r="O51">
            <v>0</v>
          </cell>
          <cell r="P51">
            <v>0</v>
          </cell>
        </row>
        <row r="52">
          <cell r="E52">
            <v>0</v>
          </cell>
          <cell r="F52">
            <v>0</v>
          </cell>
          <cell r="G52">
            <v>0</v>
          </cell>
          <cell r="H52">
            <v>0</v>
          </cell>
          <cell r="I52">
            <v>0</v>
          </cell>
          <cell r="J52">
            <v>0</v>
          </cell>
          <cell r="K52">
            <v>0</v>
          </cell>
          <cell r="L52">
            <v>0</v>
          </cell>
          <cell r="M52">
            <v>0</v>
          </cell>
          <cell r="N52">
            <v>0</v>
          </cell>
          <cell r="O52">
            <v>0</v>
          </cell>
          <cell r="P52">
            <v>0</v>
          </cell>
        </row>
        <row r="53">
          <cell r="E53">
            <v>0</v>
          </cell>
          <cell r="F53">
            <v>0</v>
          </cell>
          <cell r="G53">
            <v>0</v>
          </cell>
          <cell r="H53">
            <v>0</v>
          </cell>
          <cell r="I53">
            <v>0</v>
          </cell>
          <cell r="J53">
            <v>0</v>
          </cell>
          <cell r="K53">
            <v>0</v>
          </cell>
          <cell r="L53">
            <v>0</v>
          </cell>
          <cell r="M53">
            <v>0</v>
          </cell>
          <cell r="N53">
            <v>0</v>
          </cell>
          <cell r="O53">
            <v>0</v>
          </cell>
          <cell r="P53">
            <v>0</v>
          </cell>
        </row>
        <row r="54">
          <cell r="E54">
            <v>0</v>
          </cell>
          <cell r="F54">
            <v>0</v>
          </cell>
          <cell r="G54">
            <v>0</v>
          </cell>
          <cell r="H54">
            <v>0</v>
          </cell>
          <cell r="I54">
            <v>0</v>
          </cell>
          <cell r="J54">
            <v>0</v>
          </cell>
          <cell r="K54">
            <v>0</v>
          </cell>
          <cell r="L54">
            <v>0</v>
          </cell>
          <cell r="M54">
            <v>0</v>
          </cell>
          <cell r="N54">
            <v>0</v>
          </cell>
          <cell r="O54">
            <v>0</v>
          </cell>
          <cell r="P54">
            <v>0</v>
          </cell>
        </row>
        <row r="55">
          <cell r="E55">
            <v>40631</v>
          </cell>
          <cell r="F55">
            <v>53509</v>
          </cell>
          <cell r="G55">
            <v>62441</v>
          </cell>
          <cell r="H55">
            <v>76043</v>
          </cell>
          <cell r="I55">
            <v>77585</v>
          </cell>
          <cell r="J55">
            <v>19863</v>
          </cell>
          <cell r="K55">
            <v>40863</v>
          </cell>
          <cell r="L55">
            <v>55279</v>
          </cell>
          <cell r="M55">
            <v>52591</v>
          </cell>
          <cell r="N55">
            <v>0</v>
          </cell>
          <cell r="O55">
            <v>0</v>
          </cell>
          <cell r="P55">
            <v>0</v>
          </cell>
        </row>
        <row r="56">
          <cell r="E56">
            <v>876</v>
          </cell>
          <cell r="F56">
            <v>452</v>
          </cell>
          <cell r="G56">
            <v>308</v>
          </cell>
          <cell r="H56">
            <v>102</v>
          </cell>
          <cell r="I56">
            <v>197</v>
          </cell>
          <cell r="J56">
            <v>0</v>
          </cell>
          <cell r="K56">
            <v>-10</v>
          </cell>
          <cell r="L56">
            <v>335</v>
          </cell>
          <cell r="M56">
            <v>0</v>
          </cell>
          <cell r="N56">
            <v>0</v>
          </cell>
          <cell r="O56">
            <v>0</v>
          </cell>
          <cell r="P56">
            <v>0</v>
          </cell>
        </row>
        <row r="57">
          <cell r="E57">
            <v>41507</v>
          </cell>
          <cell r="F57">
            <v>53961</v>
          </cell>
          <cell r="G57">
            <v>62749</v>
          </cell>
          <cell r="H57">
            <v>76145</v>
          </cell>
          <cell r="I57">
            <v>77782</v>
          </cell>
          <cell r="J57">
            <v>19863</v>
          </cell>
          <cell r="K57">
            <v>40853</v>
          </cell>
          <cell r="L57">
            <v>55614</v>
          </cell>
          <cell r="M57">
            <v>52591</v>
          </cell>
          <cell r="N57">
            <v>0</v>
          </cell>
          <cell r="O57">
            <v>0</v>
          </cell>
          <cell r="P57">
            <v>0</v>
          </cell>
        </row>
        <row r="59">
          <cell r="E59">
            <v>41507</v>
          </cell>
          <cell r="F59">
            <v>53961</v>
          </cell>
          <cell r="G59">
            <v>62749</v>
          </cell>
          <cell r="H59">
            <v>76145</v>
          </cell>
          <cell r="I59">
            <v>77782</v>
          </cell>
          <cell r="J59">
            <v>19863</v>
          </cell>
          <cell r="K59">
            <v>40853</v>
          </cell>
          <cell r="L59">
            <v>55614</v>
          </cell>
          <cell r="M59">
            <v>52591</v>
          </cell>
          <cell r="N59">
            <v>0</v>
          </cell>
          <cell r="O59">
            <v>0</v>
          </cell>
          <cell r="P59">
            <v>0</v>
          </cell>
        </row>
        <row r="62">
          <cell r="E62">
            <v>38899</v>
          </cell>
          <cell r="F62">
            <v>38930</v>
          </cell>
          <cell r="G62">
            <v>38961</v>
          </cell>
          <cell r="H62">
            <v>38991</v>
          </cell>
          <cell r="I62">
            <v>39022</v>
          </cell>
          <cell r="J62">
            <v>39052</v>
          </cell>
          <cell r="K62">
            <v>39083</v>
          </cell>
          <cell r="L62">
            <v>39114</v>
          </cell>
          <cell r="M62">
            <v>39142</v>
          </cell>
          <cell r="N62">
            <v>39173</v>
          </cell>
          <cell r="O62">
            <v>39203</v>
          </cell>
          <cell r="P62">
            <v>39234</v>
          </cell>
        </row>
        <row r="64">
          <cell r="E64">
            <v>-99</v>
          </cell>
          <cell r="F64">
            <v>-106</v>
          </cell>
          <cell r="G64">
            <v>-883</v>
          </cell>
          <cell r="H64">
            <v>-110</v>
          </cell>
          <cell r="I64">
            <v>-984</v>
          </cell>
          <cell r="J64">
            <v>-825</v>
          </cell>
          <cell r="K64">
            <v>-45</v>
          </cell>
          <cell r="L64">
            <v>-559</v>
          </cell>
          <cell r="M64">
            <v>-20</v>
          </cell>
          <cell r="N64">
            <v>0</v>
          </cell>
          <cell r="O64">
            <v>0</v>
          </cell>
          <cell r="P64">
            <v>0</v>
          </cell>
        </row>
        <row r="65">
          <cell r="E65">
            <v>218</v>
          </cell>
          <cell r="F65">
            <v>437</v>
          </cell>
          <cell r="G65">
            <v>161</v>
          </cell>
          <cell r="H65">
            <v>2</v>
          </cell>
          <cell r="I65">
            <v>196</v>
          </cell>
          <cell r="J65">
            <v>394</v>
          </cell>
          <cell r="K65">
            <v>20</v>
          </cell>
          <cell r="L65">
            <v>72</v>
          </cell>
          <cell r="M65">
            <v>0</v>
          </cell>
          <cell r="N65">
            <v>0</v>
          </cell>
          <cell r="O65">
            <v>0</v>
          </cell>
          <cell r="P65">
            <v>0</v>
          </cell>
        </row>
        <row r="66">
          <cell r="E66">
            <v>383</v>
          </cell>
          <cell r="F66">
            <v>376</v>
          </cell>
          <cell r="G66">
            <v>281</v>
          </cell>
          <cell r="H66">
            <v>884</v>
          </cell>
          <cell r="I66">
            <v>679</v>
          </cell>
          <cell r="J66">
            <v>33</v>
          </cell>
          <cell r="K66">
            <v>2038</v>
          </cell>
          <cell r="L66">
            <v>487</v>
          </cell>
          <cell r="M66">
            <v>5</v>
          </cell>
          <cell r="N66">
            <v>0</v>
          </cell>
          <cell r="O66">
            <v>0</v>
          </cell>
          <cell r="P66">
            <v>0</v>
          </cell>
        </row>
        <row r="67">
          <cell r="E67">
            <v>25</v>
          </cell>
          <cell r="F67">
            <v>9</v>
          </cell>
          <cell r="G67">
            <v>-138</v>
          </cell>
          <cell r="H67">
            <v>-9</v>
          </cell>
          <cell r="I67">
            <v>-71</v>
          </cell>
          <cell r="J67">
            <v>-121</v>
          </cell>
          <cell r="K67">
            <v>0</v>
          </cell>
          <cell r="L67">
            <v>119</v>
          </cell>
          <cell r="M67">
            <v>0</v>
          </cell>
          <cell r="N67">
            <v>0</v>
          </cell>
          <cell r="O67">
            <v>0</v>
          </cell>
          <cell r="P67">
            <v>0</v>
          </cell>
        </row>
        <row r="68">
          <cell r="E68">
            <v>62</v>
          </cell>
          <cell r="F68">
            <v>69</v>
          </cell>
          <cell r="G68">
            <v>57</v>
          </cell>
          <cell r="H68">
            <v>-5</v>
          </cell>
          <cell r="I68">
            <v>5</v>
          </cell>
          <cell r="J68">
            <v>-458</v>
          </cell>
          <cell r="K68">
            <v>-583</v>
          </cell>
          <cell r="L68">
            <v>-1440</v>
          </cell>
          <cell r="M68">
            <v>-30</v>
          </cell>
          <cell r="N68">
            <v>0</v>
          </cell>
          <cell r="O68">
            <v>0</v>
          </cell>
          <cell r="P68">
            <v>0</v>
          </cell>
        </row>
        <row r="69">
          <cell r="E69">
            <v>9</v>
          </cell>
          <cell r="F69">
            <v>58</v>
          </cell>
          <cell r="G69">
            <v>107</v>
          </cell>
          <cell r="H69">
            <v>179</v>
          </cell>
          <cell r="I69">
            <v>143</v>
          </cell>
          <cell r="J69">
            <v>-169</v>
          </cell>
          <cell r="K69">
            <v>85</v>
          </cell>
          <cell r="L69">
            <v>268</v>
          </cell>
          <cell r="M69">
            <v>574</v>
          </cell>
          <cell r="N69">
            <v>0</v>
          </cell>
          <cell r="O69">
            <v>0</v>
          </cell>
          <cell r="P69">
            <v>0</v>
          </cell>
        </row>
        <row r="70">
          <cell r="E70">
            <v>0</v>
          </cell>
          <cell r="F70">
            <v>0</v>
          </cell>
          <cell r="G70">
            <v>26</v>
          </cell>
          <cell r="H70">
            <v>19</v>
          </cell>
          <cell r="I70">
            <v>37</v>
          </cell>
          <cell r="J70">
            <v>25</v>
          </cell>
          <cell r="K70">
            <v>71</v>
          </cell>
          <cell r="L70">
            <v>160</v>
          </cell>
          <cell r="M70">
            <v>180</v>
          </cell>
          <cell r="N70">
            <v>0</v>
          </cell>
          <cell r="O70">
            <v>0</v>
          </cell>
          <cell r="P70">
            <v>0</v>
          </cell>
        </row>
        <row r="71">
          <cell r="E71">
            <v>0</v>
          </cell>
          <cell r="F71">
            <v>0</v>
          </cell>
          <cell r="G71">
            <v>2</v>
          </cell>
          <cell r="H71">
            <v>195</v>
          </cell>
          <cell r="I71">
            <v>113</v>
          </cell>
          <cell r="J71">
            <v>42</v>
          </cell>
          <cell r="K71">
            <v>57</v>
          </cell>
          <cell r="L71">
            <v>74</v>
          </cell>
          <cell r="M71">
            <v>158</v>
          </cell>
          <cell r="N71">
            <v>0</v>
          </cell>
          <cell r="O71">
            <v>0</v>
          </cell>
          <cell r="P71">
            <v>0</v>
          </cell>
        </row>
        <row r="72">
          <cell r="E72">
            <v>0</v>
          </cell>
          <cell r="F72">
            <v>0</v>
          </cell>
          <cell r="G72">
            <v>0</v>
          </cell>
          <cell r="H72">
            <v>0</v>
          </cell>
          <cell r="I72">
            <v>0</v>
          </cell>
          <cell r="J72">
            <v>0</v>
          </cell>
          <cell r="K72">
            <v>0</v>
          </cell>
          <cell r="L72">
            <v>0</v>
          </cell>
          <cell r="M72">
            <v>0</v>
          </cell>
          <cell r="N72">
            <v>0</v>
          </cell>
          <cell r="O72">
            <v>0</v>
          </cell>
          <cell r="P72">
            <v>0</v>
          </cell>
        </row>
        <row r="73">
          <cell r="E73">
            <v>0</v>
          </cell>
          <cell r="F73">
            <v>0</v>
          </cell>
          <cell r="G73">
            <v>0</v>
          </cell>
          <cell r="H73">
            <v>0</v>
          </cell>
          <cell r="I73">
            <v>0</v>
          </cell>
          <cell r="J73">
            <v>0</v>
          </cell>
          <cell r="K73">
            <v>0</v>
          </cell>
          <cell r="L73">
            <v>0</v>
          </cell>
          <cell r="M73">
            <v>0</v>
          </cell>
          <cell r="N73">
            <v>0</v>
          </cell>
          <cell r="O73">
            <v>0</v>
          </cell>
          <cell r="P73">
            <v>0</v>
          </cell>
        </row>
        <row r="74">
          <cell r="E74">
            <v>0</v>
          </cell>
          <cell r="F74">
            <v>0</v>
          </cell>
          <cell r="G74">
            <v>0</v>
          </cell>
          <cell r="H74">
            <v>0</v>
          </cell>
          <cell r="I74">
            <v>0</v>
          </cell>
          <cell r="J74">
            <v>0</v>
          </cell>
          <cell r="K74">
            <v>0</v>
          </cell>
          <cell r="L74">
            <v>0</v>
          </cell>
          <cell r="M74">
            <v>0</v>
          </cell>
          <cell r="N74">
            <v>0</v>
          </cell>
          <cell r="O74">
            <v>0</v>
          </cell>
          <cell r="P74">
            <v>0</v>
          </cell>
        </row>
        <row r="75">
          <cell r="E75">
            <v>0</v>
          </cell>
          <cell r="F75">
            <v>0</v>
          </cell>
          <cell r="G75">
            <v>0</v>
          </cell>
          <cell r="H75">
            <v>0</v>
          </cell>
          <cell r="I75">
            <v>0</v>
          </cell>
          <cell r="J75">
            <v>0</v>
          </cell>
          <cell r="K75">
            <v>0</v>
          </cell>
          <cell r="L75">
            <v>0</v>
          </cell>
          <cell r="M75">
            <v>0</v>
          </cell>
          <cell r="N75">
            <v>0</v>
          </cell>
          <cell r="O75">
            <v>0</v>
          </cell>
          <cell r="P75">
            <v>0</v>
          </cell>
        </row>
        <row r="76">
          <cell r="E76">
            <v>0</v>
          </cell>
          <cell r="F76">
            <v>0</v>
          </cell>
          <cell r="G76">
            <v>0</v>
          </cell>
          <cell r="H76">
            <v>0</v>
          </cell>
          <cell r="I76">
            <v>0</v>
          </cell>
          <cell r="J76">
            <v>0</v>
          </cell>
          <cell r="K76">
            <v>0</v>
          </cell>
          <cell r="L76">
            <v>0</v>
          </cell>
          <cell r="M76">
            <v>0</v>
          </cell>
          <cell r="N76">
            <v>0</v>
          </cell>
          <cell r="O76">
            <v>0</v>
          </cell>
          <cell r="P76">
            <v>0</v>
          </cell>
        </row>
        <row r="77">
          <cell r="E77">
            <v>0</v>
          </cell>
          <cell r="F77">
            <v>0</v>
          </cell>
          <cell r="G77">
            <v>0</v>
          </cell>
          <cell r="H77">
            <v>0</v>
          </cell>
          <cell r="I77">
            <v>0</v>
          </cell>
          <cell r="J77">
            <v>0</v>
          </cell>
          <cell r="K77">
            <v>0</v>
          </cell>
          <cell r="L77">
            <v>0</v>
          </cell>
          <cell r="M77">
            <v>0</v>
          </cell>
          <cell r="N77">
            <v>0</v>
          </cell>
          <cell r="O77">
            <v>0</v>
          </cell>
          <cell r="P77">
            <v>0</v>
          </cell>
        </row>
        <row r="78">
          <cell r="E78">
            <v>0</v>
          </cell>
          <cell r="F78">
            <v>0</v>
          </cell>
          <cell r="G78">
            <v>0</v>
          </cell>
          <cell r="H78">
            <v>0</v>
          </cell>
          <cell r="I78">
            <v>0</v>
          </cell>
          <cell r="J78">
            <v>0</v>
          </cell>
          <cell r="K78">
            <v>0</v>
          </cell>
          <cell r="L78">
            <v>0</v>
          </cell>
          <cell r="M78">
            <v>0</v>
          </cell>
          <cell r="N78">
            <v>0</v>
          </cell>
          <cell r="O78">
            <v>0</v>
          </cell>
          <cell r="P78">
            <v>0</v>
          </cell>
        </row>
        <row r="79">
          <cell r="E79">
            <v>0</v>
          </cell>
          <cell r="F79">
            <v>0</v>
          </cell>
          <cell r="G79">
            <v>0</v>
          </cell>
          <cell r="H79">
            <v>0</v>
          </cell>
          <cell r="I79">
            <v>0</v>
          </cell>
          <cell r="J79">
            <v>0</v>
          </cell>
          <cell r="K79">
            <v>0</v>
          </cell>
          <cell r="L79">
            <v>0</v>
          </cell>
          <cell r="M79">
            <v>0</v>
          </cell>
          <cell r="N79">
            <v>0</v>
          </cell>
          <cell r="O79">
            <v>0</v>
          </cell>
          <cell r="P79">
            <v>0</v>
          </cell>
        </row>
        <row r="80">
          <cell r="E80">
            <v>0</v>
          </cell>
          <cell r="F80">
            <v>0</v>
          </cell>
          <cell r="G80">
            <v>0</v>
          </cell>
          <cell r="H80">
            <v>0</v>
          </cell>
          <cell r="I80">
            <v>0</v>
          </cell>
          <cell r="J80">
            <v>0</v>
          </cell>
          <cell r="K80">
            <v>0</v>
          </cell>
          <cell r="L80">
            <v>0</v>
          </cell>
          <cell r="M80">
            <v>0</v>
          </cell>
          <cell r="N80">
            <v>0</v>
          </cell>
          <cell r="O80">
            <v>0</v>
          </cell>
          <cell r="P80">
            <v>0</v>
          </cell>
        </row>
        <row r="81">
          <cell r="E81">
            <v>0</v>
          </cell>
          <cell r="F81">
            <v>0</v>
          </cell>
          <cell r="G81">
            <v>0</v>
          </cell>
          <cell r="H81">
            <v>0</v>
          </cell>
          <cell r="I81">
            <v>0</v>
          </cell>
          <cell r="J81">
            <v>0</v>
          </cell>
          <cell r="K81">
            <v>0</v>
          </cell>
          <cell r="L81">
            <v>0</v>
          </cell>
          <cell r="M81">
            <v>0</v>
          </cell>
          <cell r="N81">
            <v>0</v>
          </cell>
          <cell r="O81">
            <v>0</v>
          </cell>
          <cell r="P81">
            <v>0</v>
          </cell>
        </row>
        <row r="82">
          <cell r="E82">
            <v>-129</v>
          </cell>
          <cell r="F82">
            <v>-646</v>
          </cell>
          <cell r="G82">
            <v>-3</v>
          </cell>
          <cell r="H82">
            <v>-19</v>
          </cell>
          <cell r="I82">
            <v>115</v>
          </cell>
          <cell r="J82">
            <v>39</v>
          </cell>
          <cell r="K82">
            <v>-30</v>
          </cell>
          <cell r="L82">
            <v>-5</v>
          </cell>
          <cell r="M82">
            <v>0</v>
          </cell>
          <cell r="N82">
            <v>0</v>
          </cell>
          <cell r="O82">
            <v>0</v>
          </cell>
          <cell r="P82">
            <v>0</v>
          </cell>
        </row>
        <row r="83">
          <cell r="E83">
            <v>0</v>
          </cell>
          <cell r="F83">
            <v>-536</v>
          </cell>
          <cell r="G83">
            <v>844</v>
          </cell>
          <cell r="H83">
            <v>-165</v>
          </cell>
          <cell r="I83">
            <v>75</v>
          </cell>
          <cell r="J83">
            <v>44</v>
          </cell>
          <cell r="K83">
            <v>0</v>
          </cell>
          <cell r="L83">
            <v>287</v>
          </cell>
          <cell r="M83">
            <v>2938</v>
          </cell>
          <cell r="N83">
            <v>0</v>
          </cell>
          <cell r="O83">
            <v>0</v>
          </cell>
          <cell r="P83">
            <v>0</v>
          </cell>
        </row>
        <row r="84">
          <cell r="E84">
            <v>-78</v>
          </cell>
          <cell r="F84">
            <v>-442</v>
          </cell>
          <cell r="G84">
            <v>-625</v>
          </cell>
          <cell r="H84">
            <v>-651</v>
          </cell>
          <cell r="I84">
            <v>-544</v>
          </cell>
          <cell r="J84">
            <v>-240</v>
          </cell>
          <cell r="K84">
            <v>-311</v>
          </cell>
          <cell r="L84">
            <v>-204</v>
          </cell>
          <cell r="M84">
            <v>-55</v>
          </cell>
          <cell r="N84">
            <v>0</v>
          </cell>
          <cell r="O84">
            <v>0</v>
          </cell>
          <cell r="P84">
            <v>0</v>
          </cell>
        </row>
        <row r="85">
          <cell r="E85">
            <v>-108</v>
          </cell>
          <cell r="F85">
            <v>14</v>
          </cell>
          <cell r="G85">
            <v>-32</v>
          </cell>
          <cell r="H85">
            <v>-124</v>
          </cell>
          <cell r="I85">
            <v>-378</v>
          </cell>
          <cell r="J85">
            <v>-167</v>
          </cell>
          <cell r="K85">
            <v>-197</v>
          </cell>
          <cell r="L85">
            <v>-235</v>
          </cell>
          <cell r="M85">
            <v>-216</v>
          </cell>
          <cell r="N85">
            <v>0</v>
          </cell>
          <cell r="O85">
            <v>0</v>
          </cell>
          <cell r="P85">
            <v>0</v>
          </cell>
        </row>
        <row r="86">
          <cell r="E86">
            <v>-23</v>
          </cell>
          <cell r="F86">
            <v>95</v>
          </cell>
          <cell r="G86">
            <v>8</v>
          </cell>
          <cell r="H86">
            <v>128</v>
          </cell>
          <cell r="I86">
            <v>113</v>
          </cell>
          <cell r="J86">
            <v>70</v>
          </cell>
          <cell r="K86">
            <v>518</v>
          </cell>
          <cell r="L86">
            <v>144</v>
          </cell>
          <cell r="M86">
            <v>297</v>
          </cell>
          <cell r="N86">
            <v>0</v>
          </cell>
          <cell r="O86">
            <v>0</v>
          </cell>
          <cell r="P86">
            <v>0</v>
          </cell>
        </row>
        <row r="87">
          <cell r="E87">
            <v>0</v>
          </cell>
          <cell r="F87">
            <v>0</v>
          </cell>
          <cell r="G87">
            <v>0</v>
          </cell>
          <cell r="H87">
            <v>0</v>
          </cell>
          <cell r="I87">
            <v>0</v>
          </cell>
          <cell r="J87">
            <v>0</v>
          </cell>
          <cell r="K87">
            <v>0</v>
          </cell>
          <cell r="L87">
            <v>0</v>
          </cell>
          <cell r="M87">
            <v>0</v>
          </cell>
          <cell r="N87">
            <v>0</v>
          </cell>
          <cell r="O87">
            <v>0</v>
          </cell>
          <cell r="P87">
            <v>0</v>
          </cell>
        </row>
        <row r="88">
          <cell r="E88">
            <v>0</v>
          </cell>
          <cell r="F88">
            <v>0</v>
          </cell>
          <cell r="G88">
            <v>0</v>
          </cell>
          <cell r="H88">
            <v>0</v>
          </cell>
          <cell r="I88">
            <v>0</v>
          </cell>
          <cell r="J88">
            <v>0</v>
          </cell>
          <cell r="K88">
            <v>0</v>
          </cell>
          <cell r="L88">
            <v>0</v>
          </cell>
          <cell r="M88">
            <v>0</v>
          </cell>
          <cell r="N88">
            <v>0</v>
          </cell>
          <cell r="O88">
            <v>0</v>
          </cell>
          <cell r="P88">
            <v>0</v>
          </cell>
        </row>
        <row r="89">
          <cell r="E89">
            <v>0</v>
          </cell>
          <cell r="F89">
            <v>0</v>
          </cell>
          <cell r="G89">
            <v>0</v>
          </cell>
          <cell r="H89">
            <v>0</v>
          </cell>
          <cell r="I89">
            <v>0</v>
          </cell>
          <cell r="J89">
            <v>0</v>
          </cell>
          <cell r="K89">
            <v>0</v>
          </cell>
          <cell r="L89">
            <v>0</v>
          </cell>
          <cell r="M89">
            <v>0</v>
          </cell>
          <cell r="N89">
            <v>0</v>
          </cell>
          <cell r="O89">
            <v>0</v>
          </cell>
          <cell r="P89">
            <v>0</v>
          </cell>
        </row>
        <row r="90">
          <cell r="E90">
            <v>0</v>
          </cell>
          <cell r="F90">
            <v>0</v>
          </cell>
          <cell r="G90">
            <v>0</v>
          </cell>
          <cell r="H90">
            <v>0</v>
          </cell>
          <cell r="I90">
            <v>0</v>
          </cell>
          <cell r="J90">
            <v>0</v>
          </cell>
          <cell r="K90">
            <v>0</v>
          </cell>
          <cell r="L90">
            <v>0</v>
          </cell>
          <cell r="M90">
            <v>0</v>
          </cell>
          <cell r="N90">
            <v>0</v>
          </cell>
          <cell r="O90">
            <v>0</v>
          </cell>
          <cell r="P90">
            <v>0</v>
          </cell>
        </row>
        <row r="91">
          <cell r="E91">
            <v>0</v>
          </cell>
          <cell r="F91">
            <v>0</v>
          </cell>
          <cell r="G91">
            <v>0</v>
          </cell>
          <cell r="H91">
            <v>0</v>
          </cell>
          <cell r="I91">
            <v>0</v>
          </cell>
          <cell r="J91">
            <v>0</v>
          </cell>
          <cell r="K91">
            <v>0</v>
          </cell>
          <cell r="L91">
            <v>0</v>
          </cell>
          <cell r="M91">
            <v>0</v>
          </cell>
          <cell r="N91">
            <v>0</v>
          </cell>
          <cell r="O91">
            <v>0</v>
          </cell>
          <cell r="P91">
            <v>0</v>
          </cell>
        </row>
        <row r="92">
          <cell r="E92">
            <v>0</v>
          </cell>
          <cell r="F92">
            <v>0</v>
          </cell>
          <cell r="G92">
            <v>0</v>
          </cell>
          <cell r="H92">
            <v>0</v>
          </cell>
          <cell r="I92">
            <v>0</v>
          </cell>
          <cell r="J92">
            <v>0</v>
          </cell>
          <cell r="K92">
            <v>0</v>
          </cell>
          <cell r="L92">
            <v>0</v>
          </cell>
          <cell r="M92">
            <v>0</v>
          </cell>
          <cell r="N92">
            <v>0</v>
          </cell>
          <cell r="O92">
            <v>0</v>
          </cell>
          <cell r="P92">
            <v>0</v>
          </cell>
        </row>
        <row r="93">
          <cell r="E93">
            <v>0</v>
          </cell>
          <cell r="F93">
            <v>0</v>
          </cell>
          <cell r="G93">
            <v>0</v>
          </cell>
          <cell r="H93">
            <v>0</v>
          </cell>
          <cell r="I93">
            <v>0</v>
          </cell>
          <cell r="J93">
            <v>0</v>
          </cell>
          <cell r="K93">
            <v>0</v>
          </cell>
          <cell r="L93">
            <v>0</v>
          </cell>
          <cell r="M93">
            <v>0</v>
          </cell>
          <cell r="N93">
            <v>0</v>
          </cell>
          <cell r="O93">
            <v>0</v>
          </cell>
          <cell r="P93">
            <v>0</v>
          </cell>
        </row>
        <row r="94">
          <cell r="E94">
            <v>0</v>
          </cell>
          <cell r="F94">
            <v>0</v>
          </cell>
          <cell r="G94">
            <v>0</v>
          </cell>
          <cell r="H94">
            <v>0</v>
          </cell>
          <cell r="I94">
            <v>0</v>
          </cell>
          <cell r="J94">
            <v>0</v>
          </cell>
          <cell r="K94">
            <v>0</v>
          </cell>
          <cell r="L94">
            <v>0</v>
          </cell>
          <cell r="M94">
            <v>0</v>
          </cell>
          <cell r="N94">
            <v>0</v>
          </cell>
          <cell r="O94">
            <v>0</v>
          </cell>
          <cell r="P94">
            <v>0</v>
          </cell>
        </row>
        <row r="95">
          <cell r="E95">
            <v>0</v>
          </cell>
          <cell r="F95">
            <v>0</v>
          </cell>
          <cell r="G95">
            <v>0</v>
          </cell>
          <cell r="H95">
            <v>0</v>
          </cell>
          <cell r="I95">
            <v>0</v>
          </cell>
          <cell r="J95">
            <v>0</v>
          </cell>
          <cell r="K95">
            <v>0</v>
          </cell>
          <cell r="L95">
            <v>0</v>
          </cell>
          <cell r="M95">
            <v>0</v>
          </cell>
          <cell r="N95">
            <v>0</v>
          </cell>
          <cell r="O95">
            <v>0</v>
          </cell>
          <cell r="P95">
            <v>0</v>
          </cell>
        </row>
        <row r="96">
          <cell r="E96">
            <v>0</v>
          </cell>
          <cell r="F96">
            <v>0</v>
          </cell>
          <cell r="G96">
            <v>0</v>
          </cell>
          <cell r="H96">
            <v>0</v>
          </cell>
          <cell r="I96">
            <v>0</v>
          </cell>
          <cell r="J96">
            <v>0</v>
          </cell>
          <cell r="K96">
            <v>0</v>
          </cell>
          <cell r="L96">
            <v>0</v>
          </cell>
          <cell r="M96">
            <v>0</v>
          </cell>
          <cell r="N96">
            <v>0</v>
          </cell>
          <cell r="O96">
            <v>0</v>
          </cell>
          <cell r="P96">
            <v>0</v>
          </cell>
        </row>
        <row r="97">
          <cell r="E97">
            <v>0</v>
          </cell>
          <cell r="F97">
            <v>0</v>
          </cell>
          <cell r="G97">
            <v>0</v>
          </cell>
          <cell r="H97">
            <v>0</v>
          </cell>
          <cell r="I97">
            <v>0</v>
          </cell>
          <cell r="J97">
            <v>0</v>
          </cell>
          <cell r="K97">
            <v>0</v>
          </cell>
          <cell r="L97">
            <v>0</v>
          </cell>
          <cell r="M97">
            <v>0</v>
          </cell>
          <cell r="N97">
            <v>0</v>
          </cell>
          <cell r="O97">
            <v>0</v>
          </cell>
          <cell r="P97">
            <v>0</v>
          </cell>
        </row>
        <row r="98">
          <cell r="E98">
            <v>0</v>
          </cell>
          <cell r="F98">
            <v>0</v>
          </cell>
          <cell r="G98">
            <v>0</v>
          </cell>
          <cell r="H98">
            <v>0</v>
          </cell>
          <cell r="I98">
            <v>0</v>
          </cell>
          <cell r="J98">
            <v>0</v>
          </cell>
          <cell r="K98">
            <v>0</v>
          </cell>
          <cell r="L98">
            <v>0</v>
          </cell>
          <cell r="M98">
            <v>0</v>
          </cell>
          <cell r="N98">
            <v>0</v>
          </cell>
          <cell r="O98">
            <v>0</v>
          </cell>
          <cell r="P98">
            <v>0</v>
          </cell>
        </row>
        <row r="99">
          <cell r="E99">
            <v>171</v>
          </cell>
          <cell r="F99">
            <v>171</v>
          </cell>
          <cell r="G99">
            <v>228</v>
          </cell>
          <cell r="H99">
            <v>264</v>
          </cell>
          <cell r="I99">
            <v>281</v>
          </cell>
          <cell r="J99">
            <v>105</v>
          </cell>
          <cell r="K99">
            <v>124</v>
          </cell>
          <cell r="L99">
            <v>833</v>
          </cell>
          <cell r="M99">
            <v>-417</v>
          </cell>
          <cell r="N99">
            <v>0</v>
          </cell>
          <cell r="O99">
            <v>0</v>
          </cell>
          <cell r="P99">
            <v>0</v>
          </cell>
        </row>
        <row r="100">
          <cell r="E100">
            <v>0</v>
          </cell>
          <cell r="F100">
            <v>0</v>
          </cell>
          <cell r="G100">
            <v>0</v>
          </cell>
          <cell r="H100">
            <v>0</v>
          </cell>
          <cell r="I100">
            <v>0</v>
          </cell>
          <cell r="J100">
            <v>0</v>
          </cell>
          <cell r="K100">
            <v>0</v>
          </cell>
          <cell r="L100">
            <v>0</v>
          </cell>
          <cell r="M100">
            <v>0</v>
          </cell>
          <cell r="N100">
            <v>0</v>
          </cell>
          <cell r="O100">
            <v>0</v>
          </cell>
          <cell r="P100">
            <v>0</v>
          </cell>
        </row>
        <row r="101">
          <cell r="E101">
            <v>0</v>
          </cell>
          <cell r="F101">
            <v>0</v>
          </cell>
          <cell r="G101">
            <v>0</v>
          </cell>
          <cell r="H101">
            <v>0</v>
          </cell>
          <cell r="I101">
            <v>0</v>
          </cell>
          <cell r="J101">
            <v>0</v>
          </cell>
          <cell r="K101">
            <v>0</v>
          </cell>
          <cell r="L101">
            <v>0</v>
          </cell>
          <cell r="M101">
            <v>0</v>
          </cell>
          <cell r="N101">
            <v>0</v>
          </cell>
          <cell r="O101">
            <v>0</v>
          </cell>
          <cell r="P101">
            <v>0</v>
          </cell>
        </row>
        <row r="102">
          <cell r="E102">
            <v>0</v>
          </cell>
          <cell r="F102">
            <v>0</v>
          </cell>
          <cell r="G102">
            <v>0</v>
          </cell>
          <cell r="H102">
            <v>0</v>
          </cell>
          <cell r="I102">
            <v>0</v>
          </cell>
          <cell r="J102">
            <v>0</v>
          </cell>
          <cell r="K102">
            <v>0</v>
          </cell>
          <cell r="L102">
            <v>0</v>
          </cell>
          <cell r="M102">
            <v>0</v>
          </cell>
          <cell r="N102">
            <v>0</v>
          </cell>
          <cell r="O102">
            <v>0</v>
          </cell>
          <cell r="P102">
            <v>0</v>
          </cell>
        </row>
        <row r="103">
          <cell r="E103">
            <v>0</v>
          </cell>
          <cell r="F103">
            <v>0</v>
          </cell>
          <cell r="G103">
            <v>0</v>
          </cell>
          <cell r="H103">
            <v>0</v>
          </cell>
          <cell r="I103">
            <v>0</v>
          </cell>
          <cell r="J103">
            <v>0</v>
          </cell>
          <cell r="K103">
            <v>0</v>
          </cell>
          <cell r="L103">
            <v>0</v>
          </cell>
          <cell r="M103">
            <v>0</v>
          </cell>
          <cell r="N103">
            <v>0</v>
          </cell>
          <cell r="O103">
            <v>0</v>
          </cell>
          <cell r="P103">
            <v>0</v>
          </cell>
        </row>
        <row r="104">
          <cell r="E104">
            <v>0</v>
          </cell>
          <cell r="F104">
            <v>0</v>
          </cell>
          <cell r="G104">
            <v>0</v>
          </cell>
          <cell r="H104">
            <v>0</v>
          </cell>
          <cell r="I104">
            <v>0</v>
          </cell>
          <cell r="J104">
            <v>0</v>
          </cell>
          <cell r="K104">
            <v>0</v>
          </cell>
          <cell r="L104">
            <v>0</v>
          </cell>
          <cell r="M104">
            <v>0</v>
          </cell>
          <cell r="N104">
            <v>0</v>
          </cell>
          <cell r="O104">
            <v>0</v>
          </cell>
          <cell r="P104">
            <v>0</v>
          </cell>
        </row>
        <row r="105">
          <cell r="E105">
            <v>0</v>
          </cell>
          <cell r="F105">
            <v>0</v>
          </cell>
          <cell r="G105">
            <v>0</v>
          </cell>
          <cell r="H105">
            <v>0</v>
          </cell>
          <cell r="I105">
            <v>0</v>
          </cell>
          <cell r="J105">
            <v>0</v>
          </cell>
          <cell r="K105">
            <v>0</v>
          </cell>
          <cell r="L105">
            <v>0</v>
          </cell>
          <cell r="M105">
            <v>0</v>
          </cell>
          <cell r="N105">
            <v>0</v>
          </cell>
          <cell r="O105">
            <v>0</v>
          </cell>
          <cell r="P105">
            <v>0</v>
          </cell>
        </row>
        <row r="106">
          <cell r="E106">
            <v>0</v>
          </cell>
          <cell r="F106">
            <v>0</v>
          </cell>
          <cell r="G106">
            <v>0</v>
          </cell>
          <cell r="H106">
            <v>0</v>
          </cell>
          <cell r="I106">
            <v>0</v>
          </cell>
          <cell r="J106">
            <v>0</v>
          </cell>
          <cell r="K106">
            <v>0</v>
          </cell>
          <cell r="L106">
            <v>0</v>
          </cell>
          <cell r="M106">
            <v>0</v>
          </cell>
          <cell r="N106">
            <v>0</v>
          </cell>
          <cell r="O106">
            <v>0</v>
          </cell>
          <cell r="P106">
            <v>0</v>
          </cell>
        </row>
        <row r="107">
          <cell r="E107">
            <v>0</v>
          </cell>
          <cell r="F107">
            <v>0</v>
          </cell>
          <cell r="G107">
            <v>0</v>
          </cell>
          <cell r="H107">
            <v>0</v>
          </cell>
          <cell r="I107">
            <v>0</v>
          </cell>
          <cell r="J107">
            <v>0</v>
          </cell>
          <cell r="K107">
            <v>0</v>
          </cell>
          <cell r="L107">
            <v>0</v>
          </cell>
          <cell r="M107">
            <v>0</v>
          </cell>
          <cell r="N107">
            <v>0</v>
          </cell>
          <cell r="O107">
            <v>0</v>
          </cell>
          <cell r="P107">
            <v>0</v>
          </cell>
        </row>
        <row r="108">
          <cell r="E108">
            <v>0</v>
          </cell>
          <cell r="F108">
            <v>0</v>
          </cell>
          <cell r="G108">
            <v>0</v>
          </cell>
          <cell r="H108">
            <v>0</v>
          </cell>
          <cell r="I108">
            <v>0</v>
          </cell>
          <cell r="J108">
            <v>0</v>
          </cell>
          <cell r="K108">
            <v>0</v>
          </cell>
          <cell r="L108">
            <v>0</v>
          </cell>
          <cell r="M108">
            <v>0</v>
          </cell>
          <cell r="N108">
            <v>0</v>
          </cell>
          <cell r="O108">
            <v>0</v>
          </cell>
          <cell r="P108">
            <v>0</v>
          </cell>
        </row>
        <row r="109">
          <cell r="E109">
            <v>0</v>
          </cell>
          <cell r="F109">
            <v>0</v>
          </cell>
          <cell r="G109">
            <v>0</v>
          </cell>
          <cell r="H109">
            <v>0</v>
          </cell>
          <cell r="I109">
            <v>0</v>
          </cell>
          <cell r="J109">
            <v>0</v>
          </cell>
          <cell r="K109">
            <v>0</v>
          </cell>
          <cell r="L109">
            <v>0</v>
          </cell>
          <cell r="M109">
            <v>0</v>
          </cell>
          <cell r="N109">
            <v>0</v>
          </cell>
          <cell r="O109">
            <v>0</v>
          </cell>
          <cell r="P109">
            <v>0</v>
          </cell>
        </row>
        <row r="110">
          <cell r="E110">
            <v>431</v>
          </cell>
          <cell r="F110">
            <v>-501</v>
          </cell>
          <cell r="G110">
            <v>33</v>
          </cell>
          <cell r="H110">
            <v>588</v>
          </cell>
          <cell r="I110">
            <v>-220</v>
          </cell>
          <cell r="J110">
            <v>-1228</v>
          </cell>
          <cell r="K110">
            <v>1747</v>
          </cell>
          <cell r="L110">
            <v>1</v>
          </cell>
          <cell r="M110">
            <v>3414</v>
          </cell>
          <cell r="N110">
            <v>0</v>
          </cell>
          <cell r="O110">
            <v>0</v>
          </cell>
          <cell r="P110">
            <v>0</v>
          </cell>
        </row>
        <row r="111">
          <cell r="E111">
            <v>51</v>
          </cell>
          <cell r="F111">
            <v>257</v>
          </cell>
          <cell r="G111">
            <v>-594</v>
          </cell>
          <cell r="H111">
            <v>213</v>
          </cell>
          <cell r="I111">
            <v>48</v>
          </cell>
          <cell r="J111">
            <v>56</v>
          </cell>
          <cell r="K111">
            <v>13</v>
          </cell>
          <cell r="L111">
            <v>902</v>
          </cell>
          <cell r="M111">
            <v>496.5</v>
          </cell>
          <cell r="N111">
            <v>0</v>
          </cell>
          <cell r="O111">
            <v>0</v>
          </cell>
          <cell r="P111">
            <v>0</v>
          </cell>
        </row>
        <row r="112">
          <cell r="E112">
            <v>482</v>
          </cell>
          <cell r="F112">
            <v>-244</v>
          </cell>
          <cell r="G112">
            <v>-561</v>
          </cell>
          <cell r="H112">
            <v>801</v>
          </cell>
          <cell r="I112">
            <v>-172</v>
          </cell>
          <cell r="J112">
            <v>-1172</v>
          </cell>
          <cell r="K112">
            <v>1760</v>
          </cell>
          <cell r="L112">
            <v>903</v>
          </cell>
          <cell r="M112">
            <v>3910.5</v>
          </cell>
          <cell r="N112">
            <v>0</v>
          </cell>
          <cell r="O112">
            <v>0</v>
          </cell>
          <cell r="P112">
            <v>0</v>
          </cell>
        </row>
        <row r="114">
          <cell r="E114">
            <v>482</v>
          </cell>
          <cell r="F114">
            <v>-244</v>
          </cell>
          <cell r="G114">
            <v>-561</v>
          </cell>
          <cell r="H114">
            <v>801</v>
          </cell>
          <cell r="I114">
            <v>-172</v>
          </cell>
          <cell r="J114">
            <v>-1172</v>
          </cell>
          <cell r="K114">
            <v>1760</v>
          </cell>
          <cell r="L114">
            <v>903</v>
          </cell>
          <cell r="M114">
            <v>3910.5</v>
          </cell>
          <cell r="N114">
            <v>0</v>
          </cell>
          <cell r="O114">
            <v>0</v>
          </cell>
          <cell r="P114">
            <v>0</v>
          </cell>
        </row>
      </sheetData>
      <sheetData sheetId="18" refreshError="1">
        <row r="6">
          <cell r="E6">
            <v>39142</v>
          </cell>
          <cell r="F6">
            <v>38930</v>
          </cell>
          <cell r="G6">
            <v>38961</v>
          </cell>
          <cell r="H6">
            <v>38991</v>
          </cell>
          <cell r="I6">
            <v>39022</v>
          </cell>
          <cell r="J6">
            <v>39052</v>
          </cell>
          <cell r="K6">
            <v>39083</v>
          </cell>
          <cell r="L6">
            <v>39114</v>
          </cell>
          <cell r="M6">
            <v>39142</v>
          </cell>
          <cell r="N6">
            <v>39173</v>
          </cell>
          <cell r="O6">
            <v>39203</v>
          </cell>
          <cell r="P6">
            <v>39234</v>
          </cell>
        </row>
        <row r="8">
          <cell r="E8">
            <v>0</v>
          </cell>
          <cell r="F8">
            <v>0</v>
          </cell>
          <cell r="G8">
            <v>0</v>
          </cell>
          <cell r="H8">
            <v>0</v>
          </cell>
          <cell r="I8">
            <v>0</v>
          </cell>
          <cell r="J8">
            <v>0</v>
          </cell>
          <cell r="K8">
            <v>0</v>
          </cell>
          <cell r="L8">
            <v>0</v>
          </cell>
          <cell r="M8">
            <v>0</v>
          </cell>
          <cell r="N8">
            <v>0</v>
          </cell>
          <cell r="O8">
            <v>0</v>
          </cell>
          <cell r="P8">
            <v>0</v>
          </cell>
        </row>
        <row r="9">
          <cell r="E9">
            <v>0</v>
          </cell>
          <cell r="F9">
            <v>0</v>
          </cell>
          <cell r="G9">
            <v>0</v>
          </cell>
          <cell r="H9">
            <v>0</v>
          </cell>
          <cell r="I9">
            <v>0</v>
          </cell>
          <cell r="J9">
            <v>0</v>
          </cell>
          <cell r="K9">
            <v>0</v>
          </cell>
          <cell r="L9">
            <v>0</v>
          </cell>
          <cell r="M9">
            <v>0</v>
          </cell>
          <cell r="N9">
            <v>0</v>
          </cell>
          <cell r="O9">
            <v>0</v>
          </cell>
          <cell r="P9">
            <v>0</v>
          </cell>
        </row>
        <row r="10">
          <cell r="E10">
            <v>0</v>
          </cell>
          <cell r="F10">
            <v>0</v>
          </cell>
          <cell r="G10">
            <v>0</v>
          </cell>
          <cell r="H10">
            <v>0</v>
          </cell>
          <cell r="I10">
            <v>0</v>
          </cell>
          <cell r="J10">
            <v>0</v>
          </cell>
          <cell r="K10">
            <v>0</v>
          </cell>
          <cell r="L10">
            <v>0</v>
          </cell>
          <cell r="M10">
            <v>0</v>
          </cell>
          <cell r="N10">
            <v>0</v>
          </cell>
          <cell r="O10">
            <v>0</v>
          </cell>
          <cell r="P10">
            <v>0</v>
          </cell>
        </row>
        <row r="11">
          <cell r="E11">
            <v>605</v>
          </cell>
          <cell r="F11">
            <v>335</v>
          </cell>
          <cell r="G11">
            <v>0</v>
          </cell>
          <cell r="H11">
            <v>0</v>
          </cell>
          <cell r="I11">
            <v>0</v>
          </cell>
          <cell r="J11">
            <v>0</v>
          </cell>
          <cell r="K11">
            <v>0</v>
          </cell>
          <cell r="L11">
            <v>0</v>
          </cell>
          <cell r="M11">
            <v>0</v>
          </cell>
          <cell r="N11">
            <v>0</v>
          </cell>
          <cell r="O11">
            <v>0</v>
          </cell>
          <cell r="P11">
            <v>0</v>
          </cell>
        </row>
        <row r="12">
          <cell r="E12">
            <v>182</v>
          </cell>
          <cell r="F12">
            <v>-60</v>
          </cell>
          <cell r="G12">
            <v>0</v>
          </cell>
          <cell r="H12">
            <v>0</v>
          </cell>
          <cell r="I12">
            <v>0</v>
          </cell>
          <cell r="J12">
            <v>0</v>
          </cell>
          <cell r="K12">
            <v>0</v>
          </cell>
          <cell r="L12">
            <v>0</v>
          </cell>
          <cell r="M12">
            <v>0</v>
          </cell>
          <cell r="N12">
            <v>0</v>
          </cell>
          <cell r="O12">
            <v>0</v>
          </cell>
          <cell r="P12">
            <v>0</v>
          </cell>
        </row>
        <row r="13">
          <cell r="E13">
            <v>0</v>
          </cell>
          <cell r="F13">
            <v>0</v>
          </cell>
          <cell r="G13">
            <v>0</v>
          </cell>
          <cell r="H13">
            <v>0</v>
          </cell>
          <cell r="I13">
            <v>0</v>
          </cell>
          <cell r="J13">
            <v>0</v>
          </cell>
          <cell r="K13">
            <v>-4</v>
          </cell>
          <cell r="L13">
            <v>0</v>
          </cell>
          <cell r="M13">
            <v>0</v>
          </cell>
          <cell r="N13">
            <v>0</v>
          </cell>
          <cell r="O13">
            <v>0</v>
          </cell>
          <cell r="P13">
            <v>0</v>
          </cell>
        </row>
        <row r="14">
          <cell r="E14">
            <v>0</v>
          </cell>
          <cell r="F14">
            <v>0</v>
          </cell>
          <cell r="G14">
            <v>0</v>
          </cell>
          <cell r="H14">
            <v>0</v>
          </cell>
          <cell r="I14">
            <v>0</v>
          </cell>
          <cell r="J14">
            <v>0</v>
          </cell>
          <cell r="K14">
            <v>0</v>
          </cell>
          <cell r="L14">
            <v>0</v>
          </cell>
          <cell r="M14">
            <v>0</v>
          </cell>
          <cell r="N14">
            <v>0</v>
          </cell>
          <cell r="O14">
            <v>0</v>
          </cell>
          <cell r="P14">
            <v>0</v>
          </cell>
        </row>
        <row r="15">
          <cell r="E15">
            <v>0</v>
          </cell>
          <cell r="F15">
            <v>0</v>
          </cell>
          <cell r="G15">
            <v>0</v>
          </cell>
          <cell r="H15">
            <v>0</v>
          </cell>
          <cell r="I15">
            <v>0</v>
          </cell>
          <cell r="J15">
            <v>0</v>
          </cell>
          <cell r="K15">
            <v>0</v>
          </cell>
          <cell r="L15">
            <v>0</v>
          </cell>
          <cell r="M15">
            <v>0</v>
          </cell>
          <cell r="N15">
            <v>0</v>
          </cell>
          <cell r="O15">
            <v>0</v>
          </cell>
          <cell r="P15">
            <v>0</v>
          </cell>
        </row>
        <row r="16">
          <cell r="E16">
            <v>0</v>
          </cell>
          <cell r="F16">
            <v>0</v>
          </cell>
          <cell r="G16">
            <v>0</v>
          </cell>
          <cell r="H16">
            <v>0</v>
          </cell>
          <cell r="I16">
            <v>0</v>
          </cell>
          <cell r="J16">
            <v>0</v>
          </cell>
          <cell r="K16">
            <v>0</v>
          </cell>
          <cell r="L16">
            <v>0</v>
          </cell>
          <cell r="M16">
            <v>0</v>
          </cell>
          <cell r="N16">
            <v>0</v>
          </cell>
          <cell r="O16">
            <v>0</v>
          </cell>
          <cell r="P16">
            <v>0</v>
          </cell>
        </row>
        <row r="17">
          <cell r="E17">
            <v>0</v>
          </cell>
          <cell r="F17">
            <v>0</v>
          </cell>
          <cell r="G17">
            <v>0</v>
          </cell>
          <cell r="H17">
            <v>0</v>
          </cell>
          <cell r="I17">
            <v>0</v>
          </cell>
          <cell r="J17">
            <v>0</v>
          </cell>
          <cell r="K17">
            <v>0</v>
          </cell>
          <cell r="L17">
            <v>0</v>
          </cell>
          <cell r="M17">
            <v>0</v>
          </cell>
          <cell r="N17">
            <v>0</v>
          </cell>
          <cell r="O17">
            <v>0</v>
          </cell>
          <cell r="P17">
            <v>0</v>
          </cell>
        </row>
        <row r="18">
          <cell r="E18">
            <v>0</v>
          </cell>
          <cell r="F18">
            <v>0</v>
          </cell>
          <cell r="G18">
            <v>0</v>
          </cell>
          <cell r="H18">
            <v>0</v>
          </cell>
          <cell r="I18">
            <v>0</v>
          </cell>
          <cell r="J18">
            <v>0</v>
          </cell>
          <cell r="K18">
            <v>0</v>
          </cell>
          <cell r="L18">
            <v>0</v>
          </cell>
          <cell r="M18">
            <v>0</v>
          </cell>
          <cell r="N18">
            <v>0</v>
          </cell>
          <cell r="O18">
            <v>0</v>
          </cell>
          <cell r="P18">
            <v>0</v>
          </cell>
        </row>
        <row r="19">
          <cell r="E19">
            <v>0</v>
          </cell>
          <cell r="F19">
            <v>0</v>
          </cell>
          <cell r="G19">
            <v>0</v>
          </cell>
          <cell r="H19">
            <v>0</v>
          </cell>
          <cell r="I19">
            <v>0</v>
          </cell>
          <cell r="J19">
            <v>0</v>
          </cell>
          <cell r="K19">
            <v>0</v>
          </cell>
          <cell r="L19">
            <v>0</v>
          </cell>
          <cell r="M19">
            <v>0</v>
          </cell>
          <cell r="N19">
            <v>0</v>
          </cell>
          <cell r="O19">
            <v>0</v>
          </cell>
          <cell r="P19">
            <v>0</v>
          </cell>
        </row>
        <row r="20">
          <cell r="E20">
            <v>49</v>
          </cell>
          <cell r="F20">
            <v>0</v>
          </cell>
          <cell r="G20">
            <v>-1</v>
          </cell>
          <cell r="H20">
            <v>0</v>
          </cell>
          <cell r="I20">
            <v>0</v>
          </cell>
          <cell r="J20">
            <v>0</v>
          </cell>
          <cell r="K20">
            <v>0</v>
          </cell>
          <cell r="L20">
            <v>0</v>
          </cell>
          <cell r="M20">
            <v>0</v>
          </cell>
          <cell r="N20">
            <v>0</v>
          </cell>
          <cell r="O20">
            <v>0</v>
          </cell>
          <cell r="P20">
            <v>0</v>
          </cell>
        </row>
        <row r="21">
          <cell r="E21">
            <v>0</v>
          </cell>
          <cell r="F21">
            <v>0</v>
          </cell>
          <cell r="G21">
            <v>0</v>
          </cell>
          <cell r="H21">
            <v>0</v>
          </cell>
          <cell r="I21">
            <v>-59</v>
          </cell>
          <cell r="J21">
            <v>0</v>
          </cell>
          <cell r="K21">
            <v>-6</v>
          </cell>
          <cell r="L21">
            <v>0</v>
          </cell>
          <cell r="M21">
            <v>0</v>
          </cell>
          <cell r="N21">
            <v>0</v>
          </cell>
          <cell r="O21">
            <v>0</v>
          </cell>
          <cell r="P21">
            <v>0</v>
          </cell>
        </row>
        <row r="22">
          <cell r="E22">
            <v>40</v>
          </cell>
          <cell r="F22">
            <v>27</v>
          </cell>
          <cell r="G22">
            <v>90</v>
          </cell>
          <cell r="H22">
            <v>0</v>
          </cell>
          <cell r="I22">
            <v>256</v>
          </cell>
          <cell r="J22">
            <v>0</v>
          </cell>
          <cell r="K22">
            <v>0</v>
          </cell>
          <cell r="L22">
            <v>335</v>
          </cell>
          <cell r="M22">
            <v>0</v>
          </cell>
          <cell r="N22">
            <v>0</v>
          </cell>
          <cell r="O22">
            <v>0</v>
          </cell>
          <cell r="P22">
            <v>0</v>
          </cell>
        </row>
        <row r="23">
          <cell r="E23">
            <v>0</v>
          </cell>
          <cell r="F23">
            <v>0</v>
          </cell>
          <cell r="G23">
            <v>0</v>
          </cell>
          <cell r="H23">
            <v>0</v>
          </cell>
          <cell r="I23">
            <v>0</v>
          </cell>
          <cell r="J23">
            <v>0</v>
          </cell>
          <cell r="K23">
            <v>0</v>
          </cell>
          <cell r="L23">
            <v>0</v>
          </cell>
          <cell r="M23">
            <v>0</v>
          </cell>
          <cell r="N23">
            <v>0</v>
          </cell>
          <cell r="O23">
            <v>0</v>
          </cell>
          <cell r="P23">
            <v>0</v>
          </cell>
        </row>
        <row r="24">
          <cell r="E24">
            <v>0</v>
          </cell>
          <cell r="F24">
            <v>0</v>
          </cell>
          <cell r="G24">
            <v>0</v>
          </cell>
          <cell r="H24">
            <v>0</v>
          </cell>
          <cell r="I24">
            <v>0</v>
          </cell>
          <cell r="J24">
            <v>0</v>
          </cell>
          <cell r="K24">
            <v>0</v>
          </cell>
          <cell r="L24">
            <v>0</v>
          </cell>
          <cell r="M24">
            <v>0</v>
          </cell>
          <cell r="N24">
            <v>0</v>
          </cell>
          <cell r="O24">
            <v>0</v>
          </cell>
          <cell r="P24">
            <v>0</v>
          </cell>
        </row>
        <row r="25">
          <cell r="E25">
            <v>0</v>
          </cell>
          <cell r="F25">
            <v>0</v>
          </cell>
          <cell r="G25">
            <v>0</v>
          </cell>
          <cell r="H25">
            <v>0</v>
          </cell>
          <cell r="I25">
            <v>0</v>
          </cell>
          <cell r="J25">
            <v>0</v>
          </cell>
          <cell r="K25">
            <v>0</v>
          </cell>
          <cell r="L25">
            <v>0</v>
          </cell>
          <cell r="M25">
            <v>0</v>
          </cell>
          <cell r="N25">
            <v>0</v>
          </cell>
          <cell r="O25">
            <v>0</v>
          </cell>
          <cell r="P25">
            <v>0</v>
          </cell>
        </row>
        <row r="26">
          <cell r="E26">
            <v>0</v>
          </cell>
          <cell r="F26">
            <v>0</v>
          </cell>
          <cell r="G26">
            <v>0</v>
          </cell>
          <cell r="H26">
            <v>0</v>
          </cell>
          <cell r="I26">
            <v>0</v>
          </cell>
          <cell r="J26">
            <v>0</v>
          </cell>
          <cell r="K26">
            <v>0</v>
          </cell>
          <cell r="L26">
            <v>0</v>
          </cell>
          <cell r="M26">
            <v>0</v>
          </cell>
          <cell r="N26">
            <v>0</v>
          </cell>
          <cell r="O26">
            <v>0</v>
          </cell>
          <cell r="P26">
            <v>0</v>
          </cell>
        </row>
        <row r="27">
          <cell r="E27">
            <v>0</v>
          </cell>
          <cell r="F27">
            <v>0</v>
          </cell>
          <cell r="G27">
            <v>0</v>
          </cell>
          <cell r="H27">
            <v>0</v>
          </cell>
          <cell r="I27">
            <v>0</v>
          </cell>
          <cell r="J27">
            <v>0</v>
          </cell>
          <cell r="K27">
            <v>0</v>
          </cell>
          <cell r="L27">
            <v>0</v>
          </cell>
          <cell r="M27">
            <v>0</v>
          </cell>
          <cell r="N27">
            <v>0</v>
          </cell>
          <cell r="O27">
            <v>0</v>
          </cell>
          <cell r="P27">
            <v>0</v>
          </cell>
        </row>
        <row r="28">
          <cell r="E28">
            <v>0</v>
          </cell>
          <cell r="F28">
            <v>0</v>
          </cell>
          <cell r="G28">
            <v>0</v>
          </cell>
          <cell r="H28">
            <v>0</v>
          </cell>
          <cell r="I28">
            <v>0</v>
          </cell>
          <cell r="J28">
            <v>0</v>
          </cell>
          <cell r="K28">
            <v>0</v>
          </cell>
          <cell r="L28">
            <v>0</v>
          </cell>
          <cell r="M28">
            <v>0</v>
          </cell>
          <cell r="N28">
            <v>0</v>
          </cell>
          <cell r="O28">
            <v>0</v>
          </cell>
          <cell r="P28">
            <v>0</v>
          </cell>
        </row>
        <row r="29">
          <cell r="E29">
            <v>0</v>
          </cell>
          <cell r="F29">
            <v>0</v>
          </cell>
          <cell r="G29">
            <v>0</v>
          </cell>
          <cell r="H29">
            <v>0</v>
          </cell>
          <cell r="I29">
            <v>0</v>
          </cell>
          <cell r="J29">
            <v>0</v>
          </cell>
          <cell r="K29">
            <v>0</v>
          </cell>
          <cell r="L29">
            <v>0</v>
          </cell>
          <cell r="M29">
            <v>0</v>
          </cell>
          <cell r="N29">
            <v>0</v>
          </cell>
          <cell r="O29">
            <v>0</v>
          </cell>
          <cell r="P29">
            <v>0</v>
          </cell>
        </row>
        <row r="30">
          <cell r="E30">
            <v>0</v>
          </cell>
          <cell r="F30">
            <v>0</v>
          </cell>
          <cell r="G30">
            <v>0</v>
          </cell>
          <cell r="H30">
            <v>0</v>
          </cell>
          <cell r="I30">
            <v>0</v>
          </cell>
          <cell r="J30">
            <v>0</v>
          </cell>
          <cell r="K30">
            <v>0</v>
          </cell>
          <cell r="L30">
            <v>0</v>
          </cell>
          <cell r="M30">
            <v>0</v>
          </cell>
          <cell r="N30">
            <v>0</v>
          </cell>
          <cell r="O30">
            <v>0</v>
          </cell>
          <cell r="P30">
            <v>0</v>
          </cell>
        </row>
        <row r="31">
          <cell r="E31">
            <v>0</v>
          </cell>
          <cell r="F31">
            <v>0</v>
          </cell>
          <cell r="G31">
            <v>0</v>
          </cell>
          <cell r="H31">
            <v>0</v>
          </cell>
          <cell r="I31">
            <v>0</v>
          </cell>
          <cell r="J31">
            <v>0</v>
          </cell>
          <cell r="K31">
            <v>0</v>
          </cell>
          <cell r="L31">
            <v>0</v>
          </cell>
          <cell r="M31">
            <v>0</v>
          </cell>
          <cell r="N31">
            <v>0</v>
          </cell>
          <cell r="O31">
            <v>0</v>
          </cell>
          <cell r="P31">
            <v>0</v>
          </cell>
        </row>
        <row r="32">
          <cell r="E32">
            <v>0</v>
          </cell>
          <cell r="F32">
            <v>0</v>
          </cell>
          <cell r="G32">
            <v>0</v>
          </cell>
          <cell r="H32">
            <v>0</v>
          </cell>
          <cell r="I32">
            <v>0</v>
          </cell>
          <cell r="J32">
            <v>0</v>
          </cell>
          <cell r="K32">
            <v>0</v>
          </cell>
          <cell r="L32">
            <v>0</v>
          </cell>
          <cell r="M32">
            <v>0</v>
          </cell>
          <cell r="N32">
            <v>0</v>
          </cell>
          <cell r="O32">
            <v>0</v>
          </cell>
          <cell r="P32">
            <v>0</v>
          </cell>
        </row>
        <row r="33">
          <cell r="E33">
            <v>0</v>
          </cell>
          <cell r="F33">
            <v>0</v>
          </cell>
          <cell r="G33">
            <v>0</v>
          </cell>
          <cell r="H33">
            <v>0</v>
          </cell>
          <cell r="I33">
            <v>0</v>
          </cell>
          <cell r="J33">
            <v>0</v>
          </cell>
          <cell r="K33">
            <v>0</v>
          </cell>
          <cell r="L33">
            <v>0</v>
          </cell>
          <cell r="M33">
            <v>0</v>
          </cell>
          <cell r="N33">
            <v>0</v>
          </cell>
          <cell r="O33">
            <v>0</v>
          </cell>
          <cell r="P33">
            <v>0</v>
          </cell>
        </row>
        <row r="34">
          <cell r="E34">
            <v>0</v>
          </cell>
          <cell r="F34">
            <v>0</v>
          </cell>
          <cell r="G34">
            <v>0</v>
          </cell>
          <cell r="H34">
            <v>0</v>
          </cell>
          <cell r="I34">
            <v>0</v>
          </cell>
          <cell r="J34">
            <v>0</v>
          </cell>
          <cell r="K34">
            <v>0</v>
          </cell>
          <cell r="L34">
            <v>0</v>
          </cell>
          <cell r="M34">
            <v>0</v>
          </cell>
          <cell r="N34">
            <v>0</v>
          </cell>
          <cell r="O34">
            <v>0</v>
          </cell>
          <cell r="P34">
            <v>0</v>
          </cell>
        </row>
        <row r="35">
          <cell r="E35">
            <v>0</v>
          </cell>
          <cell r="F35">
            <v>0</v>
          </cell>
          <cell r="G35">
            <v>0</v>
          </cell>
          <cell r="H35">
            <v>0</v>
          </cell>
          <cell r="I35">
            <v>0</v>
          </cell>
          <cell r="J35">
            <v>0</v>
          </cell>
          <cell r="K35">
            <v>0</v>
          </cell>
          <cell r="L35">
            <v>0</v>
          </cell>
          <cell r="M35">
            <v>0</v>
          </cell>
          <cell r="N35">
            <v>0</v>
          </cell>
          <cell r="O35">
            <v>0</v>
          </cell>
          <cell r="P35">
            <v>0</v>
          </cell>
        </row>
        <row r="36">
          <cell r="E36">
            <v>0</v>
          </cell>
          <cell r="F36">
            <v>0</v>
          </cell>
          <cell r="G36">
            <v>0</v>
          </cell>
          <cell r="H36">
            <v>0</v>
          </cell>
          <cell r="I36">
            <v>0</v>
          </cell>
          <cell r="J36">
            <v>0</v>
          </cell>
          <cell r="K36">
            <v>0</v>
          </cell>
          <cell r="L36">
            <v>0</v>
          </cell>
          <cell r="M36">
            <v>0</v>
          </cell>
          <cell r="N36">
            <v>0</v>
          </cell>
          <cell r="O36">
            <v>0</v>
          </cell>
          <cell r="P36">
            <v>0</v>
          </cell>
        </row>
        <row r="37">
          <cell r="E37">
            <v>0</v>
          </cell>
          <cell r="F37">
            <v>150</v>
          </cell>
          <cell r="G37">
            <v>0</v>
          </cell>
          <cell r="H37">
            <v>0</v>
          </cell>
          <cell r="I37">
            <v>0</v>
          </cell>
          <cell r="J37">
            <v>0</v>
          </cell>
          <cell r="K37">
            <v>0</v>
          </cell>
          <cell r="L37">
            <v>0</v>
          </cell>
          <cell r="M37">
            <v>0</v>
          </cell>
          <cell r="N37">
            <v>0</v>
          </cell>
          <cell r="O37">
            <v>0</v>
          </cell>
          <cell r="P37">
            <v>0</v>
          </cell>
        </row>
        <row r="38">
          <cell r="E38">
            <v>0</v>
          </cell>
          <cell r="F38">
            <v>0</v>
          </cell>
          <cell r="G38">
            <v>0</v>
          </cell>
          <cell r="H38">
            <v>0</v>
          </cell>
          <cell r="I38">
            <v>0</v>
          </cell>
          <cell r="J38">
            <v>0</v>
          </cell>
          <cell r="K38">
            <v>0</v>
          </cell>
          <cell r="L38">
            <v>0</v>
          </cell>
          <cell r="M38">
            <v>0</v>
          </cell>
          <cell r="N38">
            <v>0</v>
          </cell>
          <cell r="O38">
            <v>0</v>
          </cell>
          <cell r="P38">
            <v>0</v>
          </cell>
        </row>
        <row r="39">
          <cell r="E39">
            <v>0</v>
          </cell>
          <cell r="F39">
            <v>0</v>
          </cell>
          <cell r="G39">
            <v>0</v>
          </cell>
          <cell r="H39">
            <v>0</v>
          </cell>
          <cell r="I39">
            <v>0</v>
          </cell>
          <cell r="J39">
            <v>0</v>
          </cell>
          <cell r="K39">
            <v>0</v>
          </cell>
          <cell r="L39">
            <v>0</v>
          </cell>
          <cell r="M39">
            <v>0</v>
          </cell>
          <cell r="N39">
            <v>0</v>
          </cell>
          <cell r="O39">
            <v>0</v>
          </cell>
          <cell r="P39">
            <v>0</v>
          </cell>
        </row>
        <row r="40">
          <cell r="E40">
            <v>0</v>
          </cell>
          <cell r="F40">
            <v>0</v>
          </cell>
          <cell r="G40">
            <v>0</v>
          </cell>
          <cell r="H40">
            <v>0</v>
          </cell>
          <cell r="I40">
            <v>0</v>
          </cell>
          <cell r="J40">
            <v>0</v>
          </cell>
          <cell r="K40">
            <v>0</v>
          </cell>
          <cell r="L40">
            <v>0</v>
          </cell>
          <cell r="M40">
            <v>0</v>
          </cell>
          <cell r="N40">
            <v>0</v>
          </cell>
          <cell r="O40">
            <v>0</v>
          </cell>
          <cell r="P40">
            <v>0</v>
          </cell>
        </row>
        <row r="41">
          <cell r="E41">
            <v>0</v>
          </cell>
          <cell r="F41">
            <v>0</v>
          </cell>
          <cell r="G41">
            <v>0</v>
          </cell>
          <cell r="H41">
            <v>0</v>
          </cell>
          <cell r="I41">
            <v>0</v>
          </cell>
          <cell r="J41">
            <v>0</v>
          </cell>
          <cell r="K41">
            <v>0</v>
          </cell>
          <cell r="L41">
            <v>0</v>
          </cell>
          <cell r="M41">
            <v>0</v>
          </cell>
          <cell r="N41">
            <v>0</v>
          </cell>
          <cell r="O41">
            <v>0</v>
          </cell>
          <cell r="P41">
            <v>0</v>
          </cell>
        </row>
        <row r="42">
          <cell r="E42">
            <v>0</v>
          </cell>
          <cell r="F42">
            <v>0</v>
          </cell>
          <cell r="G42">
            <v>0</v>
          </cell>
          <cell r="H42">
            <v>0</v>
          </cell>
          <cell r="I42">
            <v>0</v>
          </cell>
          <cell r="J42">
            <v>0</v>
          </cell>
          <cell r="K42">
            <v>0</v>
          </cell>
          <cell r="L42">
            <v>0</v>
          </cell>
          <cell r="M42">
            <v>0</v>
          </cell>
          <cell r="N42">
            <v>0</v>
          </cell>
          <cell r="O42">
            <v>0</v>
          </cell>
          <cell r="P42">
            <v>0</v>
          </cell>
        </row>
        <row r="43">
          <cell r="E43">
            <v>0</v>
          </cell>
          <cell r="F43">
            <v>0</v>
          </cell>
          <cell r="G43">
            <v>0</v>
          </cell>
          <cell r="H43">
            <v>0</v>
          </cell>
          <cell r="I43">
            <v>0</v>
          </cell>
          <cell r="J43">
            <v>0</v>
          </cell>
          <cell r="K43">
            <v>0</v>
          </cell>
          <cell r="L43">
            <v>0</v>
          </cell>
          <cell r="M43">
            <v>0</v>
          </cell>
          <cell r="N43">
            <v>0</v>
          </cell>
          <cell r="O43">
            <v>0</v>
          </cell>
          <cell r="P43">
            <v>0</v>
          </cell>
        </row>
        <row r="44">
          <cell r="E44">
            <v>0</v>
          </cell>
          <cell r="F44">
            <v>0</v>
          </cell>
          <cell r="G44">
            <v>219</v>
          </cell>
          <cell r="H44">
            <v>0</v>
          </cell>
          <cell r="I44">
            <v>0</v>
          </cell>
          <cell r="J44">
            <v>0</v>
          </cell>
          <cell r="K44">
            <v>0</v>
          </cell>
          <cell r="L44">
            <v>0</v>
          </cell>
          <cell r="M44">
            <v>0</v>
          </cell>
          <cell r="N44">
            <v>0</v>
          </cell>
          <cell r="O44">
            <v>0</v>
          </cell>
          <cell r="P44">
            <v>0</v>
          </cell>
        </row>
        <row r="45">
          <cell r="E45">
            <v>0</v>
          </cell>
          <cell r="F45">
            <v>0</v>
          </cell>
          <cell r="G45">
            <v>0</v>
          </cell>
          <cell r="H45">
            <v>102</v>
          </cell>
          <cell r="I45">
            <v>0</v>
          </cell>
          <cell r="J45">
            <v>0</v>
          </cell>
          <cell r="K45">
            <v>0</v>
          </cell>
          <cell r="L45">
            <v>0</v>
          </cell>
          <cell r="M45">
            <v>0</v>
          </cell>
          <cell r="N45">
            <v>0</v>
          </cell>
          <cell r="O45">
            <v>0</v>
          </cell>
          <cell r="P45">
            <v>0</v>
          </cell>
        </row>
        <row r="46">
          <cell r="E46">
            <v>0</v>
          </cell>
          <cell r="F46">
            <v>0</v>
          </cell>
          <cell r="G46">
            <v>0</v>
          </cell>
          <cell r="H46">
            <v>0</v>
          </cell>
          <cell r="I46">
            <v>0</v>
          </cell>
          <cell r="J46">
            <v>0</v>
          </cell>
          <cell r="K46">
            <v>0</v>
          </cell>
          <cell r="L46">
            <v>0</v>
          </cell>
          <cell r="M46">
            <v>0</v>
          </cell>
          <cell r="N46">
            <v>0</v>
          </cell>
          <cell r="O46">
            <v>0</v>
          </cell>
          <cell r="P46">
            <v>0</v>
          </cell>
        </row>
        <row r="47">
          <cell r="E47">
            <v>0</v>
          </cell>
          <cell r="F47">
            <v>0</v>
          </cell>
          <cell r="G47">
            <v>0</v>
          </cell>
          <cell r="H47">
            <v>0</v>
          </cell>
          <cell r="I47">
            <v>0</v>
          </cell>
          <cell r="J47">
            <v>0</v>
          </cell>
          <cell r="K47">
            <v>0</v>
          </cell>
          <cell r="L47">
            <v>0</v>
          </cell>
          <cell r="M47">
            <v>0</v>
          </cell>
          <cell r="N47">
            <v>0</v>
          </cell>
          <cell r="O47">
            <v>0</v>
          </cell>
          <cell r="P47">
            <v>0</v>
          </cell>
        </row>
        <row r="48">
          <cell r="E48">
            <v>876</v>
          </cell>
          <cell r="F48">
            <v>452</v>
          </cell>
          <cell r="G48">
            <v>308</v>
          </cell>
          <cell r="H48">
            <v>102</v>
          </cell>
          <cell r="I48">
            <v>197</v>
          </cell>
          <cell r="J48">
            <v>0</v>
          </cell>
          <cell r="K48">
            <v>-10</v>
          </cell>
          <cell r="L48">
            <v>335</v>
          </cell>
          <cell r="M48">
            <v>0</v>
          </cell>
          <cell r="N48">
            <v>0</v>
          </cell>
          <cell r="O48">
            <v>0</v>
          </cell>
          <cell r="P48">
            <v>0</v>
          </cell>
        </row>
        <row r="51">
          <cell r="E51">
            <v>38899</v>
          </cell>
          <cell r="F51">
            <v>38930</v>
          </cell>
          <cell r="G51">
            <v>38961</v>
          </cell>
          <cell r="H51">
            <v>38991</v>
          </cell>
          <cell r="I51">
            <v>39022</v>
          </cell>
          <cell r="J51">
            <v>39052</v>
          </cell>
          <cell r="K51">
            <v>39083</v>
          </cell>
          <cell r="L51">
            <v>39114</v>
          </cell>
          <cell r="M51">
            <v>39142</v>
          </cell>
          <cell r="N51">
            <v>39173</v>
          </cell>
          <cell r="O51">
            <v>39203</v>
          </cell>
          <cell r="P51">
            <v>39234</v>
          </cell>
        </row>
        <row r="53">
          <cell r="E53">
            <v>0</v>
          </cell>
          <cell r="F53">
            <v>0</v>
          </cell>
          <cell r="G53">
            <v>0</v>
          </cell>
          <cell r="H53">
            <v>0</v>
          </cell>
          <cell r="I53">
            <v>0</v>
          </cell>
          <cell r="J53">
            <v>0</v>
          </cell>
          <cell r="K53">
            <v>0</v>
          </cell>
          <cell r="L53">
            <v>0</v>
          </cell>
          <cell r="M53">
            <v>0</v>
          </cell>
          <cell r="N53">
            <v>0</v>
          </cell>
          <cell r="O53">
            <v>0</v>
          </cell>
          <cell r="P53">
            <v>0</v>
          </cell>
        </row>
        <row r="54">
          <cell r="E54">
            <v>0</v>
          </cell>
          <cell r="F54">
            <v>0</v>
          </cell>
          <cell r="G54">
            <v>0</v>
          </cell>
          <cell r="H54">
            <v>0</v>
          </cell>
          <cell r="I54">
            <v>0</v>
          </cell>
          <cell r="J54">
            <v>0</v>
          </cell>
          <cell r="K54">
            <v>0</v>
          </cell>
          <cell r="L54">
            <v>0</v>
          </cell>
          <cell r="M54">
            <v>0</v>
          </cell>
          <cell r="N54">
            <v>0</v>
          </cell>
          <cell r="O54">
            <v>0</v>
          </cell>
          <cell r="P54">
            <v>0</v>
          </cell>
        </row>
        <row r="55">
          <cell r="E55">
            <v>0</v>
          </cell>
          <cell r="F55">
            <v>11</v>
          </cell>
          <cell r="G55">
            <v>0</v>
          </cell>
          <cell r="H55">
            <v>0</v>
          </cell>
          <cell r="I55">
            <v>0</v>
          </cell>
          <cell r="J55">
            <v>0</v>
          </cell>
          <cell r="K55">
            <v>0</v>
          </cell>
          <cell r="L55">
            <v>0</v>
          </cell>
          <cell r="M55">
            <v>0</v>
          </cell>
          <cell r="N55">
            <v>0</v>
          </cell>
          <cell r="O55">
            <v>0</v>
          </cell>
          <cell r="P55">
            <v>0</v>
          </cell>
        </row>
        <row r="56">
          <cell r="E56">
            <v>0</v>
          </cell>
          <cell r="F56">
            <v>-187</v>
          </cell>
          <cell r="G56">
            <v>-333</v>
          </cell>
          <cell r="H56">
            <v>1</v>
          </cell>
          <cell r="I56">
            <v>2</v>
          </cell>
          <cell r="J56">
            <v>3</v>
          </cell>
          <cell r="K56">
            <v>5</v>
          </cell>
          <cell r="L56">
            <v>9</v>
          </cell>
          <cell r="M56">
            <v>0</v>
          </cell>
          <cell r="N56">
            <v>0</v>
          </cell>
          <cell r="O56">
            <v>0</v>
          </cell>
          <cell r="P56">
            <v>0</v>
          </cell>
        </row>
        <row r="57">
          <cell r="E57">
            <v>0</v>
          </cell>
          <cell r="F57">
            <v>424</v>
          </cell>
          <cell r="G57">
            <v>169</v>
          </cell>
          <cell r="H57">
            <v>190</v>
          </cell>
          <cell r="I57">
            <v>13</v>
          </cell>
          <cell r="J57">
            <v>5</v>
          </cell>
          <cell r="K57">
            <v>5</v>
          </cell>
          <cell r="L57">
            <v>209</v>
          </cell>
          <cell r="M57">
            <v>0</v>
          </cell>
          <cell r="N57">
            <v>0</v>
          </cell>
          <cell r="O57">
            <v>0</v>
          </cell>
          <cell r="P57">
            <v>0</v>
          </cell>
        </row>
        <row r="58">
          <cell r="E58">
            <v>0</v>
          </cell>
          <cell r="F58">
            <v>0</v>
          </cell>
          <cell r="G58">
            <v>0</v>
          </cell>
          <cell r="H58">
            <v>0</v>
          </cell>
          <cell r="I58">
            <v>-5</v>
          </cell>
          <cell r="J58">
            <v>56</v>
          </cell>
          <cell r="K58">
            <v>-4</v>
          </cell>
          <cell r="L58">
            <v>-9</v>
          </cell>
          <cell r="M58">
            <v>0</v>
          </cell>
          <cell r="N58">
            <v>0</v>
          </cell>
          <cell r="O58">
            <v>0</v>
          </cell>
          <cell r="P58">
            <v>0</v>
          </cell>
        </row>
        <row r="59">
          <cell r="E59">
            <v>0</v>
          </cell>
          <cell r="F59">
            <v>-2</v>
          </cell>
          <cell r="G59">
            <v>-33</v>
          </cell>
          <cell r="H59">
            <v>0</v>
          </cell>
          <cell r="I59">
            <v>-4</v>
          </cell>
          <cell r="J59">
            <v>0</v>
          </cell>
          <cell r="K59">
            <v>0</v>
          </cell>
          <cell r="L59">
            <v>0</v>
          </cell>
          <cell r="M59">
            <v>0</v>
          </cell>
          <cell r="N59">
            <v>0</v>
          </cell>
          <cell r="O59">
            <v>0</v>
          </cell>
          <cell r="P59">
            <v>0</v>
          </cell>
        </row>
        <row r="60">
          <cell r="E60">
            <v>0</v>
          </cell>
          <cell r="F60">
            <v>0</v>
          </cell>
          <cell r="G60">
            <v>0</v>
          </cell>
          <cell r="H60">
            <v>0</v>
          </cell>
          <cell r="I60">
            <v>0</v>
          </cell>
          <cell r="J60">
            <v>0</v>
          </cell>
          <cell r="K60">
            <v>0</v>
          </cell>
          <cell r="L60">
            <v>0</v>
          </cell>
          <cell r="M60">
            <v>0</v>
          </cell>
          <cell r="N60">
            <v>0</v>
          </cell>
          <cell r="O60">
            <v>0</v>
          </cell>
          <cell r="P60">
            <v>0</v>
          </cell>
        </row>
        <row r="61">
          <cell r="E61">
            <v>0</v>
          </cell>
          <cell r="F61">
            <v>0</v>
          </cell>
          <cell r="G61">
            <v>0</v>
          </cell>
          <cell r="H61">
            <v>0</v>
          </cell>
          <cell r="I61">
            <v>0</v>
          </cell>
          <cell r="J61">
            <v>-8</v>
          </cell>
          <cell r="K61">
            <v>0</v>
          </cell>
          <cell r="L61">
            <v>0</v>
          </cell>
          <cell r="M61">
            <v>0</v>
          </cell>
          <cell r="N61">
            <v>0</v>
          </cell>
          <cell r="O61">
            <v>0</v>
          </cell>
          <cell r="P61">
            <v>0</v>
          </cell>
        </row>
        <row r="62">
          <cell r="E62">
            <v>0</v>
          </cell>
          <cell r="F62">
            <v>0</v>
          </cell>
          <cell r="G62">
            <v>-2</v>
          </cell>
          <cell r="H62">
            <v>1</v>
          </cell>
          <cell r="I62">
            <v>-7</v>
          </cell>
          <cell r="J62">
            <v>0</v>
          </cell>
          <cell r="K62">
            <v>0</v>
          </cell>
          <cell r="L62">
            <v>0</v>
          </cell>
          <cell r="M62">
            <v>0</v>
          </cell>
          <cell r="N62">
            <v>0</v>
          </cell>
          <cell r="O62">
            <v>0</v>
          </cell>
          <cell r="P62">
            <v>0</v>
          </cell>
        </row>
        <row r="63">
          <cell r="E63">
            <v>0</v>
          </cell>
          <cell r="F63">
            <v>0</v>
          </cell>
          <cell r="G63">
            <v>0</v>
          </cell>
          <cell r="H63">
            <v>0</v>
          </cell>
          <cell r="I63">
            <v>0</v>
          </cell>
          <cell r="J63">
            <v>0</v>
          </cell>
          <cell r="K63">
            <v>0</v>
          </cell>
          <cell r="L63">
            <v>0</v>
          </cell>
          <cell r="M63">
            <v>0</v>
          </cell>
          <cell r="N63">
            <v>0</v>
          </cell>
          <cell r="O63">
            <v>0</v>
          </cell>
          <cell r="P63">
            <v>0</v>
          </cell>
        </row>
        <row r="64">
          <cell r="E64">
            <v>15</v>
          </cell>
          <cell r="F64">
            <v>2</v>
          </cell>
          <cell r="G64">
            <v>14</v>
          </cell>
          <cell r="H64">
            <v>0</v>
          </cell>
          <cell r="I64">
            <v>1</v>
          </cell>
          <cell r="J64">
            <v>0</v>
          </cell>
          <cell r="K64">
            <v>2</v>
          </cell>
          <cell r="L64">
            <v>0</v>
          </cell>
          <cell r="M64">
            <v>346</v>
          </cell>
          <cell r="N64">
            <v>0</v>
          </cell>
          <cell r="O64">
            <v>0</v>
          </cell>
          <cell r="P64">
            <v>0</v>
          </cell>
        </row>
        <row r="65">
          <cell r="E65">
            <v>0</v>
          </cell>
          <cell r="F65">
            <v>4</v>
          </cell>
          <cell r="G65">
            <v>30</v>
          </cell>
          <cell r="H65">
            <v>9</v>
          </cell>
          <cell r="I65">
            <v>31</v>
          </cell>
          <cell r="J65">
            <v>0</v>
          </cell>
          <cell r="K65">
            <v>0</v>
          </cell>
          <cell r="L65">
            <v>1</v>
          </cell>
          <cell r="M65">
            <v>150</v>
          </cell>
          <cell r="N65">
            <v>0</v>
          </cell>
          <cell r="O65">
            <v>0</v>
          </cell>
          <cell r="P65">
            <v>0</v>
          </cell>
        </row>
        <row r="66">
          <cell r="E66">
            <v>0</v>
          </cell>
          <cell r="F66">
            <v>0</v>
          </cell>
          <cell r="G66">
            <v>0</v>
          </cell>
          <cell r="H66">
            <v>0</v>
          </cell>
          <cell r="I66">
            <v>0</v>
          </cell>
          <cell r="J66">
            <v>0</v>
          </cell>
          <cell r="K66">
            <v>0</v>
          </cell>
          <cell r="L66">
            <v>1</v>
          </cell>
          <cell r="M66">
            <v>0</v>
          </cell>
          <cell r="N66">
            <v>0</v>
          </cell>
          <cell r="O66">
            <v>0</v>
          </cell>
          <cell r="P66">
            <v>0</v>
          </cell>
        </row>
        <row r="67">
          <cell r="E67">
            <v>0</v>
          </cell>
          <cell r="F67">
            <v>2</v>
          </cell>
          <cell r="G67">
            <v>-551</v>
          </cell>
          <cell r="H67">
            <v>1</v>
          </cell>
          <cell r="I67">
            <v>0</v>
          </cell>
          <cell r="J67">
            <v>0</v>
          </cell>
          <cell r="K67">
            <v>-1</v>
          </cell>
          <cell r="L67">
            <v>76</v>
          </cell>
          <cell r="M67">
            <v>0</v>
          </cell>
          <cell r="N67">
            <v>0</v>
          </cell>
          <cell r="O67">
            <v>0</v>
          </cell>
          <cell r="P67">
            <v>0</v>
          </cell>
        </row>
        <row r="68">
          <cell r="E68">
            <v>0</v>
          </cell>
          <cell r="F68">
            <v>0</v>
          </cell>
          <cell r="G68">
            <v>0</v>
          </cell>
          <cell r="H68">
            <v>0</v>
          </cell>
          <cell r="I68">
            <v>0</v>
          </cell>
          <cell r="J68">
            <v>0</v>
          </cell>
          <cell r="K68">
            <v>0</v>
          </cell>
          <cell r="L68">
            <v>0</v>
          </cell>
          <cell r="M68">
            <v>0</v>
          </cell>
          <cell r="N68">
            <v>0</v>
          </cell>
          <cell r="O68">
            <v>0</v>
          </cell>
          <cell r="P68">
            <v>0</v>
          </cell>
        </row>
        <row r="69">
          <cell r="E69">
            <v>0</v>
          </cell>
          <cell r="F69">
            <v>0</v>
          </cell>
          <cell r="G69">
            <v>0</v>
          </cell>
          <cell r="H69">
            <v>0</v>
          </cell>
          <cell r="I69">
            <v>0</v>
          </cell>
          <cell r="J69">
            <v>0</v>
          </cell>
          <cell r="K69">
            <v>0</v>
          </cell>
          <cell r="L69">
            <v>0</v>
          </cell>
          <cell r="M69">
            <v>0</v>
          </cell>
          <cell r="N69">
            <v>0</v>
          </cell>
          <cell r="O69">
            <v>0</v>
          </cell>
          <cell r="P69">
            <v>0</v>
          </cell>
        </row>
        <row r="70">
          <cell r="E70">
            <v>0</v>
          </cell>
          <cell r="F70">
            <v>0</v>
          </cell>
          <cell r="G70">
            <v>0</v>
          </cell>
          <cell r="H70">
            <v>0</v>
          </cell>
          <cell r="I70">
            <v>0</v>
          </cell>
          <cell r="J70">
            <v>0</v>
          </cell>
          <cell r="K70">
            <v>0</v>
          </cell>
          <cell r="L70">
            <v>0</v>
          </cell>
          <cell r="M70">
            <v>0</v>
          </cell>
          <cell r="N70">
            <v>0</v>
          </cell>
          <cell r="O70">
            <v>0</v>
          </cell>
          <cell r="P70">
            <v>0</v>
          </cell>
        </row>
        <row r="71">
          <cell r="E71">
            <v>0</v>
          </cell>
          <cell r="F71">
            <v>0</v>
          </cell>
          <cell r="G71">
            <v>0</v>
          </cell>
          <cell r="H71">
            <v>0</v>
          </cell>
          <cell r="I71">
            <v>0</v>
          </cell>
          <cell r="J71">
            <v>0</v>
          </cell>
          <cell r="K71">
            <v>0</v>
          </cell>
          <cell r="L71">
            <v>0</v>
          </cell>
          <cell r="M71">
            <v>0</v>
          </cell>
          <cell r="N71">
            <v>0</v>
          </cell>
          <cell r="O71">
            <v>0</v>
          </cell>
          <cell r="P71">
            <v>0</v>
          </cell>
        </row>
        <row r="72">
          <cell r="E72">
            <v>0</v>
          </cell>
          <cell r="F72">
            <v>0</v>
          </cell>
          <cell r="G72">
            <v>0</v>
          </cell>
          <cell r="H72">
            <v>0</v>
          </cell>
          <cell r="I72">
            <v>0</v>
          </cell>
          <cell r="J72">
            <v>0</v>
          </cell>
          <cell r="K72">
            <v>0</v>
          </cell>
          <cell r="L72">
            <v>0</v>
          </cell>
          <cell r="M72">
            <v>0</v>
          </cell>
          <cell r="N72">
            <v>0</v>
          </cell>
          <cell r="O72">
            <v>0</v>
          </cell>
          <cell r="P72">
            <v>0</v>
          </cell>
        </row>
        <row r="73">
          <cell r="E73">
            <v>0</v>
          </cell>
          <cell r="F73">
            <v>0</v>
          </cell>
          <cell r="G73">
            <v>0</v>
          </cell>
          <cell r="H73">
            <v>0</v>
          </cell>
          <cell r="I73">
            <v>0</v>
          </cell>
          <cell r="J73">
            <v>0</v>
          </cell>
          <cell r="K73">
            <v>0</v>
          </cell>
          <cell r="L73">
            <v>0</v>
          </cell>
          <cell r="M73">
            <v>0</v>
          </cell>
          <cell r="N73">
            <v>0</v>
          </cell>
          <cell r="O73">
            <v>0</v>
          </cell>
          <cell r="P73">
            <v>0</v>
          </cell>
        </row>
        <row r="74">
          <cell r="E74">
            <v>0</v>
          </cell>
          <cell r="F74">
            <v>0</v>
          </cell>
          <cell r="G74">
            <v>0</v>
          </cell>
          <cell r="H74">
            <v>0</v>
          </cell>
          <cell r="I74">
            <v>0</v>
          </cell>
          <cell r="J74">
            <v>0</v>
          </cell>
          <cell r="K74">
            <v>0</v>
          </cell>
          <cell r="L74">
            <v>0</v>
          </cell>
          <cell r="M74">
            <v>0</v>
          </cell>
          <cell r="N74">
            <v>0</v>
          </cell>
          <cell r="O74">
            <v>0</v>
          </cell>
          <cell r="P74">
            <v>0</v>
          </cell>
        </row>
        <row r="75">
          <cell r="E75">
            <v>0</v>
          </cell>
          <cell r="F75">
            <v>0</v>
          </cell>
          <cell r="G75">
            <v>0</v>
          </cell>
          <cell r="H75">
            <v>0</v>
          </cell>
          <cell r="I75">
            <v>0</v>
          </cell>
          <cell r="J75">
            <v>0</v>
          </cell>
          <cell r="K75">
            <v>0</v>
          </cell>
          <cell r="L75">
            <v>0</v>
          </cell>
          <cell r="M75">
            <v>0</v>
          </cell>
          <cell r="N75">
            <v>0</v>
          </cell>
          <cell r="O75">
            <v>0</v>
          </cell>
          <cell r="P75">
            <v>0</v>
          </cell>
        </row>
        <row r="76">
          <cell r="E76">
            <v>0</v>
          </cell>
          <cell r="F76">
            <v>0</v>
          </cell>
          <cell r="G76">
            <v>0</v>
          </cell>
          <cell r="H76">
            <v>0</v>
          </cell>
          <cell r="I76">
            <v>0</v>
          </cell>
          <cell r="J76">
            <v>0</v>
          </cell>
          <cell r="K76">
            <v>0</v>
          </cell>
          <cell r="L76">
            <v>0</v>
          </cell>
          <cell r="M76">
            <v>0</v>
          </cell>
          <cell r="N76">
            <v>0</v>
          </cell>
          <cell r="O76">
            <v>0</v>
          </cell>
          <cell r="P76">
            <v>0</v>
          </cell>
        </row>
        <row r="77">
          <cell r="E77">
            <v>0</v>
          </cell>
          <cell r="F77">
            <v>0</v>
          </cell>
          <cell r="G77">
            <v>0</v>
          </cell>
          <cell r="H77">
            <v>0</v>
          </cell>
          <cell r="I77">
            <v>0</v>
          </cell>
          <cell r="J77">
            <v>0</v>
          </cell>
          <cell r="K77">
            <v>0</v>
          </cell>
          <cell r="L77">
            <v>0</v>
          </cell>
          <cell r="M77">
            <v>0</v>
          </cell>
          <cell r="N77">
            <v>0</v>
          </cell>
          <cell r="O77">
            <v>0</v>
          </cell>
          <cell r="P77">
            <v>0</v>
          </cell>
        </row>
        <row r="78">
          <cell r="E78">
            <v>0</v>
          </cell>
          <cell r="F78">
            <v>0</v>
          </cell>
          <cell r="G78">
            <v>0</v>
          </cell>
          <cell r="H78">
            <v>0</v>
          </cell>
          <cell r="I78">
            <v>0</v>
          </cell>
          <cell r="J78">
            <v>0</v>
          </cell>
          <cell r="K78">
            <v>0</v>
          </cell>
          <cell r="L78">
            <v>0</v>
          </cell>
          <cell r="M78">
            <v>0</v>
          </cell>
          <cell r="N78">
            <v>0</v>
          </cell>
          <cell r="O78">
            <v>0</v>
          </cell>
          <cell r="P78">
            <v>0</v>
          </cell>
        </row>
        <row r="79">
          <cell r="E79">
            <v>0</v>
          </cell>
          <cell r="F79">
            <v>0</v>
          </cell>
          <cell r="G79">
            <v>0</v>
          </cell>
          <cell r="H79">
            <v>0</v>
          </cell>
          <cell r="I79">
            <v>-1</v>
          </cell>
          <cell r="J79">
            <v>0</v>
          </cell>
          <cell r="K79">
            <v>0</v>
          </cell>
          <cell r="L79">
            <v>62</v>
          </cell>
          <cell r="M79">
            <v>0</v>
          </cell>
          <cell r="N79">
            <v>0</v>
          </cell>
          <cell r="O79">
            <v>0</v>
          </cell>
          <cell r="P79">
            <v>0</v>
          </cell>
        </row>
        <row r="80">
          <cell r="E80">
            <v>0</v>
          </cell>
          <cell r="F80">
            <v>0</v>
          </cell>
          <cell r="G80">
            <v>0</v>
          </cell>
          <cell r="H80">
            <v>0</v>
          </cell>
          <cell r="I80">
            <v>0</v>
          </cell>
          <cell r="J80">
            <v>0</v>
          </cell>
          <cell r="K80">
            <v>0</v>
          </cell>
          <cell r="L80">
            <v>0</v>
          </cell>
          <cell r="M80">
            <v>0</v>
          </cell>
          <cell r="N80">
            <v>0</v>
          </cell>
          <cell r="O80">
            <v>0</v>
          </cell>
          <cell r="P80">
            <v>0</v>
          </cell>
        </row>
        <row r="81">
          <cell r="E81">
            <v>0</v>
          </cell>
          <cell r="F81">
            <v>0</v>
          </cell>
          <cell r="G81">
            <v>0</v>
          </cell>
          <cell r="H81">
            <v>0</v>
          </cell>
          <cell r="I81">
            <v>0</v>
          </cell>
          <cell r="J81">
            <v>0</v>
          </cell>
          <cell r="K81">
            <v>0</v>
          </cell>
          <cell r="L81">
            <v>0</v>
          </cell>
          <cell r="M81">
            <v>0</v>
          </cell>
          <cell r="N81">
            <v>0</v>
          </cell>
          <cell r="O81">
            <v>0</v>
          </cell>
          <cell r="P81">
            <v>0</v>
          </cell>
        </row>
        <row r="82">
          <cell r="E82">
            <v>0</v>
          </cell>
          <cell r="F82">
            <v>0</v>
          </cell>
          <cell r="G82">
            <v>0</v>
          </cell>
          <cell r="H82">
            <v>51</v>
          </cell>
          <cell r="I82">
            <v>-1</v>
          </cell>
          <cell r="J82">
            <v>0</v>
          </cell>
          <cell r="K82">
            <v>0</v>
          </cell>
          <cell r="L82">
            <v>525</v>
          </cell>
          <cell r="M82">
            <v>0.5</v>
          </cell>
          <cell r="N82">
            <v>0</v>
          </cell>
          <cell r="O82">
            <v>0</v>
          </cell>
          <cell r="P82">
            <v>0</v>
          </cell>
        </row>
        <row r="83">
          <cell r="E83">
            <v>0</v>
          </cell>
          <cell r="F83">
            <v>0</v>
          </cell>
          <cell r="G83">
            <v>0</v>
          </cell>
          <cell r="H83">
            <v>0</v>
          </cell>
          <cell r="I83">
            <v>1</v>
          </cell>
          <cell r="J83">
            <v>0</v>
          </cell>
          <cell r="K83">
            <v>0</v>
          </cell>
          <cell r="L83">
            <v>25</v>
          </cell>
          <cell r="M83">
            <v>0</v>
          </cell>
          <cell r="N83">
            <v>0</v>
          </cell>
          <cell r="O83">
            <v>0</v>
          </cell>
          <cell r="P83">
            <v>0</v>
          </cell>
        </row>
        <row r="84">
          <cell r="E84">
            <v>0</v>
          </cell>
          <cell r="F84">
            <v>0</v>
          </cell>
          <cell r="G84">
            <v>0</v>
          </cell>
          <cell r="H84">
            <v>0</v>
          </cell>
          <cell r="I84">
            <v>-1</v>
          </cell>
          <cell r="J84">
            <v>1</v>
          </cell>
          <cell r="K84">
            <v>1</v>
          </cell>
          <cell r="L84">
            <v>-6</v>
          </cell>
          <cell r="M84">
            <v>0</v>
          </cell>
          <cell r="N84">
            <v>0</v>
          </cell>
          <cell r="O84">
            <v>0</v>
          </cell>
          <cell r="P84">
            <v>0</v>
          </cell>
        </row>
        <row r="85">
          <cell r="E85">
            <v>0</v>
          </cell>
          <cell r="F85">
            <v>12</v>
          </cell>
          <cell r="G85">
            <v>0</v>
          </cell>
          <cell r="H85">
            <v>0</v>
          </cell>
          <cell r="I85">
            <v>0</v>
          </cell>
          <cell r="J85">
            <v>0</v>
          </cell>
          <cell r="K85">
            <v>0</v>
          </cell>
          <cell r="L85">
            <v>-1</v>
          </cell>
          <cell r="M85">
            <v>0</v>
          </cell>
          <cell r="N85">
            <v>0</v>
          </cell>
          <cell r="O85">
            <v>0</v>
          </cell>
          <cell r="P85">
            <v>0</v>
          </cell>
        </row>
        <row r="86">
          <cell r="E86">
            <v>0</v>
          </cell>
          <cell r="F86">
            <v>21</v>
          </cell>
          <cell r="G86">
            <v>0</v>
          </cell>
          <cell r="H86">
            <v>0</v>
          </cell>
          <cell r="I86">
            <v>0</v>
          </cell>
          <cell r="J86">
            <v>0</v>
          </cell>
          <cell r="K86">
            <v>0</v>
          </cell>
          <cell r="L86">
            <v>0</v>
          </cell>
          <cell r="M86">
            <v>0</v>
          </cell>
          <cell r="N86">
            <v>0</v>
          </cell>
          <cell r="O86">
            <v>0</v>
          </cell>
          <cell r="P86">
            <v>0</v>
          </cell>
        </row>
        <row r="87">
          <cell r="E87">
            <v>0</v>
          </cell>
          <cell r="F87">
            <v>15</v>
          </cell>
          <cell r="G87">
            <v>0</v>
          </cell>
          <cell r="H87">
            <v>0</v>
          </cell>
          <cell r="I87">
            <v>0</v>
          </cell>
          <cell r="J87">
            <v>0</v>
          </cell>
          <cell r="K87">
            <v>0</v>
          </cell>
          <cell r="L87">
            <v>0</v>
          </cell>
          <cell r="M87">
            <v>0</v>
          </cell>
          <cell r="N87">
            <v>0</v>
          </cell>
          <cell r="O87">
            <v>0</v>
          </cell>
          <cell r="P87">
            <v>0</v>
          </cell>
        </row>
        <row r="88">
          <cell r="E88">
            <v>0</v>
          </cell>
          <cell r="F88">
            <v>0</v>
          </cell>
          <cell r="G88">
            <v>0</v>
          </cell>
          <cell r="H88">
            <v>0</v>
          </cell>
          <cell r="I88">
            <v>0</v>
          </cell>
          <cell r="J88">
            <v>-1</v>
          </cell>
          <cell r="K88">
            <v>0</v>
          </cell>
          <cell r="L88">
            <v>1</v>
          </cell>
          <cell r="M88">
            <v>0</v>
          </cell>
          <cell r="N88">
            <v>0</v>
          </cell>
          <cell r="O88">
            <v>0</v>
          </cell>
          <cell r="P88">
            <v>0</v>
          </cell>
        </row>
        <row r="89">
          <cell r="E89">
            <v>0</v>
          </cell>
          <cell r="F89">
            <v>0</v>
          </cell>
          <cell r="G89">
            <v>111</v>
          </cell>
          <cell r="H89">
            <v>0</v>
          </cell>
          <cell r="I89">
            <v>19</v>
          </cell>
          <cell r="J89">
            <v>0</v>
          </cell>
          <cell r="K89">
            <v>5</v>
          </cell>
          <cell r="L89">
            <v>0</v>
          </cell>
          <cell r="M89">
            <v>0</v>
          </cell>
          <cell r="N89">
            <v>0</v>
          </cell>
          <cell r="O89">
            <v>0</v>
          </cell>
          <cell r="P89">
            <v>0</v>
          </cell>
        </row>
        <row r="90">
          <cell r="E90">
            <v>36</v>
          </cell>
          <cell r="F90">
            <v>-45</v>
          </cell>
          <cell r="G90">
            <v>1</v>
          </cell>
          <cell r="H90">
            <v>-40</v>
          </cell>
          <cell r="I90">
            <v>0</v>
          </cell>
          <cell r="J90">
            <v>0</v>
          </cell>
          <cell r="K90">
            <v>0</v>
          </cell>
          <cell r="L90">
            <v>9</v>
          </cell>
          <cell r="M90">
            <v>0</v>
          </cell>
          <cell r="N90">
            <v>0</v>
          </cell>
          <cell r="O90">
            <v>0</v>
          </cell>
          <cell r="P90">
            <v>0</v>
          </cell>
        </row>
        <row r="91">
          <cell r="E91">
            <v>0</v>
          </cell>
          <cell r="F91">
            <v>0</v>
          </cell>
          <cell r="G91">
            <v>0</v>
          </cell>
          <cell r="H91">
            <v>0</v>
          </cell>
          <cell r="I91">
            <v>0</v>
          </cell>
          <cell r="J91">
            <v>0</v>
          </cell>
          <cell r="K91">
            <v>0</v>
          </cell>
          <cell r="L91">
            <v>0</v>
          </cell>
          <cell r="M91">
            <v>0</v>
          </cell>
          <cell r="N91">
            <v>0</v>
          </cell>
          <cell r="O91">
            <v>0</v>
          </cell>
          <cell r="P91">
            <v>0</v>
          </cell>
        </row>
        <row r="92">
          <cell r="E92">
            <v>0</v>
          </cell>
          <cell r="F92">
            <v>0</v>
          </cell>
          <cell r="G92">
            <v>0</v>
          </cell>
          <cell r="H92">
            <v>0</v>
          </cell>
          <cell r="I92">
            <v>0</v>
          </cell>
          <cell r="J92">
            <v>0</v>
          </cell>
          <cell r="K92">
            <v>0</v>
          </cell>
          <cell r="L92">
            <v>0</v>
          </cell>
          <cell r="M92">
            <v>0</v>
          </cell>
          <cell r="N92">
            <v>0</v>
          </cell>
          <cell r="O92">
            <v>0</v>
          </cell>
          <cell r="P92">
            <v>0</v>
          </cell>
        </row>
        <row r="93">
          <cell r="E93">
            <v>51</v>
          </cell>
          <cell r="F93">
            <v>257</v>
          </cell>
          <cell r="G93">
            <v>-594</v>
          </cell>
          <cell r="H93">
            <v>213</v>
          </cell>
          <cell r="I93">
            <v>48</v>
          </cell>
          <cell r="J93">
            <v>56</v>
          </cell>
          <cell r="K93">
            <v>13</v>
          </cell>
          <cell r="L93">
            <v>902</v>
          </cell>
          <cell r="M93">
            <v>496.5</v>
          </cell>
          <cell r="N93">
            <v>0</v>
          </cell>
          <cell r="O93">
            <v>0</v>
          </cell>
          <cell r="P93">
            <v>0</v>
          </cell>
        </row>
      </sheetData>
      <sheetData sheetId="19" refreshError="1"/>
      <sheetData sheetId="20" refreshError="1"/>
      <sheetData sheetId="21" refreshError="1"/>
      <sheetData sheetId="22" refreshError="1"/>
      <sheetData sheetId="23" refreshError="1">
        <row r="4">
          <cell r="G4">
            <v>36708</v>
          </cell>
          <cell r="H4">
            <v>36739</v>
          </cell>
          <cell r="I4">
            <v>36770</v>
          </cell>
          <cell r="J4">
            <v>36800</v>
          </cell>
          <cell r="K4">
            <v>36831</v>
          </cell>
          <cell r="L4">
            <v>36861</v>
          </cell>
          <cell r="M4">
            <v>36892</v>
          </cell>
          <cell r="N4">
            <v>36923</v>
          </cell>
          <cell r="O4">
            <v>36951</v>
          </cell>
          <cell r="P4">
            <v>36982</v>
          </cell>
          <cell r="Q4">
            <v>37012</v>
          </cell>
          <cell r="R4">
            <v>37043</v>
          </cell>
        </row>
        <row r="19">
          <cell r="G19">
            <v>0</v>
          </cell>
          <cell r="H19">
            <v>0</v>
          </cell>
          <cell r="I19">
            <v>0</v>
          </cell>
          <cell r="J19">
            <v>0</v>
          </cell>
          <cell r="K19">
            <v>0</v>
          </cell>
          <cell r="L19">
            <v>0</v>
          </cell>
          <cell r="M19">
            <v>0</v>
          </cell>
          <cell r="N19">
            <v>0</v>
          </cell>
          <cell r="O19">
            <v>0</v>
          </cell>
          <cell r="P19">
            <v>0</v>
          </cell>
          <cell r="Q19">
            <v>0</v>
          </cell>
          <cell r="R19">
            <v>0</v>
          </cell>
        </row>
        <row r="29">
          <cell r="G29">
            <v>400</v>
          </cell>
          <cell r="H29">
            <v>400</v>
          </cell>
          <cell r="I29">
            <v>400</v>
          </cell>
          <cell r="J29">
            <v>400</v>
          </cell>
          <cell r="K29">
            <v>400</v>
          </cell>
          <cell r="L29">
            <v>400</v>
          </cell>
          <cell r="M29">
            <v>400</v>
          </cell>
          <cell r="N29">
            <v>400</v>
          </cell>
          <cell r="O29">
            <v>400</v>
          </cell>
          <cell r="P29">
            <v>400</v>
          </cell>
          <cell r="Q29">
            <v>400</v>
          </cell>
          <cell r="R29">
            <v>400</v>
          </cell>
        </row>
        <row r="31">
          <cell r="G31">
            <v>500</v>
          </cell>
          <cell r="H31">
            <v>500</v>
          </cell>
          <cell r="I31">
            <v>500</v>
          </cell>
          <cell r="J31">
            <v>500</v>
          </cell>
          <cell r="K31">
            <v>500</v>
          </cell>
          <cell r="L31">
            <v>500</v>
          </cell>
          <cell r="M31">
            <v>500</v>
          </cell>
          <cell r="N31">
            <v>500</v>
          </cell>
          <cell r="O31">
            <v>500</v>
          </cell>
          <cell r="P31">
            <v>500</v>
          </cell>
          <cell r="Q31">
            <v>500</v>
          </cell>
          <cell r="R31">
            <v>500</v>
          </cell>
        </row>
        <row r="32">
          <cell r="G32">
            <v>1400</v>
          </cell>
          <cell r="H32">
            <v>1400</v>
          </cell>
          <cell r="I32">
            <v>1400</v>
          </cell>
          <cell r="J32">
            <v>1400</v>
          </cell>
          <cell r="K32">
            <v>1400</v>
          </cell>
          <cell r="L32">
            <v>1400</v>
          </cell>
          <cell r="M32">
            <v>1400</v>
          </cell>
          <cell r="N32">
            <v>1400</v>
          </cell>
          <cell r="O32">
            <v>1400</v>
          </cell>
          <cell r="P32">
            <v>1400</v>
          </cell>
          <cell r="Q32">
            <v>1400</v>
          </cell>
          <cell r="R32">
            <v>1400</v>
          </cell>
        </row>
        <row r="36">
          <cell r="H36">
            <v>0</v>
          </cell>
          <cell r="I36">
            <v>0</v>
          </cell>
          <cell r="K36">
            <v>0</v>
          </cell>
          <cell r="L36">
            <v>0</v>
          </cell>
          <cell r="M36">
            <v>0</v>
          </cell>
          <cell r="N36">
            <v>0</v>
          </cell>
          <cell r="O36">
            <v>0</v>
          </cell>
          <cell r="P36">
            <v>0</v>
          </cell>
          <cell r="Q36">
            <v>0</v>
          </cell>
          <cell r="R36">
            <v>0</v>
          </cell>
        </row>
        <row r="37">
          <cell r="H37">
            <v>0</v>
          </cell>
          <cell r="I37">
            <v>0</v>
          </cell>
          <cell r="K37">
            <v>0</v>
          </cell>
          <cell r="L37">
            <v>0</v>
          </cell>
          <cell r="M37">
            <v>0</v>
          </cell>
          <cell r="N37">
            <v>0</v>
          </cell>
          <cell r="O37">
            <v>0</v>
          </cell>
          <cell r="P37">
            <v>0</v>
          </cell>
          <cell r="Q37">
            <v>0</v>
          </cell>
          <cell r="R37">
            <v>0</v>
          </cell>
        </row>
        <row r="41">
          <cell r="G41">
            <v>1350</v>
          </cell>
          <cell r="H41">
            <v>1350</v>
          </cell>
          <cell r="I41">
            <v>1350</v>
          </cell>
          <cell r="J41">
            <v>1350</v>
          </cell>
          <cell r="K41">
            <v>1350</v>
          </cell>
          <cell r="L41">
            <v>1350</v>
          </cell>
          <cell r="M41">
            <v>1350</v>
          </cell>
          <cell r="N41">
            <v>1350</v>
          </cell>
          <cell r="O41">
            <v>1350</v>
          </cell>
          <cell r="P41">
            <v>1350</v>
          </cell>
          <cell r="Q41">
            <v>1350</v>
          </cell>
          <cell r="R41">
            <v>1350</v>
          </cell>
        </row>
        <row r="42">
          <cell r="G42">
            <v>1000</v>
          </cell>
          <cell r="H42">
            <v>1000</v>
          </cell>
          <cell r="I42">
            <v>1000</v>
          </cell>
          <cell r="J42">
            <v>1000</v>
          </cell>
          <cell r="K42">
            <v>1000</v>
          </cell>
          <cell r="L42">
            <v>1000</v>
          </cell>
          <cell r="M42">
            <v>1000</v>
          </cell>
          <cell r="N42">
            <v>1000</v>
          </cell>
          <cell r="O42">
            <v>1000</v>
          </cell>
          <cell r="P42">
            <v>1000</v>
          </cell>
          <cell r="Q42">
            <v>1000</v>
          </cell>
          <cell r="R42">
            <v>1000</v>
          </cell>
        </row>
        <row r="43">
          <cell r="G43">
            <v>2194</v>
          </cell>
          <cell r="H43">
            <v>2194</v>
          </cell>
          <cell r="I43">
            <v>2194</v>
          </cell>
          <cell r="J43">
            <v>2194</v>
          </cell>
          <cell r="K43">
            <v>2194</v>
          </cell>
          <cell r="L43">
            <v>2194</v>
          </cell>
          <cell r="M43">
            <v>2194</v>
          </cell>
          <cell r="N43">
            <v>2194</v>
          </cell>
          <cell r="O43">
            <v>2194</v>
          </cell>
          <cell r="P43">
            <v>2194</v>
          </cell>
          <cell r="Q43">
            <v>2194</v>
          </cell>
          <cell r="R43">
            <v>2194</v>
          </cell>
        </row>
        <row r="47">
          <cell r="H47">
            <v>0</v>
          </cell>
          <cell r="I47">
            <v>0</v>
          </cell>
          <cell r="J47">
            <v>0</v>
          </cell>
          <cell r="K47">
            <v>0</v>
          </cell>
          <cell r="L47">
            <v>0</v>
          </cell>
          <cell r="M47">
            <v>0</v>
          </cell>
          <cell r="N47">
            <v>0</v>
          </cell>
          <cell r="O47">
            <v>0</v>
          </cell>
          <cell r="P47">
            <v>0</v>
          </cell>
          <cell r="Q47">
            <v>0</v>
          </cell>
          <cell r="R47">
            <v>0</v>
          </cell>
        </row>
        <row r="51">
          <cell r="G51">
            <v>74817.644800000009</v>
          </cell>
          <cell r="H51">
            <v>74817.644800000009</v>
          </cell>
          <cell r="I51">
            <v>74817.644800000009</v>
          </cell>
          <cell r="J51">
            <v>74817.644800000009</v>
          </cell>
          <cell r="K51">
            <v>74817.644800000009</v>
          </cell>
          <cell r="L51">
            <v>74817.644800000009</v>
          </cell>
          <cell r="M51">
            <v>46490.586880000003</v>
          </cell>
          <cell r="N51">
            <v>74817.644800000009</v>
          </cell>
          <cell r="O51">
            <v>77318.774799999999</v>
          </cell>
          <cell r="P51">
            <v>77318.774799999999</v>
          </cell>
          <cell r="Q51">
            <v>77318.774799999999</v>
          </cell>
          <cell r="R51">
            <v>77318.774799999999</v>
          </cell>
        </row>
        <row r="52">
          <cell r="G52">
            <v>317.45096560320002</v>
          </cell>
          <cell r="H52">
            <v>317.45096560320002</v>
          </cell>
          <cell r="I52">
            <v>317.45096560320002</v>
          </cell>
          <cell r="J52">
            <v>317.45096560320002</v>
          </cell>
          <cell r="K52">
            <v>317.45096560320002</v>
          </cell>
          <cell r="L52">
            <v>317.45096560320002</v>
          </cell>
          <cell r="M52">
            <v>218.05131936192001</v>
          </cell>
          <cell r="N52">
            <v>317.45096560320002</v>
          </cell>
          <cell r="O52">
            <v>327.96789477320004</v>
          </cell>
          <cell r="P52">
            <v>327.96789477320004</v>
          </cell>
          <cell r="Q52">
            <v>327.96789477320004</v>
          </cell>
          <cell r="R52">
            <v>327.96789477320004</v>
          </cell>
        </row>
        <row r="53">
          <cell r="H53">
            <v>0</v>
          </cell>
          <cell r="I53">
            <v>0</v>
          </cell>
          <cell r="K53">
            <v>0</v>
          </cell>
          <cell r="L53">
            <v>0</v>
          </cell>
          <cell r="M53">
            <v>0</v>
          </cell>
          <cell r="N53">
            <v>0</v>
          </cell>
          <cell r="O53">
            <v>0</v>
          </cell>
          <cell r="P53">
            <v>0</v>
          </cell>
          <cell r="Q53">
            <v>0</v>
          </cell>
          <cell r="R53">
            <v>0</v>
          </cell>
        </row>
        <row r="54">
          <cell r="G54">
            <v>15650</v>
          </cell>
          <cell r="H54">
            <v>15650</v>
          </cell>
          <cell r="I54">
            <v>15650</v>
          </cell>
          <cell r="J54">
            <v>15650</v>
          </cell>
          <cell r="K54">
            <v>15650</v>
          </cell>
          <cell r="L54">
            <v>15650</v>
          </cell>
          <cell r="M54">
            <v>15650</v>
          </cell>
          <cell r="N54">
            <v>15650</v>
          </cell>
          <cell r="O54">
            <v>16146</v>
          </cell>
          <cell r="P54">
            <v>16146</v>
          </cell>
          <cell r="Q54">
            <v>16146</v>
          </cell>
          <cell r="R54">
            <v>16146</v>
          </cell>
        </row>
        <row r="56">
          <cell r="L56">
            <v>5000</v>
          </cell>
        </row>
        <row r="63">
          <cell r="G63">
            <v>6000</v>
          </cell>
          <cell r="H63">
            <v>6000</v>
          </cell>
          <cell r="I63">
            <v>6000</v>
          </cell>
          <cell r="J63">
            <v>6000</v>
          </cell>
          <cell r="K63">
            <v>6000</v>
          </cell>
          <cell r="L63">
            <v>6000</v>
          </cell>
          <cell r="M63">
            <v>6000</v>
          </cell>
          <cell r="N63">
            <v>6000</v>
          </cell>
          <cell r="O63">
            <v>6000</v>
          </cell>
          <cell r="P63">
            <v>6000</v>
          </cell>
          <cell r="Q63">
            <v>6000</v>
          </cell>
          <cell r="R63">
            <v>6000</v>
          </cell>
        </row>
        <row r="64">
          <cell r="G64">
            <v>750</v>
          </cell>
          <cell r="H64">
            <v>750</v>
          </cell>
          <cell r="I64">
            <v>750</v>
          </cell>
          <cell r="J64">
            <v>750</v>
          </cell>
          <cell r="K64">
            <v>750</v>
          </cell>
          <cell r="L64">
            <v>2500</v>
          </cell>
          <cell r="M64">
            <v>750</v>
          </cell>
          <cell r="N64">
            <v>750</v>
          </cell>
          <cell r="O64">
            <v>750</v>
          </cell>
          <cell r="P64">
            <v>750</v>
          </cell>
          <cell r="Q64">
            <v>750</v>
          </cell>
          <cell r="R64">
            <v>750</v>
          </cell>
        </row>
        <row r="70">
          <cell r="G70">
            <v>104379.09576560321</v>
          </cell>
          <cell r="H70">
            <v>104379.09576560321</v>
          </cell>
          <cell r="I70">
            <v>104379.09576560321</v>
          </cell>
          <cell r="J70">
            <v>104379.09576560321</v>
          </cell>
          <cell r="K70">
            <v>104379.09576560321</v>
          </cell>
          <cell r="L70">
            <v>111129.09576560321</v>
          </cell>
          <cell r="M70">
            <v>75952.638199361914</v>
          </cell>
          <cell r="N70">
            <v>104379.09576560321</v>
          </cell>
          <cell r="O70">
            <v>107386.7426947732</v>
          </cell>
          <cell r="P70">
            <v>107386.7426947732</v>
          </cell>
          <cell r="Q70">
            <v>107386.7426947732</v>
          </cell>
          <cell r="R70">
            <v>107386.7426947732</v>
          </cell>
        </row>
      </sheetData>
      <sheetData sheetId="24" refreshError="1"/>
      <sheetData sheetId="25" refreshError="1">
        <row r="4">
          <cell r="I4">
            <v>36708</v>
          </cell>
          <cell r="J4">
            <v>36739</v>
          </cell>
          <cell r="K4">
            <v>36770</v>
          </cell>
          <cell r="L4">
            <v>36800</v>
          </cell>
          <cell r="M4">
            <v>36831</v>
          </cell>
          <cell r="N4">
            <v>36861</v>
          </cell>
          <cell r="O4">
            <v>36892</v>
          </cell>
          <cell r="P4">
            <v>36923</v>
          </cell>
          <cell r="Q4">
            <v>36951</v>
          </cell>
          <cell r="R4">
            <v>36982</v>
          </cell>
          <cell r="S4">
            <v>37012</v>
          </cell>
          <cell r="T4">
            <v>37043</v>
          </cell>
        </row>
        <row r="17">
          <cell r="J17">
            <v>-6456</v>
          </cell>
          <cell r="K17">
            <v>-6456</v>
          </cell>
        </row>
        <row r="19">
          <cell r="I19">
            <v>0</v>
          </cell>
          <cell r="J19">
            <v>-6456</v>
          </cell>
          <cell r="K19">
            <v>-6456</v>
          </cell>
          <cell r="L19">
            <v>0</v>
          </cell>
          <cell r="M19">
            <v>0</v>
          </cell>
          <cell r="N19">
            <v>0</v>
          </cell>
          <cell r="O19">
            <v>0</v>
          </cell>
          <cell r="P19">
            <v>0</v>
          </cell>
          <cell r="Q19">
            <v>0</v>
          </cell>
          <cell r="R19">
            <v>0</v>
          </cell>
          <cell r="S19">
            <v>0</v>
          </cell>
          <cell r="T19">
            <v>0</v>
          </cell>
        </row>
        <row r="24">
          <cell r="J24">
            <v>3711</v>
          </cell>
          <cell r="K24">
            <v>3711</v>
          </cell>
        </row>
        <row r="28">
          <cell r="J28">
            <v>2281</v>
          </cell>
          <cell r="K28">
            <v>3026</v>
          </cell>
        </row>
        <row r="29">
          <cell r="J29">
            <v>5535</v>
          </cell>
          <cell r="K29">
            <v>6323</v>
          </cell>
        </row>
        <row r="30">
          <cell r="J30">
            <v>61</v>
          </cell>
          <cell r="K30">
            <v>10092</v>
          </cell>
        </row>
        <row r="32">
          <cell r="J32">
            <v>390</v>
          </cell>
          <cell r="K32">
            <v>24171</v>
          </cell>
        </row>
        <row r="34">
          <cell r="J34">
            <v>12910</v>
          </cell>
          <cell r="K34">
            <v>3817</v>
          </cell>
        </row>
        <row r="37">
          <cell r="J37">
            <v>1480</v>
          </cell>
          <cell r="K37">
            <v>1507</v>
          </cell>
        </row>
        <row r="41">
          <cell r="J41">
            <v>39045</v>
          </cell>
          <cell r="K41">
            <v>40149</v>
          </cell>
        </row>
        <row r="42">
          <cell r="J42">
            <v>6643</v>
          </cell>
          <cell r="K42">
            <v>12096</v>
          </cell>
        </row>
        <row r="43">
          <cell r="J43">
            <v>4388</v>
          </cell>
          <cell r="K43">
            <v>4388</v>
          </cell>
        </row>
        <row r="47">
          <cell r="J47">
            <v>15</v>
          </cell>
          <cell r="K47">
            <v>15</v>
          </cell>
        </row>
        <row r="51">
          <cell r="J51">
            <v>206827</v>
          </cell>
          <cell r="K51">
            <v>307143</v>
          </cell>
        </row>
        <row r="52">
          <cell r="K52">
            <v>682</v>
          </cell>
        </row>
        <row r="53">
          <cell r="J53">
            <v>10576</v>
          </cell>
          <cell r="K53">
            <v>22588.85</v>
          </cell>
        </row>
        <row r="54">
          <cell r="J54">
            <v>42269</v>
          </cell>
          <cell r="K54">
            <v>54047</v>
          </cell>
        </row>
        <row r="58">
          <cell r="J58">
            <v>3390</v>
          </cell>
          <cell r="K58">
            <v>3390</v>
          </cell>
        </row>
        <row r="60">
          <cell r="J60">
            <v>1936</v>
          </cell>
          <cell r="K60">
            <v>1936</v>
          </cell>
        </row>
        <row r="61">
          <cell r="J61">
            <v>13511</v>
          </cell>
          <cell r="K61">
            <v>13511</v>
          </cell>
        </row>
        <row r="63">
          <cell r="J63">
            <v>20587</v>
          </cell>
          <cell r="K63">
            <v>30331</v>
          </cell>
        </row>
        <row r="64">
          <cell r="J64">
            <v>4175</v>
          </cell>
          <cell r="K64">
            <v>11868</v>
          </cell>
        </row>
        <row r="68">
          <cell r="J68">
            <v>-10458</v>
          </cell>
          <cell r="K68">
            <v>-42729</v>
          </cell>
        </row>
        <row r="70">
          <cell r="I70">
            <v>0</v>
          </cell>
          <cell r="J70">
            <v>362816</v>
          </cell>
          <cell r="K70">
            <v>505606.85</v>
          </cell>
          <cell r="L70">
            <v>0</v>
          </cell>
          <cell r="M70">
            <v>0</v>
          </cell>
          <cell r="N70">
            <v>0</v>
          </cell>
          <cell r="O70">
            <v>0</v>
          </cell>
          <cell r="P70">
            <v>0</v>
          </cell>
          <cell r="Q70">
            <v>0</v>
          </cell>
          <cell r="R70">
            <v>0</v>
          </cell>
          <cell r="S70">
            <v>0</v>
          </cell>
          <cell r="T70">
            <v>0</v>
          </cell>
        </row>
      </sheetData>
      <sheetData sheetId="26" refreshError="1"/>
      <sheetData sheetId="27" refreshError="1">
        <row r="6">
          <cell r="E6">
            <v>38899</v>
          </cell>
          <cell r="F6">
            <v>38930</v>
          </cell>
          <cell r="G6">
            <v>38961</v>
          </cell>
          <cell r="H6">
            <v>38991</v>
          </cell>
          <cell r="I6">
            <v>39022</v>
          </cell>
          <cell r="J6">
            <v>39052</v>
          </cell>
          <cell r="K6">
            <v>39083</v>
          </cell>
          <cell r="L6">
            <v>39114</v>
          </cell>
          <cell r="M6">
            <v>39142</v>
          </cell>
          <cell r="N6">
            <v>39173</v>
          </cell>
          <cell r="O6">
            <v>39203</v>
          </cell>
          <cell r="P6">
            <v>39234</v>
          </cell>
        </row>
        <row r="8">
          <cell r="E8">
            <v>207000</v>
          </cell>
          <cell r="F8">
            <v>124300</v>
          </cell>
          <cell r="G8">
            <v>0</v>
          </cell>
          <cell r="H8">
            <v>50000</v>
          </cell>
          <cell r="I8">
            <v>0</v>
          </cell>
          <cell r="J8">
            <v>0</v>
          </cell>
          <cell r="K8">
            <v>0</v>
          </cell>
          <cell r="L8">
            <v>0</v>
          </cell>
          <cell r="M8">
            <v>0</v>
          </cell>
          <cell r="N8">
            <v>0</v>
          </cell>
          <cell r="O8">
            <v>250000</v>
          </cell>
          <cell r="P8">
            <v>0</v>
          </cell>
        </row>
        <row r="10">
          <cell r="E10">
            <v>207000</v>
          </cell>
          <cell r="F10">
            <v>124300</v>
          </cell>
          <cell r="G10">
            <v>0</v>
          </cell>
          <cell r="H10">
            <v>50000</v>
          </cell>
          <cell r="I10">
            <v>0</v>
          </cell>
          <cell r="J10">
            <v>0</v>
          </cell>
          <cell r="K10">
            <v>0</v>
          </cell>
          <cell r="L10">
            <v>0</v>
          </cell>
          <cell r="M10">
            <v>0</v>
          </cell>
          <cell r="N10">
            <v>0</v>
          </cell>
          <cell r="O10">
            <v>250000</v>
          </cell>
          <cell r="P10">
            <v>0</v>
          </cell>
        </row>
        <row r="11">
          <cell r="J11">
            <v>0</v>
          </cell>
        </row>
        <row r="12">
          <cell r="J12">
            <v>0</v>
          </cell>
        </row>
        <row r="13">
          <cell r="E13">
            <v>62501</v>
          </cell>
          <cell r="F13">
            <v>70607</v>
          </cell>
          <cell r="G13">
            <v>69888</v>
          </cell>
          <cell r="H13">
            <v>69240</v>
          </cell>
          <cell r="I13">
            <v>65002</v>
          </cell>
          <cell r="J13">
            <v>44471</v>
          </cell>
          <cell r="K13">
            <v>32641</v>
          </cell>
          <cell r="L13">
            <v>41338</v>
          </cell>
          <cell r="M13">
            <v>35832</v>
          </cell>
          <cell r="N13">
            <v>32510</v>
          </cell>
          <cell r="O13">
            <v>37985</v>
          </cell>
          <cell r="P13">
            <v>37985</v>
          </cell>
        </row>
        <row r="14">
          <cell r="E14">
            <v>59151</v>
          </cell>
          <cell r="F14">
            <v>61171</v>
          </cell>
          <cell r="G14">
            <v>60778</v>
          </cell>
          <cell r="H14">
            <v>48040</v>
          </cell>
          <cell r="I14">
            <v>40802</v>
          </cell>
          <cell r="J14">
            <v>29411</v>
          </cell>
          <cell r="K14">
            <v>13411</v>
          </cell>
          <cell r="L14">
            <v>13178</v>
          </cell>
          <cell r="M14">
            <v>9052</v>
          </cell>
          <cell r="N14">
            <v>3500</v>
          </cell>
          <cell r="O14">
            <v>4000</v>
          </cell>
          <cell r="P14">
            <v>4000</v>
          </cell>
        </row>
        <row r="15">
          <cell r="E15">
            <v>6200</v>
          </cell>
          <cell r="F15">
            <v>15140</v>
          </cell>
          <cell r="G15">
            <v>24110</v>
          </cell>
          <cell r="H15">
            <v>32100</v>
          </cell>
          <cell r="I15">
            <v>30950</v>
          </cell>
          <cell r="J15">
            <v>18460</v>
          </cell>
          <cell r="K15">
            <v>24380</v>
          </cell>
          <cell r="L15">
            <v>36060</v>
          </cell>
          <cell r="M15">
            <v>34180</v>
          </cell>
          <cell r="N15">
            <v>35210</v>
          </cell>
          <cell r="O15">
            <v>38010</v>
          </cell>
          <cell r="P15">
            <v>38010</v>
          </cell>
        </row>
        <row r="16">
          <cell r="E16">
            <v>-2850</v>
          </cell>
          <cell r="F16">
            <v>-5704</v>
          </cell>
          <cell r="G16">
            <v>-15000</v>
          </cell>
          <cell r="H16">
            <v>-10900</v>
          </cell>
          <cell r="I16">
            <v>-6750</v>
          </cell>
          <cell r="J16">
            <v>-3400</v>
          </cell>
          <cell r="K16">
            <v>-5150</v>
          </cell>
          <cell r="L16">
            <v>-7900</v>
          </cell>
          <cell r="M16">
            <v>-7400</v>
          </cell>
          <cell r="N16">
            <v>-6200</v>
          </cell>
          <cell r="O16">
            <v>-4025</v>
          </cell>
          <cell r="P16">
            <v>-4025</v>
          </cell>
        </row>
        <row r="17">
          <cell r="J17">
            <v>0</v>
          </cell>
        </row>
        <row r="18">
          <cell r="E18">
            <v>1802</v>
          </cell>
          <cell r="F18">
            <v>1440</v>
          </cell>
          <cell r="G18">
            <v>1278</v>
          </cell>
          <cell r="H18">
            <v>1439</v>
          </cell>
          <cell r="I18">
            <v>1420</v>
          </cell>
          <cell r="J18">
            <v>864</v>
          </cell>
          <cell r="K18">
            <v>956</v>
          </cell>
          <cell r="L18">
            <v>1313</v>
          </cell>
          <cell r="M18">
            <v>1093</v>
          </cell>
          <cell r="N18">
            <v>994.1709825682417</v>
          </cell>
          <cell r="O18">
            <v>1215</v>
          </cell>
          <cell r="P18">
            <v>1216</v>
          </cell>
        </row>
        <row r="19">
          <cell r="E19">
            <v>1691</v>
          </cell>
          <cell r="F19">
            <v>1062</v>
          </cell>
          <cell r="G19">
            <v>894</v>
          </cell>
          <cell r="H19">
            <v>558</v>
          </cell>
          <cell r="I19">
            <v>476</v>
          </cell>
          <cell r="J19">
            <v>279</v>
          </cell>
          <cell r="K19">
            <v>213</v>
          </cell>
          <cell r="L19">
            <v>236</v>
          </cell>
          <cell r="M19">
            <v>92</v>
          </cell>
          <cell r="N19">
            <v>-117.82901743175832</v>
          </cell>
          <cell r="O19">
            <v>-123</v>
          </cell>
          <cell r="P19">
            <v>-123</v>
          </cell>
        </row>
        <row r="20">
          <cell r="E20">
            <v>225</v>
          </cell>
          <cell r="F20">
            <v>606</v>
          </cell>
          <cell r="G20">
            <v>984</v>
          </cell>
          <cell r="H20">
            <v>1317</v>
          </cell>
          <cell r="I20">
            <v>1214</v>
          </cell>
          <cell r="J20">
            <v>721</v>
          </cell>
          <cell r="K20">
            <v>949</v>
          </cell>
          <cell r="L20">
            <v>1393</v>
          </cell>
          <cell r="M20">
            <v>1297</v>
          </cell>
          <cell r="N20">
            <v>1360</v>
          </cell>
          <cell r="O20">
            <v>1499</v>
          </cell>
          <cell r="P20">
            <v>1500</v>
          </cell>
        </row>
        <row r="21">
          <cell r="E21">
            <v>-114</v>
          </cell>
          <cell r="F21">
            <v>-228</v>
          </cell>
          <cell r="G21">
            <v>-600</v>
          </cell>
          <cell r="H21">
            <v>-436</v>
          </cell>
          <cell r="I21">
            <v>-270</v>
          </cell>
          <cell r="J21">
            <v>-136</v>
          </cell>
          <cell r="K21">
            <v>-206</v>
          </cell>
          <cell r="L21">
            <v>-316</v>
          </cell>
          <cell r="M21">
            <v>-296</v>
          </cell>
          <cell r="N21">
            <v>-248</v>
          </cell>
          <cell r="O21">
            <v>-161</v>
          </cell>
          <cell r="P21">
            <v>-161</v>
          </cell>
        </row>
        <row r="22">
          <cell r="E22">
            <v>-328</v>
          </cell>
          <cell r="F22">
            <v>-612</v>
          </cell>
          <cell r="G22">
            <v>-588</v>
          </cell>
          <cell r="H22">
            <v>-660</v>
          </cell>
          <cell r="J22">
            <v>-525</v>
          </cell>
          <cell r="K22">
            <v>608</v>
          </cell>
          <cell r="L22">
            <v>305</v>
          </cell>
          <cell r="M22">
            <v>538</v>
          </cell>
          <cell r="N22">
            <v>655</v>
          </cell>
          <cell r="O22">
            <v>463</v>
          </cell>
          <cell r="P22">
            <v>461</v>
          </cell>
        </row>
        <row r="23">
          <cell r="E23">
            <v>328</v>
          </cell>
          <cell r="F23">
            <v>612</v>
          </cell>
          <cell r="G23">
            <v>588</v>
          </cell>
          <cell r="H23">
            <v>660</v>
          </cell>
          <cell r="I23">
            <v>525</v>
          </cell>
          <cell r="J23">
            <v>317</v>
          </cell>
          <cell r="K23">
            <v>-608</v>
          </cell>
          <cell r="L23">
            <v>-305</v>
          </cell>
          <cell r="M23">
            <v>-538</v>
          </cell>
          <cell r="N23">
            <v>-655</v>
          </cell>
          <cell r="O23">
            <v>-463</v>
          </cell>
          <cell r="P23">
            <v>-461</v>
          </cell>
        </row>
        <row r="24">
          <cell r="E24">
            <v>-1859</v>
          </cell>
          <cell r="F24">
            <v>-1859</v>
          </cell>
          <cell r="G24">
            <v>-1859</v>
          </cell>
          <cell r="H24">
            <v>-1764</v>
          </cell>
          <cell r="I24">
            <v>-1750</v>
          </cell>
          <cell r="J24">
            <v>-1240</v>
          </cell>
          <cell r="K24">
            <v>-1751</v>
          </cell>
          <cell r="L24">
            <v>-1752</v>
          </cell>
          <cell r="M24">
            <v>-1792</v>
          </cell>
          <cell r="N24">
            <v>-1792</v>
          </cell>
          <cell r="O24">
            <v>-1792</v>
          </cell>
          <cell r="P24">
            <v>-1790</v>
          </cell>
        </row>
        <row r="26">
          <cell r="E26">
            <v>-313</v>
          </cell>
          <cell r="F26">
            <v>-353</v>
          </cell>
          <cell r="G26">
            <v>-349</v>
          </cell>
          <cell r="H26">
            <v>-346</v>
          </cell>
          <cell r="I26">
            <v>-325</v>
          </cell>
          <cell r="J26">
            <v>-222</v>
          </cell>
          <cell r="K26">
            <v>-163</v>
          </cell>
          <cell r="L26">
            <v>-207</v>
          </cell>
          <cell r="M26">
            <v>-179</v>
          </cell>
          <cell r="N26">
            <v>-163</v>
          </cell>
          <cell r="O26">
            <v>-190</v>
          </cell>
          <cell r="P26">
            <v>-190</v>
          </cell>
        </row>
        <row r="27">
          <cell r="E27">
            <v>2500</v>
          </cell>
          <cell r="F27">
            <v>2824</v>
          </cell>
          <cell r="G27">
            <v>2796</v>
          </cell>
          <cell r="H27">
            <v>2770</v>
          </cell>
          <cell r="I27">
            <v>2600</v>
          </cell>
          <cell r="J27">
            <v>1779</v>
          </cell>
          <cell r="K27">
            <v>1306</v>
          </cell>
          <cell r="L27">
            <v>1654</v>
          </cell>
          <cell r="M27">
            <v>1433</v>
          </cell>
          <cell r="N27">
            <v>1300</v>
          </cell>
          <cell r="O27">
            <v>1519</v>
          </cell>
          <cell r="P27">
            <v>1519</v>
          </cell>
        </row>
        <row r="29">
          <cell r="J29">
            <v>0</v>
          </cell>
        </row>
        <row r="30">
          <cell r="E30">
            <v>313</v>
          </cell>
          <cell r="F30">
            <v>353</v>
          </cell>
          <cell r="G30">
            <v>349</v>
          </cell>
          <cell r="H30">
            <v>346</v>
          </cell>
          <cell r="I30">
            <v>325</v>
          </cell>
          <cell r="J30">
            <v>222</v>
          </cell>
          <cell r="K30">
            <v>163</v>
          </cell>
          <cell r="L30">
            <v>207</v>
          </cell>
          <cell r="M30">
            <v>179</v>
          </cell>
          <cell r="N30">
            <v>163</v>
          </cell>
          <cell r="O30">
            <v>190</v>
          </cell>
          <cell r="P30">
            <v>190</v>
          </cell>
        </row>
        <row r="31">
          <cell r="E31">
            <v>0</v>
          </cell>
          <cell r="F31">
            <v>0</v>
          </cell>
          <cell r="G31">
            <v>0</v>
          </cell>
          <cell r="H31">
            <v>0</v>
          </cell>
          <cell r="J31">
            <v>0</v>
          </cell>
          <cell r="K31">
            <v>0</v>
          </cell>
          <cell r="L31">
            <v>0</v>
          </cell>
          <cell r="M31">
            <v>0</v>
          </cell>
          <cell r="N31">
            <v>0</v>
          </cell>
          <cell r="O31">
            <v>0</v>
          </cell>
          <cell r="P31">
            <v>0</v>
          </cell>
        </row>
        <row r="32">
          <cell r="E32">
            <v>313</v>
          </cell>
          <cell r="F32">
            <v>353</v>
          </cell>
          <cell r="G32">
            <v>349</v>
          </cell>
          <cell r="H32">
            <v>346</v>
          </cell>
          <cell r="I32">
            <v>325</v>
          </cell>
          <cell r="J32">
            <v>222</v>
          </cell>
          <cell r="K32">
            <v>163</v>
          </cell>
          <cell r="L32">
            <v>207</v>
          </cell>
          <cell r="M32">
            <v>179</v>
          </cell>
          <cell r="N32">
            <v>163</v>
          </cell>
          <cell r="O32">
            <v>190</v>
          </cell>
          <cell r="P32">
            <v>190</v>
          </cell>
        </row>
        <row r="33">
          <cell r="J33">
            <v>0</v>
          </cell>
        </row>
        <row r="34">
          <cell r="E34">
            <v>-1817.99</v>
          </cell>
          <cell r="F34">
            <v>-1698.93</v>
          </cell>
          <cell r="G34">
            <v>-1516.12</v>
          </cell>
          <cell r="H34">
            <v>-1752.6</v>
          </cell>
          <cell r="J34">
            <v>0</v>
          </cell>
          <cell r="K34">
            <v>-184.59</v>
          </cell>
          <cell r="L34">
            <v>-801.62</v>
          </cell>
          <cell r="M34">
            <v>-375.68</v>
          </cell>
          <cell r="N34">
            <v>-177.07098256824167</v>
          </cell>
          <cell r="O34">
            <v>-562.15</v>
          </cell>
          <cell r="P34">
            <v>-565.15</v>
          </cell>
        </row>
        <row r="35">
          <cell r="J35">
            <v>0</v>
          </cell>
        </row>
        <row r="36">
          <cell r="E36">
            <v>-1817.99</v>
          </cell>
          <cell r="F36">
            <v>-1698.93</v>
          </cell>
          <cell r="G36">
            <v>-1516.12</v>
          </cell>
          <cell r="H36">
            <v>-1752.6</v>
          </cell>
          <cell r="I36">
            <v>-1619.98</v>
          </cell>
          <cell r="J36">
            <v>-958.29</v>
          </cell>
          <cell r="K36">
            <v>-184.59</v>
          </cell>
          <cell r="L36">
            <v>-801.62</v>
          </cell>
          <cell r="M36">
            <v>-375.68</v>
          </cell>
          <cell r="N36">
            <v>-177.07098256824167</v>
          </cell>
          <cell r="O36">
            <v>-562.15</v>
          </cell>
          <cell r="P36">
            <v>-565.15</v>
          </cell>
        </row>
        <row r="37">
          <cell r="J37">
            <v>0</v>
          </cell>
        </row>
        <row r="38">
          <cell r="E38">
            <v>625.01</v>
          </cell>
          <cell r="F38">
            <v>706.06999999999994</v>
          </cell>
          <cell r="G38">
            <v>698.88000000000011</v>
          </cell>
          <cell r="H38">
            <v>692.40000000000009</v>
          </cell>
          <cell r="I38">
            <v>2270</v>
          </cell>
          <cell r="J38">
            <v>1403</v>
          </cell>
          <cell r="K38">
            <v>326.40999999999997</v>
          </cell>
          <cell r="L38">
            <v>413.38</v>
          </cell>
          <cell r="M38">
            <v>358.31999999999994</v>
          </cell>
          <cell r="N38">
            <v>325.10000000000002</v>
          </cell>
          <cell r="O38">
            <v>379.85</v>
          </cell>
          <cell r="P38">
            <v>379.85</v>
          </cell>
        </row>
      </sheetData>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D Incident&amp;Accident Data"/>
      <sheetName val="Definitions"/>
      <sheetName val="DI per Dpt"/>
      <sheetName val="DI per month"/>
      <sheetName val="ED per yr per mth per DI sever "/>
      <sheetName val="Chart1"/>
      <sheetName val="Sheet5"/>
      <sheetName val="Body part data"/>
      <sheetName val="Body Part vs DI"/>
      <sheetName val="Chart per Group%"/>
      <sheetName val="LB vs Employee vs PC"/>
    </sheetNames>
    <sheetDataSet>
      <sheetData sheetId="0" refreshError="1"/>
      <sheetData sheetId="1" refreshError="1">
        <row r="25">
          <cell r="I25" t="str">
            <v>Operating without authority</v>
          </cell>
          <cell r="J25" t="str">
            <v>Inadequate warning systems</v>
          </cell>
        </row>
        <row r="26">
          <cell r="I26" t="str">
            <v>Failure to warn</v>
          </cell>
          <cell r="J26" t="str">
            <v>Defective Protective Devices</v>
          </cell>
        </row>
        <row r="27">
          <cell r="I27" t="str">
            <v>Deviation from standard practice/procedure</v>
          </cell>
          <cell r="J27" t="str">
            <v>Lighting Sub-standard</v>
          </cell>
        </row>
        <row r="28">
          <cell r="I28" t="str">
            <v>Use of unsafe/sub-standard equipment/tools</v>
          </cell>
          <cell r="J28" t="str">
            <v xml:space="preserve">No/Inadequate personal </v>
          </cell>
        </row>
        <row r="29">
          <cell r="I29" t="str">
            <v>Improper placing/stacking/positioning</v>
          </cell>
          <cell r="J29" t="str">
            <v>Sub-standard material</v>
          </cell>
        </row>
        <row r="30">
          <cell r="I30" t="str">
            <v>improper loading</v>
          </cell>
          <cell r="J30" t="str">
            <v>inadequate ventilation</v>
          </cell>
        </row>
        <row r="31">
          <cell r="I31" t="str">
            <v>working on/servicing moving machinery</v>
          </cell>
          <cell r="J31" t="str">
            <v>inadequate protective devices</v>
          </cell>
        </row>
        <row r="32">
          <cell r="I32" t="str">
            <v>wearing sub-standard personal protective equipment</v>
          </cell>
          <cell r="J32" t="str">
            <v>excessive emissions</v>
          </cell>
        </row>
        <row r="33">
          <cell r="I33" t="str">
            <v>using personal protective equipment incorrectly</v>
          </cell>
          <cell r="J33" t="str">
            <v>sub-standard/defective tools/equipment</v>
          </cell>
        </row>
        <row r="34">
          <cell r="I34" t="str">
            <v>games/horseplay</v>
          </cell>
          <cell r="J34" t="str">
            <v>hazardous arrangement/layout/disorder</v>
          </cell>
        </row>
        <row r="35">
          <cell r="I35" t="str">
            <v>attention distracted</v>
          </cell>
          <cell r="J35" t="str">
            <v>surface sub-standard</v>
          </cell>
        </row>
        <row r="36">
          <cell r="F36" t="str">
            <v>Days Off</v>
          </cell>
          <cell r="I36" t="str">
            <v>failure to secure/make safe</v>
          </cell>
          <cell r="J36" t="str">
            <v>hazardous environmental conditions</v>
          </cell>
        </row>
        <row r="37">
          <cell r="F37">
            <v>1</v>
          </cell>
          <cell r="I37" t="str">
            <v>operating at improper speed</v>
          </cell>
          <cell r="J37" t="str">
            <v>congestion/restriction</v>
          </cell>
        </row>
        <row r="38">
          <cell r="F38">
            <v>2</v>
          </cell>
          <cell r="I38" t="str">
            <v>rules/regulations ignored</v>
          </cell>
          <cell r="J38" t="str">
            <v>natural hazards</v>
          </cell>
        </row>
        <row r="39">
          <cell r="F39">
            <v>3</v>
          </cell>
          <cell r="I39" t="str">
            <v xml:space="preserve"> unsafe use/improper application of equipment/tools</v>
          </cell>
          <cell r="J39" t="str">
            <v>fire &amp; explosion hazard</v>
          </cell>
        </row>
        <row r="40">
          <cell r="F40">
            <v>4</v>
          </cell>
          <cell r="I40" t="str">
            <v>improper mixing</v>
          </cell>
          <cell r="J40" t="str">
            <v>other (specify in description)</v>
          </cell>
        </row>
        <row r="41">
          <cell r="F41">
            <v>5</v>
          </cell>
          <cell r="I41" t="str">
            <v>taking up unsafe position</v>
          </cell>
        </row>
        <row r="42">
          <cell r="F42">
            <v>6</v>
          </cell>
          <cell r="I42" t="str">
            <v>failure to wear protective equipment</v>
          </cell>
        </row>
        <row r="43">
          <cell r="F43">
            <v>7</v>
          </cell>
          <cell r="I43" t="str">
            <v>improper handling/lifting</v>
          </cell>
        </row>
        <row r="44">
          <cell r="F44">
            <v>8</v>
          </cell>
          <cell r="I44" t="str">
            <v>rendering safety devices inoperative</v>
          </cell>
        </row>
        <row r="45">
          <cell r="F45">
            <v>9</v>
          </cell>
          <cell r="I45" t="str">
            <v>other (specify in description)</v>
          </cell>
        </row>
        <row r="46">
          <cell r="F46">
            <v>10</v>
          </cell>
        </row>
        <row r="47">
          <cell r="F47">
            <v>11</v>
          </cell>
        </row>
        <row r="48">
          <cell r="F48">
            <v>12</v>
          </cell>
        </row>
        <row r="49">
          <cell r="F49">
            <v>13</v>
          </cell>
        </row>
        <row r="50">
          <cell r="F50">
            <v>14</v>
          </cell>
        </row>
        <row r="51">
          <cell r="F51" t="str">
            <v>15-30</v>
          </cell>
        </row>
        <row r="52">
          <cell r="F52" t="str">
            <v>30-60</v>
          </cell>
        </row>
        <row r="53">
          <cell r="F53" t="str">
            <v>60-90</v>
          </cell>
        </row>
        <row r="54">
          <cell r="F54" t="str">
            <v>90-120</v>
          </cell>
        </row>
        <row r="55">
          <cell r="F55" t="str">
            <v>120-150</v>
          </cell>
        </row>
        <row r="56">
          <cell r="F56" t="str">
            <v>150-180</v>
          </cell>
        </row>
        <row r="57">
          <cell r="F57" t="str">
            <v>&gt;180</v>
          </cell>
        </row>
        <row r="66">
          <cell r="F66" t="str">
            <v>Aquaplan</v>
          </cell>
          <cell r="H66" t="str">
            <v>Installations</v>
          </cell>
          <cell r="I66" t="str">
            <v>Chemical</v>
          </cell>
        </row>
        <row r="67">
          <cell r="F67" t="str">
            <v>Coal Milling</v>
          </cell>
          <cell r="H67" t="str">
            <v>Equipment</v>
          </cell>
          <cell r="I67" t="str">
            <v>Dust</v>
          </cell>
        </row>
        <row r="68">
          <cell r="F68" t="str">
            <v xml:space="preserve">DB Thermal </v>
          </cell>
          <cell r="H68" t="str">
            <v>Machinery</v>
          </cell>
          <cell r="I68" t="str">
            <v>Fumes</v>
          </cell>
        </row>
        <row r="69">
          <cell r="F69" t="str">
            <v>Ennead</v>
          </cell>
          <cell r="H69" t="str">
            <v>Transport</v>
          </cell>
          <cell r="I69" t="str">
            <v>Noise</v>
          </cell>
        </row>
        <row r="70">
          <cell r="F70" t="str">
            <v>JSE</v>
          </cell>
          <cell r="H70" t="str">
            <v>Metal-Cold</v>
          </cell>
          <cell r="I70" t="str">
            <v>Fire</v>
          </cell>
        </row>
        <row r="71">
          <cell r="F71" t="str">
            <v>Howden Project</v>
          </cell>
          <cell r="H71" t="str">
            <v>Lifting Equipment</v>
          </cell>
          <cell r="I71" t="str">
            <v>Steam/Smoke</v>
          </cell>
        </row>
        <row r="72">
          <cell r="F72" t="str">
            <v>Kaefar</v>
          </cell>
          <cell r="H72" t="str">
            <v>Electricity</v>
          </cell>
          <cell r="I72" t="str">
            <v>Gas</v>
          </cell>
        </row>
        <row r="73">
          <cell r="F73" t="str">
            <v>Loesh</v>
          </cell>
          <cell r="H73" t="str">
            <v>Metal-hot</v>
          </cell>
          <cell r="I73" t="str">
            <v>Heat</v>
          </cell>
        </row>
        <row r="74">
          <cell r="F74" t="str">
            <v>Moya Manyi Kwikfix</v>
          </cell>
          <cell r="H74" t="str">
            <v>Power Tools</v>
          </cell>
          <cell r="I74" t="str">
            <v>Radiation</v>
          </cell>
        </row>
        <row r="75">
          <cell r="F75" t="str">
            <v>SGB</v>
          </cell>
          <cell r="H75" t="str">
            <v>Hand tools</v>
          </cell>
          <cell r="I75" t="str">
            <v>Vibration</v>
          </cell>
        </row>
        <row r="76">
          <cell r="F76" t="str">
            <v>Mpumalanga Utility Services</v>
          </cell>
          <cell r="H76" t="str">
            <v>Sharp edge</v>
          </cell>
          <cell r="I76" t="str">
            <v>Biological</v>
          </cell>
        </row>
        <row r="77">
          <cell r="F77" t="str">
            <v>PB Power</v>
          </cell>
          <cell r="H77" t="str">
            <v>Material/goods</v>
          </cell>
          <cell r="I77" t="str">
            <v>Ergonomic</v>
          </cell>
        </row>
        <row r="78">
          <cell r="F78" t="str">
            <v>Roschcon Civils</v>
          </cell>
          <cell r="H78" t="str">
            <v>Container</v>
          </cell>
          <cell r="I78" t="str">
            <v>Psychological</v>
          </cell>
        </row>
        <row r="79">
          <cell r="F79" t="str">
            <v>Roschcon Electric</v>
          </cell>
          <cell r="H79" t="str">
            <v>Fixed Walkway</v>
          </cell>
          <cell r="I79" t="str">
            <v>Lighting</v>
          </cell>
        </row>
        <row r="80">
          <cell r="F80" t="str">
            <v>Rotek Bulk Water</v>
          </cell>
          <cell r="H80" t="str">
            <v>Surface</v>
          </cell>
          <cell r="I80" t="str">
            <v>Oxygen Deficiency</v>
          </cell>
        </row>
        <row r="81">
          <cell r="F81" t="str">
            <v>Rotek Enginnering</v>
          </cell>
          <cell r="H81" t="str">
            <v>Projectile</v>
          </cell>
          <cell r="I81" t="str">
            <v>Other</v>
          </cell>
        </row>
        <row r="82">
          <cell r="F82" t="str">
            <v>TPM</v>
          </cell>
          <cell r="H82" t="str">
            <v>Compressed Air</v>
          </cell>
        </row>
        <row r="83">
          <cell r="F83" t="str">
            <v>Siemens</v>
          </cell>
          <cell r="H83" t="str">
            <v>Building/Structure</v>
          </cell>
        </row>
        <row r="84">
          <cell r="F84" t="str">
            <v>Steinmuller</v>
          </cell>
          <cell r="H84" t="str">
            <v>Ladders/Stairs</v>
          </cell>
        </row>
        <row r="85">
          <cell r="F85" t="str">
            <v>Pyro Project Fire Control</v>
          </cell>
          <cell r="H85" t="str">
            <v>Obstruction</v>
          </cell>
        </row>
        <row r="86">
          <cell r="F86" t="str">
            <v>Visitor ( Marthinus &amp; Coutts)</v>
          </cell>
          <cell r="H86" t="str">
            <v>Pressure-Pos/Neg</v>
          </cell>
        </row>
        <row r="87">
          <cell r="F87" t="str">
            <v>Optic 1</v>
          </cell>
          <cell r="H87" t="str">
            <v>Natural Phenomenon</v>
          </cell>
        </row>
        <row r="88">
          <cell r="F88" t="str">
            <v>Ithuba Valves</v>
          </cell>
          <cell r="H88" t="str">
            <v>Explosive Device</v>
          </cell>
        </row>
        <row r="89">
          <cell r="H89" t="str">
            <v>Animals/Insects/People</v>
          </cell>
        </row>
        <row r="90">
          <cell r="H90" t="str">
            <v>Other</v>
          </cell>
        </row>
        <row r="91">
          <cell r="F91" t="str">
            <v xml:space="preserve">Grootvlei </v>
          </cell>
        </row>
        <row r="92">
          <cell r="F92" t="str">
            <v>Fluor</v>
          </cell>
        </row>
        <row r="93">
          <cell r="F93" t="str">
            <v>Pangea</v>
          </cell>
        </row>
        <row r="94">
          <cell r="F94" t="str">
            <v>Komati</v>
          </cell>
        </row>
        <row r="95">
          <cell r="F95" t="str">
            <v xml:space="preserve">Wreckers Dismantling </v>
          </cell>
        </row>
        <row r="97">
          <cell r="F97" t="str">
            <v>CED ENGINEERING</v>
          </cell>
        </row>
        <row r="98">
          <cell r="F98" t="str">
            <v>TAP</v>
          </cell>
        </row>
        <row r="99">
          <cell r="F99" t="str">
            <v>BCJV</v>
          </cell>
        </row>
        <row r="100">
          <cell r="F100" t="str">
            <v>ESBI</v>
          </cell>
        </row>
        <row r="102">
          <cell r="F102" t="str">
            <v>Genesis Construction</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D Incident&amp;Accident Data"/>
      <sheetName val="Definitions"/>
      <sheetName val="Chart1"/>
      <sheetName val="Chart2"/>
      <sheetName val="ED per yr per mth per DI sever "/>
      <sheetName val="Sheet5"/>
      <sheetName val="Sheet3"/>
    </sheetNames>
    <sheetDataSet>
      <sheetData sheetId="0" refreshError="1"/>
      <sheetData sheetId="1" refreshError="1">
        <row r="2">
          <cell r="A2" t="str">
            <v>Disabling Injury</v>
          </cell>
        </row>
        <row r="3">
          <cell r="A3" t="str">
            <v>First Aid</v>
          </cell>
          <cell r="C3" t="str">
            <v>Asbestos</v>
          </cell>
        </row>
        <row r="4">
          <cell r="A4" t="str">
            <v>Global</v>
          </cell>
          <cell r="C4" t="str">
            <v>Assault</v>
          </cell>
        </row>
        <row r="5">
          <cell r="A5" t="str">
            <v>Medical No Shift Loss</v>
          </cell>
          <cell r="C5" t="str">
            <v>Bilaterally carpal tunnel syndrome</v>
          </cell>
        </row>
        <row r="6">
          <cell r="A6" t="str">
            <v>Near Miss</v>
          </cell>
          <cell r="C6" t="str">
            <v>Bee-sting</v>
          </cell>
        </row>
        <row r="7">
          <cell r="A7" t="str">
            <v>Fatality</v>
          </cell>
          <cell r="C7" t="str">
            <v>Caught between</v>
          </cell>
          <cell r="G7" t="str">
            <v>Crime</v>
          </cell>
        </row>
        <row r="8">
          <cell r="A8" t="str">
            <v>Incident</v>
          </cell>
          <cell r="C8" t="str">
            <v>Caught in</v>
          </cell>
          <cell r="G8" t="str">
            <v>Non Crime</v>
          </cell>
        </row>
        <row r="9">
          <cell r="A9" t="str">
            <v>Injury</v>
          </cell>
          <cell r="C9" t="str">
            <v>Cut-by</v>
          </cell>
        </row>
        <row r="10">
          <cell r="A10" t="str">
            <v>Animal</v>
          </cell>
          <cell r="C10" t="str">
            <v>Dog bite</v>
          </cell>
        </row>
        <row r="11">
          <cell r="C11" t="str">
            <v>Electrical contact</v>
          </cell>
        </row>
        <row r="12">
          <cell r="C12" t="str">
            <v>Explosion</v>
          </cell>
        </row>
        <row r="13">
          <cell r="C13" t="str">
            <v>Foreign body (eye)</v>
          </cell>
        </row>
        <row r="14">
          <cell r="C14" t="str">
            <v>Fall diff level</v>
          </cell>
        </row>
        <row r="15">
          <cell r="C15" t="str">
            <v>Fall same level</v>
          </cell>
        </row>
        <row r="16">
          <cell r="A16" t="str">
            <v>Amputation</v>
          </cell>
          <cell r="C16" t="str">
            <v>Hi-jacking</v>
          </cell>
          <cell r="H16" t="str">
            <v>Sect 24</v>
          </cell>
        </row>
        <row r="17">
          <cell r="A17" t="str">
            <v>Asbestosis</v>
          </cell>
          <cell r="C17" t="str">
            <v>Inhalation/Absorption</v>
          </cell>
          <cell r="H17" t="str">
            <v>Fatality</v>
          </cell>
        </row>
        <row r="18">
          <cell r="A18" t="str">
            <v>Asphyxiation</v>
          </cell>
          <cell r="C18" t="str">
            <v>Ionising/Radiation</v>
          </cell>
          <cell r="H18" t="str">
            <v>Manual Handling Equipment</v>
          </cell>
        </row>
        <row r="19">
          <cell r="A19" t="str">
            <v>Burns</v>
          </cell>
          <cell r="C19" t="str">
            <v>Lung Cancer</v>
          </cell>
          <cell r="H19" t="str">
            <v>Electrical Contact</v>
          </cell>
        </row>
        <row r="20">
          <cell r="A20" t="str">
            <v>Contusion/bruises</v>
          </cell>
          <cell r="C20" t="str">
            <v>No injuries</v>
          </cell>
          <cell r="H20" t="str">
            <v>Slip, Trip &amp; Fall</v>
          </cell>
        </row>
        <row r="21">
          <cell r="A21" t="str">
            <v>Fractures</v>
          </cell>
          <cell r="C21" t="str">
            <v>Noise</v>
          </cell>
          <cell r="H21" t="str">
            <v>Occupational Disease</v>
          </cell>
        </row>
        <row r="22">
          <cell r="A22" t="str">
            <v>Knee Injury</v>
          </cell>
          <cell r="C22" t="str">
            <v>Over-exertion</v>
          </cell>
          <cell r="H22" t="str">
            <v>Motor Vehicle Accident (MVA)</v>
          </cell>
        </row>
        <row r="23">
          <cell r="A23" t="str">
            <v>Laceration/wounds</v>
          </cell>
          <cell r="C23" t="str">
            <v>Pulmonary Tuberculosis</v>
          </cell>
        </row>
        <row r="24">
          <cell r="A24" t="str">
            <v>Multiple</v>
          </cell>
          <cell r="C24" t="str">
            <v>Struck against</v>
          </cell>
        </row>
        <row r="25">
          <cell r="A25" t="str">
            <v>No injuries</v>
          </cell>
          <cell r="C25" t="str">
            <v>Struck by</v>
          </cell>
        </row>
        <row r="26">
          <cell r="A26" t="str">
            <v>Poisoning</v>
          </cell>
          <cell r="C26" t="str">
            <v>Shooting incident</v>
          </cell>
        </row>
        <row r="27">
          <cell r="A27" t="str">
            <v>Sprains</v>
          </cell>
          <cell r="C27" t="str">
            <v>Silicosis</v>
          </cell>
        </row>
        <row r="28">
          <cell r="A28" t="str">
            <v>Strains</v>
          </cell>
          <cell r="C28" t="str">
            <v>Spider bite</v>
          </cell>
        </row>
        <row r="29">
          <cell r="A29" t="str">
            <v>Trauma/shock</v>
          </cell>
          <cell r="C29" t="str">
            <v>Tick bite</v>
          </cell>
        </row>
        <row r="30">
          <cell r="A30" t="str">
            <v>Unconscious</v>
          </cell>
          <cell r="C30" t="str">
            <v>Temperature extremes</v>
          </cell>
        </row>
        <row r="31">
          <cell r="C31" t="str">
            <v>Vibration</v>
          </cell>
        </row>
        <row r="32">
          <cell r="C32" t="str">
            <v>Vehicle collision (MVA)</v>
          </cell>
        </row>
        <row r="33">
          <cell r="C33" t="str">
            <v>TBC</v>
          </cell>
        </row>
        <row r="40">
          <cell r="A40" t="str">
            <v>Ankle</v>
          </cell>
        </row>
        <row r="41">
          <cell r="A41" t="str">
            <v>Arm</v>
          </cell>
        </row>
        <row r="42">
          <cell r="A42" t="str">
            <v>Back</v>
          </cell>
        </row>
        <row r="43">
          <cell r="A43" t="str">
            <v>Ears</v>
          </cell>
        </row>
        <row r="44">
          <cell r="A44" t="str">
            <v>Eye</v>
          </cell>
        </row>
        <row r="45">
          <cell r="A45" t="str">
            <v>Face</v>
          </cell>
        </row>
        <row r="46">
          <cell r="A46" t="str">
            <v>Finger</v>
          </cell>
        </row>
        <row r="47">
          <cell r="A47" t="str">
            <v>Foot</v>
          </cell>
        </row>
        <row r="48">
          <cell r="A48" t="str">
            <v>Hand</v>
          </cell>
        </row>
        <row r="49">
          <cell r="A49" t="str">
            <v>Head</v>
          </cell>
        </row>
        <row r="50">
          <cell r="A50" t="str">
            <v>Hip</v>
          </cell>
        </row>
        <row r="51">
          <cell r="A51" t="str">
            <v>Internal</v>
          </cell>
          <cell r="E51" t="str">
            <v>Employee</v>
          </cell>
        </row>
        <row r="52">
          <cell r="A52" t="str">
            <v>Knee</v>
          </cell>
          <cell r="E52" t="str">
            <v>Labour Broker</v>
          </cell>
        </row>
        <row r="53">
          <cell r="A53" t="str">
            <v>Leg</v>
          </cell>
          <cell r="E53" t="str">
            <v>Joint Venture</v>
          </cell>
        </row>
        <row r="54">
          <cell r="A54" t="str">
            <v>Multiple</v>
          </cell>
          <cell r="E54" t="str">
            <v>Subsidiary</v>
          </cell>
        </row>
        <row r="55">
          <cell r="A55" t="str">
            <v>Neck</v>
          </cell>
          <cell r="E55" t="str">
            <v>Public</v>
          </cell>
        </row>
        <row r="56">
          <cell r="A56" t="str">
            <v>No injuries</v>
          </cell>
          <cell r="E56" t="str">
            <v>Principle Contractor</v>
          </cell>
        </row>
        <row r="57">
          <cell r="A57" t="str">
            <v>Nose</v>
          </cell>
        </row>
        <row r="58">
          <cell r="A58" t="str">
            <v>Wrist</v>
          </cell>
        </row>
        <row r="66">
          <cell r="B66" t="str">
            <v>Capital Expansion</v>
          </cell>
          <cell r="C66" t="str">
            <v>CED Projects</v>
          </cell>
          <cell r="D66" t="str">
            <v>Camden</v>
          </cell>
        </row>
        <row r="67">
          <cell r="B67" t="str">
            <v xml:space="preserve">Project Development </v>
          </cell>
          <cell r="C67" t="str">
            <v>CED Engineering</v>
          </cell>
          <cell r="D67" t="str">
            <v>Grootvlei</v>
          </cell>
        </row>
        <row r="68">
          <cell r="B68" t="str">
            <v>Related Business</v>
          </cell>
          <cell r="C68" t="str">
            <v>BUSINESS DEVELOPMENT</v>
          </cell>
          <cell r="D68" t="str">
            <v>Koemati</v>
          </cell>
        </row>
        <row r="69">
          <cell r="B69" t="str">
            <v xml:space="preserve">Head Office </v>
          </cell>
          <cell r="C69" t="str">
            <v>BUSINESS INTELLIGENCE</v>
          </cell>
          <cell r="D69" t="str">
            <v>Other</v>
          </cell>
        </row>
        <row r="70">
          <cell r="B70" t="str">
            <v>Support Services</v>
          </cell>
          <cell r="C70" t="str">
            <v>PROJECT DEVELOPMENT</v>
          </cell>
          <cell r="D70" t="str">
            <v>Management</v>
          </cell>
        </row>
        <row r="71">
          <cell r="C71" t="str">
            <v xml:space="preserve">Als </v>
          </cell>
          <cell r="D71" t="str">
            <v>Boiler</v>
          </cell>
        </row>
        <row r="72">
          <cell r="C72" t="str">
            <v>Arivia</v>
          </cell>
          <cell r="D72" t="str">
            <v>Turbine</v>
          </cell>
        </row>
        <row r="73">
          <cell r="C73" t="str">
            <v>Saphire Air</v>
          </cell>
          <cell r="D73" t="str">
            <v>Gas</v>
          </cell>
        </row>
        <row r="74">
          <cell r="C74" t="str">
            <v>Telecomms</v>
          </cell>
          <cell r="D74" t="str">
            <v>Hydro</v>
          </cell>
        </row>
        <row r="75">
          <cell r="C75" t="str">
            <v>Enerweb</v>
          </cell>
          <cell r="D75" t="str">
            <v>Civil</v>
          </cell>
        </row>
        <row r="76">
          <cell r="C76" t="str">
            <v xml:space="preserve">Finance </v>
          </cell>
          <cell r="D76" t="str">
            <v>Auxiliary</v>
          </cell>
        </row>
        <row r="77">
          <cell r="C77" t="str">
            <v>Commercial</v>
          </cell>
          <cell r="D77" t="str">
            <v>Chemical</v>
          </cell>
        </row>
        <row r="78">
          <cell r="C78" t="str">
            <v>ASSURANCE &amp; IRM</v>
          </cell>
          <cell r="D78" t="str">
            <v>Electrical</v>
          </cell>
        </row>
        <row r="79">
          <cell r="C79" t="str">
            <v>HR</v>
          </cell>
          <cell r="D79" t="str">
            <v>C&amp;I</v>
          </cell>
        </row>
        <row r="80">
          <cell r="C80" t="str">
            <v>Technical Support</v>
          </cell>
          <cell r="D80" t="str">
            <v>Lines</v>
          </cell>
        </row>
        <row r="81">
          <cell r="C81" t="str">
            <v>Roshprop</v>
          </cell>
          <cell r="D81" t="str">
            <v>Substations</v>
          </cell>
        </row>
        <row r="82">
          <cell r="C82" t="str">
            <v>RVS</v>
          </cell>
          <cell r="D82" t="str">
            <v>Protection</v>
          </cell>
        </row>
        <row r="83">
          <cell r="C83" t="str">
            <v>Rotek</v>
          </cell>
          <cell r="D83" t="str">
            <v>PTM</v>
          </cell>
        </row>
        <row r="84">
          <cell r="C84" t="str">
            <v xml:space="preserve">ROSHCON </v>
          </cell>
          <cell r="D84" t="str">
            <v>Vegetation Management</v>
          </cell>
        </row>
        <row r="85">
          <cell r="D85" t="str">
            <v>Oil &amp; Flow Laboratories</v>
          </cell>
        </row>
        <row r="86">
          <cell r="D86" t="str">
            <v>Energy Services</v>
          </cell>
        </row>
      </sheetData>
      <sheetData sheetId="2" refreshError="1"/>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entation (3)"/>
      <sheetName val="Presentation (2)"/>
      <sheetName val="Revenue Plan Original"/>
      <sheetName val="Consolidate"/>
      <sheetName val="Aux Bay (Both)"/>
      <sheetName val="Revenue Plan Updated"/>
      <sheetName val="Presentation"/>
      <sheetName val="Presentation 1"/>
      <sheetName val="MPS JV (2)"/>
      <sheetName val="MPS JV"/>
      <sheetName val="Sheet1"/>
      <sheetName val="Summary "/>
      <sheetName val="Dashboard"/>
      <sheetName val="Consolidate (2)"/>
      <sheetName val="Sheet2"/>
      <sheetName val="Sheet6"/>
      <sheetName val="Pivots"/>
      <sheetName val="Copy Pivot"/>
      <sheetName val="Sheet5"/>
      <sheetName val="Pivots (2)"/>
      <sheetName val="Revenue"/>
      <sheetName val="Boiler House (VA)"/>
      <sheetName val="Boiler House"/>
      <sheetName val="MEPD"/>
      <sheetName val="P&amp;G (VA)2"/>
      <sheetName val="ACC VA"/>
      <sheetName val="OPO"/>
      <sheetName val="Old"/>
      <sheetName val="P&amp;G Split"/>
      <sheetName val="MEPD(Cost)"/>
      <sheetName val="Asgisa (Cost)"/>
      <sheetName val="ACC (Both)"/>
      <sheetName val="Asgisa (VA)"/>
      <sheetName val="Plant Yard (VA)"/>
      <sheetName val="Plant Yard (Cost)"/>
      <sheetName val="Batch Plant (VA)"/>
      <sheetName val="Batch Plant (Cost)"/>
      <sheetName val="Rebar Yard (VA)"/>
      <sheetName val="Rebar Yard (Cost)"/>
      <sheetName val="Stores (VA)"/>
      <sheetName val="Stores (Cost)"/>
      <sheetName val="Clinic"/>
      <sheetName val="Training (VA)"/>
      <sheetName val="Training (Cost)"/>
      <sheetName val="P&amp;G (VA)"/>
      <sheetName val="CLEARING (VA)"/>
      <sheetName val="Turbine (VA)"/>
      <sheetName val="Turbine (Cost)"/>
      <sheetName val="Boiler House (Cost)"/>
      <sheetName val="BOP (VA)"/>
      <sheetName val="BOP (Cost)"/>
      <sheetName val="EAW (Both)"/>
      <sheetName val="BW (VA)"/>
      <sheetName val="BW (Cost)"/>
      <sheetName val="MEPd (VA)"/>
      <sheetName val="Quality"/>
      <sheetName val="Commercial"/>
      <sheetName val="Finance"/>
      <sheetName val="HSE"/>
      <sheetName val="Engineering"/>
      <sheetName val="Operations"/>
    </sheetNames>
    <sheetDataSet>
      <sheetData sheetId="0"/>
      <sheetData sheetId="1"/>
      <sheetData sheetId="2"/>
      <sheetData sheetId="3"/>
      <sheetData sheetId="4">
        <row r="24">
          <cell r="E24">
            <v>988.23345247499992</v>
          </cell>
        </row>
      </sheetData>
      <sheetData sheetId="5"/>
      <sheetData sheetId="6">
        <row r="8">
          <cell r="E8">
            <v>2806</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ow r="7">
          <cell r="I7">
            <v>39995</v>
          </cell>
          <cell r="J7">
            <v>40026</v>
          </cell>
          <cell r="K7">
            <v>40057</v>
          </cell>
          <cell r="L7">
            <v>40087</v>
          </cell>
          <cell r="M7">
            <v>40118</v>
          </cell>
          <cell r="N7">
            <v>40148</v>
          </cell>
          <cell r="O7">
            <v>40179</v>
          </cell>
          <cell r="P7">
            <v>40210</v>
          </cell>
          <cell r="Q7">
            <v>40238</v>
          </cell>
          <cell r="R7">
            <v>40269</v>
          </cell>
          <cell r="S7">
            <v>40299</v>
          </cell>
          <cell r="T7">
            <v>40330</v>
          </cell>
          <cell r="U7">
            <v>40360</v>
          </cell>
          <cell r="V7">
            <v>40391</v>
          </cell>
          <cell r="W7">
            <v>40422</v>
          </cell>
          <cell r="X7">
            <v>40452</v>
          </cell>
          <cell r="Y7">
            <v>40483</v>
          </cell>
          <cell r="Z7">
            <v>40513</v>
          </cell>
          <cell r="AA7">
            <v>40544</v>
          </cell>
          <cell r="AB7">
            <v>40575</v>
          </cell>
          <cell r="AC7">
            <v>40603</v>
          </cell>
          <cell r="AD7">
            <v>40634</v>
          </cell>
          <cell r="AE7">
            <v>40664</v>
          </cell>
          <cell r="AF7">
            <v>40695</v>
          </cell>
          <cell r="AG7">
            <v>40725</v>
          </cell>
          <cell r="AH7">
            <v>40756</v>
          </cell>
          <cell r="AI7">
            <v>40787</v>
          </cell>
          <cell r="AJ7">
            <v>40817</v>
          </cell>
          <cell r="AK7">
            <v>40848</v>
          </cell>
          <cell r="AL7">
            <v>40878</v>
          </cell>
          <cell r="AM7">
            <v>40909</v>
          </cell>
          <cell r="AN7">
            <v>40940</v>
          </cell>
          <cell r="AO7">
            <v>40969</v>
          </cell>
          <cell r="AP7">
            <v>41000</v>
          </cell>
          <cell r="AQ7">
            <v>41030</v>
          </cell>
          <cell r="AR7">
            <v>41061</v>
          </cell>
          <cell r="AS7">
            <v>41091</v>
          </cell>
          <cell r="AT7">
            <v>41122</v>
          </cell>
          <cell r="AU7">
            <v>41153</v>
          </cell>
          <cell r="AV7">
            <v>41183</v>
          </cell>
          <cell r="AW7">
            <v>41214</v>
          </cell>
          <cell r="AX7">
            <v>41244</v>
          </cell>
          <cell r="AY7">
            <v>41275</v>
          </cell>
          <cell r="AZ7">
            <v>41306</v>
          </cell>
          <cell r="BA7">
            <v>41334</v>
          </cell>
          <cell r="BB7">
            <v>41365</v>
          </cell>
          <cell r="BC7">
            <v>41395</v>
          </cell>
          <cell r="BD7">
            <v>41426</v>
          </cell>
          <cell r="BE7">
            <v>41456</v>
          </cell>
          <cell r="BF7">
            <v>41487</v>
          </cell>
          <cell r="BG7">
            <v>41518</v>
          </cell>
          <cell r="BH7">
            <v>41548</v>
          </cell>
          <cell r="BI7">
            <v>41579</v>
          </cell>
          <cell r="BJ7">
            <v>41609</v>
          </cell>
        </row>
        <row r="8">
          <cell r="I8">
            <v>14</v>
          </cell>
          <cell r="J8">
            <v>15</v>
          </cell>
          <cell r="K8">
            <v>16</v>
          </cell>
          <cell r="L8">
            <v>17</v>
          </cell>
          <cell r="M8">
            <v>18</v>
          </cell>
          <cell r="N8">
            <v>19</v>
          </cell>
          <cell r="O8">
            <v>20</v>
          </cell>
          <cell r="P8">
            <v>21</v>
          </cell>
          <cell r="Q8">
            <v>22</v>
          </cell>
          <cell r="R8">
            <v>23</v>
          </cell>
          <cell r="S8">
            <v>24</v>
          </cell>
          <cell r="T8">
            <v>25</v>
          </cell>
          <cell r="U8">
            <v>26</v>
          </cell>
          <cell r="V8">
            <v>27</v>
          </cell>
          <cell r="W8">
            <v>28</v>
          </cell>
          <cell r="X8">
            <v>29</v>
          </cell>
          <cell r="Y8">
            <v>30</v>
          </cell>
          <cell r="Z8">
            <v>31</v>
          </cell>
          <cell r="AA8">
            <v>32</v>
          </cell>
          <cell r="AB8">
            <v>33</v>
          </cell>
          <cell r="AC8">
            <v>34</v>
          </cell>
          <cell r="AD8">
            <v>35</v>
          </cell>
          <cell r="AE8">
            <v>36</v>
          </cell>
          <cell r="AF8">
            <v>37</v>
          </cell>
          <cell r="AG8">
            <v>38</v>
          </cell>
          <cell r="AH8">
            <v>39</v>
          </cell>
          <cell r="AI8">
            <v>40</v>
          </cell>
          <cell r="AJ8">
            <v>41</v>
          </cell>
          <cell r="AK8">
            <v>42</v>
          </cell>
          <cell r="AL8">
            <v>43</v>
          </cell>
          <cell r="AM8">
            <v>44</v>
          </cell>
          <cell r="AN8">
            <v>45</v>
          </cell>
          <cell r="AO8">
            <v>46</v>
          </cell>
          <cell r="AP8">
            <v>47</v>
          </cell>
          <cell r="AQ8">
            <v>48</v>
          </cell>
          <cell r="AR8">
            <v>49</v>
          </cell>
          <cell r="AS8">
            <v>50</v>
          </cell>
          <cell r="AT8">
            <v>51</v>
          </cell>
          <cell r="AU8">
            <v>52</v>
          </cell>
          <cell r="AV8">
            <v>53</v>
          </cell>
          <cell r="AW8">
            <v>54</v>
          </cell>
          <cell r="AX8">
            <v>55</v>
          </cell>
          <cell r="AY8">
            <v>56</v>
          </cell>
          <cell r="AZ8">
            <v>57</v>
          </cell>
          <cell r="BA8">
            <v>58</v>
          </cell>
          <cell r="BB8">
            <v>59</v>
          </cell>
          <cell r="BC8">
            <v>60</v>
          </cell>
          <cell r="BD8">
            <v>61</v>
          </cell>
          <cell r="BE8">
            <v>62</v>
          </cell>
          <cell r="BF8">
            <v>63</v>
          </cell>
          <cell r="BG8">
            <v>64</v>
          </cell>
          <cell r="BH8">
            <v>65</v>
          </cell>
          <cell r="BI8">
            <v>66</v>
          </cell>
          <cell r="BJ8">
            <v>67</v>
          </cell>
        </row>
      </sheetData>
      <sheetData sheetId="41">
        <row r="7">
          <cell r="I7">
            <v>39995</v>
          </cell>
          <cell r="J7">
            <v>40026</v>
          </cell>
          <cell r="K7">
            <v>40057</v>
          </cell>
          <cell r="L7">
            <v>40087</v>
          </cell>
          <cell r="M7">
            <v>40118</v>
          </cell>
          <cell r="N7">
            <v>40148</v>
          </cell>
          <cell r="O7">
            <v>40179</v>
          </cell>
          <cell r="P7">
            <v>40210</v>
          </cell>
          <cell r="Q7">
            <v>40238</v>
          </cell>
          <cell r="R7">
            <v>40269</v>
          </cell>
          <cell r="S7">
            <v>40299</v>
          </cell>
          <cell r="T7">
            <v>40330</v>
          </cell>
          <cell r="U7">
            <v>40360</v>
          </cell>
          <cell r="V7">
            <v>40391</v>
          </cell>
          <cell r="W7">
            <v>40422</v>
          </cell>
          <cell r="X7">
            <v>40452</v>
          </cell>
          <cell r="Y7">
            <v>40483</v>
          </cell>
          <cell r="Z7">
            <v>40513</v>
          </cell>
          <cell r="AA7">
            <v>40544</v>
          </cell>
          <cell r="AB7">
            <v>40575</v>
          </cell>
          <cell r="AC7">
            <v>40603</v>
          </cell>
          <cell r="AD7">
            <v>40634</v>
          </cell>
          <cell r="AE7">
            <v>40664</v>
          </cell>
          <cell r="AF7">
            <v>40695</v>
          </cell>
          <cell r="AG7">
            <v>40725</v>
          </cell>
          <cell r="AH7">
            <v>40756</v>
          </cell>
          <cell r="AI7">
            <v>40787</v>
          </cell>
          <cell r="AJ7">
            <v>40817</v>
          </cell>
          <cell r="AK7">
            <v>40848</v>
          </cell>
          <cell r="AL7">
            <v>40878</v>
          </cell>
          <cell r="AM7">
            <v>40909</v>
          </cell>
          <cell r="AN7">
            <v>40940</v>
          </cell>
          <cell r="AO7">
            <v>40969</v>
          </cell>
          <cell r="AP7">
            <v>41000</v>
          </cell>
          <cell r="AQ7">
            <v>41030</v>
          </cell>
          <cell r="AR7">
            <v>41061</v>
          </cell>
          <cell r="AS7">
            <v>41091</v>
          </cell>
          <cell r="AT7">
            <v>41122</v>
          </cell>
          <cell r="AU7">
            <v>41153</v>
          </cell>
          <cell r="AV7">
            <v>41183</v>
          </cell>
          <cell r="AW7">
            <v>41214</v>
          </cell>
          <cell r="AX7">
            <v>41244</v>
          </cell>
          <cell r="AY7">
            <v>41275</v>
          </cell>
          <cell r="AZ7">
            <v>41306</v>
          </cell>
          <cell r="BA7">
            <v>41334</v>
          </cell>
          <cell r="BB7">
            <v>41365</v>
          </cell>
          <cell r="BC7">
            <v>41395</v>
          </cell>
          <cell r="BD7">
            <v>41426</v>
          </cell>
          <cell r="BE7">
            <v>41456</v>
          </cell>
          <cell r="BF7">
            <v>41487</v>
          </cell>
          <cell r="BG7">
            <v>41518</v>
          </cell>
          <cell r="BH7">
            <v>41548</v>
          </cell>
          <cell r="BI7">
            <v>41579</v>
          </cell>
          <cell r="BJ7">
            <v>41609</v>
          </cell>
        </row>
        <row r="8">
          <cell r="I8">
            <v>14</v>
          </cell>
          <cell r="J8">
            <v>15</v>
          </cell>
          <cell r="K8">
            <v>16</v>
          </cell>
          <cell r="L8">
            <v>17</v>
          </cell>
          <cell r="M8">
            <v>18</v>
          </cell>
          <cell r="N8">
            <v>19</v>
          </cell>
          <cell r="O8">
            <v>20</v>
          </cell>
          <cell r="P8">
            <v>21</v>
          </cell>
          <cell r="Q8">
            <v>22</v>
          </cell>
          <cell r="R8">
            <v>23</v>
          </cell>
          <cell r="S8">
            <v>24</v>
          </cell>
          <cell r="T8">
            <v>25</v>
          </cell>
          <cell r="U8">
            <v>26</v>
          </cell>
          <cell r="V8">
            <v>27</v>
          </cell>
          <cell r="W8">
            <v>28</v>
          </cell>
          <cell r="X8">
            <v>29</v>
          </cell>
          <cell r="Y8">
            <v>30</v>
          </cell>
          <cell r="Z8">
            <v>31</v>
          </cell>
          <cell r="AA8">
            <v>32</v>
          </cell>
          <cell r="AB8">
            <v>33</v>
          </cell>
          <cell r="AC8">
            <v>34</v>
          </cell>
          <cell r="AD8">
            <v>35</v>
          </cell>
          <cell r="AE8">
            <v>36</v>
          </cell>
          <cell r="AF8">
            <v>37</v>
          </cell>
          <cell r="AG8">
            <v>38</v>
          </cell>
          <cell r="AH8">
            <v>39</v>
          </cell>
          <cell r="AI8">
            <v>40</v>
          </cell>
          <cell r="AJ8">
            <v>41</v>
          </cell>
          <cell r="AK8">
            <v>42</v>
          </cell>
          <cell r="AL8">
            <v>43</v>
          </cell>
          <cell r="AM8">
            <v>44</v>
          </cell>
          <cell r="AN8">
            <v>45</v>
          </cell>
          <cell r="AO8">
            <v>46</v>
          </cell>
          <cell r="AP8">
            <v>47</v>
          </cell>
          <cell r="AQ8">
            <v>48</v>
          </cell>
          <cell r="AR8">
            <v>49</v>
          </cell>
          <cell r="AS8">
            <v>50</v>
          </cell>
          <cell r="AT8">
            <v>51</v>
          </cell>
          <cell r="AU8">
            <v>52</v>
          </cell>
          <cell r="AV8">
            <v>53</v>
          </cell>
          <cell r="AW8">
            <v>54</v>
          </cell>
          <cell r="AX8">
            <v>55</v>
          </cell>
          <cell r="AY8">
            <v>56</v>
          </cell>
          <cell r="AZ8">
            <v>57</v>
          </cell>
          <cell r="BA8">
            <v>58</v>
          </cell>
          <cell r="BB8">
            <v>59</v>
          </cell>
          <cell r="BC8">
            <v>60</v>
          </cell>
          <cell r="BD8">
            <v>61</v>
          </cell>
          <cell r="BE8">
            <v>62</v>
          </cell>
          <cell r="BF8">
            <v>63</v>
          </cell>
          <cell r="BG8">
            <v>64</v>
          </cell>
          <cell r="BH8">
            <v>65</v>
          </cell>
          <cell r="BI8">
            <v>66</v>
          </cell>
          <cell r="BJ8">
            <v>67</v>
          </cell>
        </row>
      </sheetData>
      <sheetData sheetId="42"/>
      <sheetData sheetId="43"/>
      <sheetData sheetId="44"/>
      <sheetData sheetId="45"/>
      <sheetData sheetId="46"/>
      <sheetData sheetId="47"/>
      <sheetData sheetId="48">
        <row r="7">
          <cell r="I7">
            <v>39995</v>
          </cell>
          <cell r="J7">
            <v>40026</v>
          </cell>
          <cell r="K7">
            <v>40057</v>
          </cell>
          <cell r="L7">
            <v>40087</v>
          </cell>
          <cell r="M7">
            <v>40118</v>
          </cell>
          <cell r="N7">
            <v>40148</v>
          </cell>
          <cell r="O7">
            <v>40179</v>
          </cell>
          <cell r="P7">
            <v>40210</v>
          </cell>
          <cell r="Q7">
            <v>40238</v>
          </cell>
          <cell r="R7">
            <v>40269</v>
          </cell>
          <cell r="S7">
            <v>40299</v>
          </cell>
          <cell r="T7">
            <v>40330</v>
          </cell>
          <cell r="U7">
            <v>40360</v>
          </cell>
          <cell r="V7">
            <v>40391</v>
          </cell>
          <cell r="W7">
            <v>40422</v>
          </cell>
          <cell r="X7">
            <v>40452</v>
          </cell>
          <cell r="Y7">
            <v>40483</v>
          </cell>
          <cell r="Z7">
            <v>40513</v>
          </cell>
          <cell r="AA7">
            <v>40544</v>
          </cell>
          <cell r="AB7">
            <v>40575</v>
          </cell>
          <cell r="AC7">
            <v>40603</v>
          </cell>
          <cell r="AD7">
            <v>40634</v>
          </cell>
          <cell r="AE7">
            <v>40664</v>
          </cell>
          <cell r="AF7">
            <v>40695</v>
          </cell>
          <cell r="AG7">
            <v>40725</v>
          </cell>
          <cell r="AH7">
            <v>40756</v>
          </cell>
          <cell r="AI7">
            <v>40787</v>
          </cell>
          <cell r="AJ7">
            <v>40817</v>
          </cell>
          <cell r="AK7">
            <v>40848</v>
          </cell>
          <cell r="AL7">
            <v>40878</v>
          </cell>
          <cell r="AM7">
            <v>40909</v>
          </cell>
          <cell r="AN7">
            <v>40940</v>
          </cell>
          <cell r="AO7">
            <v>40969</v>
          </cell>
          <cell r="AP7">
            <v>41000</v>
          </cell>
          <cell r="AQ7">
            <v>41030</v>
          </cell>
          <cell r="AR7">
            <v>41061</v>
          </cell>
          <cell r="AS7">
            <v>41091</v>
          </cell>
          <cell r="AT7">
            <v>41122</v>
          </cell>
          <cell r="AU7">
            <v>41153</v>
          </cell>
          <cell r="AV7">
            <v>41183</v>
          </cell>
          <cell r="AW7">
            <v>41214</v>
          </cell>
          <cell r="AX7">
            <v>41244</v>
          </cell>
          <cell r="AY7">
            <v>41275</v>
          </cell>
          <cell r="AZ7">
            <v>41306</v>
          </cell>
          <cell r="BA7">
            <v>41334</v>
          </cell>
          <cell r="BB7">
            <v>41365</v>
          </cell>
          <cell r="BC7">
            <v>41395</v>
          </cell>
          <cell r="BD7">
            <v>41426</v>
          </cell>
          <cell r="BE7">
            <v>41456</v>
          </cell>
          <cell r="BF7">
            <v>41487</v>
          </cell>
          <cell r="BG7">
            <v>41518</v>
          </cell>
          <cell r="BH7">
            <v>41548</v>
          </cell>
          <cell r="BI7">
            <v>41579</v>
          </cell>
          <cell r="BJ7">
            <v>41609</v>
          </cell>
        </row>
        <row r="8">
          <cell r="I8">
            <v>14</v>
          </cell>
          <cell r="J8">
            <v>15</v>
          </cell>
          <cell r="K8">
            <v>16</v>
          </cell>
          <cell r="L8">
            <v>17</v>
          </cell>
          <cell r="M8">
            <v>18</v>
          </cell>
          <cell r="N8">
            <v>19</v>
          </cell>
          <cell r="O8">
            <v>20</v>
          </cell>
          <cell r="P8">
            <v>21</v>
          </cell>
          <cell r="Q8">
            <v>22</v>
          </cell>
          <cell r="R8">
            <v>23</v>
          </cell>
          <cell r="S8">
            <v>24</v>
          </cell>
          <cell r="T8">
            <v>25</v>
          </cell>
          <cell r="U8">
            <v>26</v>
          </cell>
          <cell r="V8">
            <v>27</v>
          </cell>
          <cell r="W8">
            <v>28</v>
          </cell>
          <cell r="X8">
            <v>29</v>
          </cell>
          <cell r="Y8">
            <v>30</v>
          </cell>
          <cell r="Z8">
            <v>31</v>
          </cell>
          <cell r="AA8">
            <v>32</v>
          </cell>
          <cell r="AB8">
            <v>33</v>
          </cell>
          <cell r="AC8">
            <v>34</v>
          </cell>
          <cell r="AD8">
            <v>35</v>
          </cell>
          <cell r="AE8">
            <v>36</v>
          </cell>
          <cell r="AF8">
            <v>37</v>
          </cell>
          <cell r="AG8">
            <v>38</v>
          </cell>
          <cell r="AH8">
            <v>39</v>
          </cell>
          <cell r="AI8">
            <v>40</v>
          </cell>
          <cell r="AJ8">
            <v>41</v>
          </cell>
          <cell r="AK8">
            <v>42</v>
          </cell>
          <cell r="AL8">
            <v>43</v>
          </cell>
          <cell r="AM8">
            <v>44</v>
          </cell>
          <cell r="AN8">
            <v>45</v>
          </cell>
          <cell r="AO8">
            <v>46</v>
          </cell>
          <cell r="AP8">
            <v>47</v>
          </cell>
          <cell r="AQ8">
            <v>48</v>
          </cell>
          <cell r="AR8">
            <v>49</v>
          </cell>
          <cell r="AS8">
            <v>50</v>
          </cell>
          <cell r="AT8">
            <v>51</v>
          </cell>
          <cell r="AU8">
            <v>52</v>
          </cell>
          <cell r="AV8">
            <v>53</v>
          </cell>
          <cell r="AW8">
            <v>54</v>
          </cell>
          <cell r="AX8">
            <v>55</v>
          </cell>
          <cell r="AY8">
            <v>56</v>
          </cell>
          <cell r="AZ8">
            <v>57</v>
          </cell>
          <cell r="BA8">
            <v>58</v>
          </cell>
          <cell r="BB8">
            <v>59</v>
          </cell>
          <cell r="BC8">
            <v>60</v>
          </cell>
          <cell r="BD8">
            <v>61</v>
          </cell>
          <cell r="BE8">
            <v>62</v>
          </cell>
          <cell r="BF8">
            <v>63</v>
          </cell>
          <cell r="BG8">
            <v>64</v>
          </cell>
          <cell r="BH8">
            <v>65</v>
          </cell>
          <cell r="BI8">
            <v>66</v>
          </cell>
          <cell r="BJ8">
            <v>67</v>
          </cell>
        </row>
      </sheetData>
      <sheetData sheetId="49"/>
      <sheetData sheetId="50"/>
      <sheetData sheetId="51"/>
      <sheetData sheetId="52"/>
      <sheetData sheetId="53"/>
      <sheetData sheetId="54"/>
      <sheetData sheetId="55"/>
      <sheetData sheetId="56"/>
      <sheetData sheetId="57"/>
      <sheetData sheetId="58">
        <row r="7">
          <cell r="I7">
            <v>39995</v>
          </cell>
          <cell r="J7">
            <v>40026</v>
          </cell>
          <cell r="K7">
            <v>40057</v>
          </cell>
          <cell r="L7">
            <v>40087</v>
          </cell>
          <cell r="M7">
            <v>40118</v>
          </cell>
          <cell r="N7">
            <v>40148</v>
          </cell>
          <cell r="O7">
            <v>40179</v>
          </cell>
          <cell r="P7">
            <v>40210</v>
          </cell>
          <cell r="Q7">
            <v>40238</v>
          </cell>
          <cell r="R7">
            <v>40269</v>
          </cell>
          <cell r="S7">
            <v>40299</v>
          </cell>
          <cell r="T7">
            <v>40330</v>
          </cell>
          <cell r="U7">
            <v>40360</v>
          </cell>
          <cell r="V7">
            <v>40391</v>
          </cell>
          <cell r="W7">
            <v>40422</v>
          </cell>
          <cell r="X7">
            <v>40452</v>
          </cell>
          <cell r="Y7">
            <v>40483</v>
          </cell>
          <cell r="Z7">
            <v>40513</v>
          </cell>
          <cell r="AA7">
            <v>40544</v>
          </cell>
          <cell r="AB7">
            <v>40575</v>
          </cell>
          <cell r="AC7">
            <v>40603</v>
          </cell>
          <cell r="AD7">
            <v>40634</v>
          </cell>
          <cell r="AE7">
            <v>40664</v>
          </cell>
          <cell r="AF7">
            <v>40695</v>
          </cell>
          <cell r="AG7">
            <v>40725</v>
          </cell>
          <cell r="AH7">
            <v>40756</v>
          </cell>
          <cell r="AI7">
            <v>40787</v>
          </cell>
          <cell r="AJ7">
            <v>40817</v>
          </cell>
          <cell r="AK7">
            <v>40848</v>
          </cell>
          <cell r="AL7">
            <v>40878</v>
          </cell>
          <cell r="AM7">
            <v>40909</v>
          </cell>
          <cell r="AN7">
            <v>40940</v>
          </cell>
          <cell r="AO7">
            <v>40969</v>
          </cell>
          <cell r="AP7">
            <v>41000</v>
          </cell>
          <cell r="AQ7">
            <v>41030</v>
          </cell>
          <cell r="AR7">
            <v>41061</v>
          </cell>
          <cell r="AS7">
            <v>41091</v>
          </cell>
          <cell r="AT7">
            <v>41122</v>
          </cell>
          <cell r="AU7">
            <v>41153</v>
          </cell>
          <cell r="AV7">
            <v>41183</v>
          </cell>
          <cell r="AW7">
            <v>41214</v>
          </cell>
          <cell r="AX7">
            <v>41244</v>
          </cell>
          <cell r="AY7">
            <v>41275</v>
          </cell>
          <cell r="AZ7">
            <v>41306</v>
          </cell>
          <cell r="BA7">
            <v>41334</v>
          </cell>
          <cell r="BB7">
            <v>41365</v>
          </cell>
          <cell r="BC7">
            <v>41395</v>
          </cell>
          <cell r="BD7">
            <v>41426</v>
          </cell>
          <cell r="BE7">
            <v>41456</v>
          </cell>
          <cell r="BF7">
            <v>41487</v>
          </cell>
          <cell r="BG7">
            <v>41518</v>
          </cell>
          <cell r="BH7">
            <v>41548</v>
          </cell>
          <cell r="BI7">
            <v>41579</v>
          </cell>
          <cell r="BJ7">
            <v>41609</v>
          </cell>
        </row>
        <row r="8">
          <cell r="I8">
            <v>14</v>
          </cell>
          <cell r="J8">
            <v>15</v>
          </cell>
          <cell r="K8">
            <v>16</v>
          </cell>
          <cell r="L8">
            <v>17</v>
          </cell>
          <cell r="M8">
            <v>18</v>
          </cell>
          <cell r="N8">
            <v>19</v>
          </cell>
          <cell r="O8">
            <v>20</v>
          </cell>
          <cell r="P8">
            <v>21</v>
          </cell>
          <cell r="Q8">
            <v>22</v>
          </cell>
          <cell r="R8">
            <v>23</v>
          </cell>
          <cell r="S8">
            <v>24</v>
          </cell>
          <cell r="T8">
            <v>25</v>
          </cell>
          <cell r="U8">
            <v>26</v>
          </cell>
          <cell r="V8">
            <v>27</v>
          </cell>
          <cell r="W8">
            <v>28</v>
          </cell>
          <cell r="X8">
            <v>29</v>
          </cell>
          <cell r="Y8">
            <v>30</v>
          </cell>
          <cell r="Z8">
            <v>31</v>
          </cell>
          <cell r="AA8">
            <v>32</v>
          </cell>
          <cell r="AB8">
            <v>33</v>
          </cell>
          <cell r="AC8">
            <v>34</v>
          </cell>
          <cell r="AD8">
            <v>35</v>
          </cell>
          <cell r="AE8">
            <v>36</v>
          </cell>
          <cell r="AF8">
            <v>37</v>
          </cell>
          <cell r="AG8">
            <v>38</v>
          </cell>
          <cell r="AH8">
            <v>39</v>
          </cell>
          <cell r="AI8">
            <v>40</v>
          </cell>
          <cell r="AJ8">
            <v>41</v>
          </cell>
          <cell r="AK8">
            <v>42</v>
          </cell>
          <cell r="AL8">
            <v>43</v>
          </cell>
          <cell r="AM8">
            <v>44</v>
          </cell>
          <cell r="AN8">
            <v>45</v>
          </cell>
          <cell r="AO8">
            <v>46</v>
          </cell>
          <cell r="AP8">
            <v>47</v>
          </cell>
          <cell r="AQ8">
            <v>48</v>
          </cell>
          <cell r="AR8">
            <v>49</v>
          </cell>
          <cell r="AS8">
            <v>50</v>
          </cell>
          <cell r="AT8">
            <v>51</v>
          </cell>
          <cell r="AU8">
            <v>52</v>
          </cell>
          <cell r="AV8">
            <v>53</v>
          </cell>
          <cell r="AW8">
            <v>54</v>
          </cell>
          <cell r="AX8">
            <v>55</v>
          </cell>
          <cell r="AY8">
            <v>56</v>
          </cell>
          <cell r="AZ8">
            <v>57</v>
          </cell>
          <cell r="BA8">
            <v>58</v>
          </cell>
          <cell r="BB8">
            <v>59</v>
          </cell>
          <cell r="BC8">
            <v>60</v>
          </cell>
          <cell r="BD8">
            <v>61</v>
          </cell>
          <cell r="BE8">
            <v>62</v>
          </cell>
          <cell r="BF8">
            <v>63</v>
          </cell>
          <cell r="BG8">
            <v>64</v>
          </cell>
          <cell r="BH8">
            <v>65</v>
          </cell>
          <cell r="BI8">
            <v>66</v>
          </cell>
          <cell r="BJ8">
            <v>67</v>
          </cell>
        </row>
      </sheetData>
      <sheetData sheetId="59"/>
      <sheetData sheetId="60">
        <row r="7">
          <cell r="I7">
            <v>39995</v>
          </cell>
          <cell r="J7">
            <v>40026</v>
          </cell>
          <cell r="K7">
            <v>40057</v>
          </cell>
          <cell r="L7">
            <v>40087</v>
          </cell>
          <cell r="M7">
            <v>40118</v>
          </cell>
          <cell r="N7">
            <v>40148</v>
          </cell>
          <cell r="O7">
            <v>40179</v>
          </cell>
          <cell r="P7">
            <v>40210</v>
          </cell>
          <cell r="Q7">
            <v>40238</v>
          </cell>
          <cell r="R7">
            <v>40269</v>
          </cell>
          <cell r="S7">
            <v>40299</v>
          </cell>
          <cell r="T7">
            <v>40330</v>
          </cell>
          <cell r="U7">
            <v>40360</v>
          </cell>
          <cell r="V7">
            <v>40391</v>
          </cell>
          <cell r="W7">
            <v>40422</v>
          </cell>
          <cell r="X7">
            <v>40452</v>
          </cell>
          <cell r="Y7">
            <v>40483</v>
          </cell>
          <cell r="Z7">
            <v>40513</v>
          </cell>
          <cell r="AA7">
            <v>40544</v>
          </cell>
          <cell r="AB7">
            <v>40575</v>
          </cell>
          <cell r="AC7">
            <v>40603</v>
          </cell>
          <cell r="AD7">
            <v>40634</v>
          </cell>
          <cell r="AE7">
            <v>40664</v>
          </cell>
          <cell r="AF7">
            <v>40695</v>
          </cell>
          <cell r="AG7">
            <v>40725</v>
          </cell>
          <cell r="AH7">
            <v>40756</v>
          </cell>
          <cell r="AI7">
            <v>40787</v>
          </cell>
          <cell r="AJ7">
            <v>40817</v>
          </cell>
          <cell r="AK7">
            <v>40848</v>
          </cell>
          <cell r="AL7">
            <v>40878</v>
          </cell>
          <cell r="AM7">
            <v>40909</v>
          </cell>
          <cell r="AN7">
            <v>40940</v>
          </cell>
          <cell r="AO7">
            <v>40969</v>
          </cell>
          <cell r="AP7">
            <v>41000</v>
          </cell>
          <cell r="AQ7">
            <v>41030</v>
          </cell>
          <cell r="AR7">
            <v>41061</v>
          </cell>
          <cell r="AS7">
            <v>41091</v>
          </cell>
          <cell r="AT7">
            <v>41122</v>
          </cell>
          <cell r="AU7">
            <v>41153</v>
          </cell>
          <cell r="AV7">
            <v>41183</v>
          </cell>
          <cell r="AW7">
            <v>41214</v>
          </cell>
          <cell r="AX7">
            <v>41244</v>
          </cell>
          <cell r="AY7">
            <v>41275</v>
          </cell>
          <cell r="AZ7">
            <v>41306</v>
          </cell>
          <cell r="BA7">
            <v>41334</v>
          </cell>
          <cell r="BB7">
            <v>41365</v>
          </cell>
          <cell r="BC7">
            <v>41395</v>
          </cell>
          <cell r="BD7">
            <v>41426</v>
          </cell>
          <cell r="BE7">
            <v>41456</v>
          </cell>
          <cell r="BF7">
            <v>41487</v>
          </cell>
          <cell r="BG7">
            <v>41518</v>
          </cell>
          <cell r="BH7">
            <v>41548</v>
          </cell>
          <cell r="BI7">
            <v>41579</v>
          </cell>
          <cell r="BJ7">
            <v>41609</v>
          </cell>
        </row>
        <row r="8">
          <cell r="I8">
            <v>14</v>
          </cell>
          <cell r="J8">
            <v>15</v>
          </cell>
          <cell r="K8">
            <v>16</v>
          </cell>
          <cell r="L8">
            <v>17</v>
          </cell>
          <cell r="M8">
            <v>18</v>
          </cell>
          <cell r="N8">
            <v>19</v>
          </cell>
          <cell r="O8">
            <v>20</v>
          </cell>
          <cell r="P8">
            <v>21</v>
          </cell>
          <cell r="Q8">
            <v>22</v>
          </cell>
          <cell r="R8">
            <v>23</v>
          </cell>
          <cell r="S8">
            <v>24</v>
          </cell>
          <cell r="T8">
            <v>25</v>
          </cell>
          <cell r="U8">
            <v>26</v>
          </cell>
          <cell r="V8">
            <v>27</v>
          </cell>
          <cell r="W8">
            <v>28</v>
          </cell>
          <cell r="X8">
            <v>29</v>
          </cell>
          <cell r="Y8">
            <v>30</v>
          </cell>
          <cell r="Z8">
            <v>31</v>
          </cell>
          <cell r="AA8">
            <v>32</v>
          </cell>
          <cell r="AB8">
            <v>33</v>
          </cell>
          <cell r="AC8">
            <v>34</v>
          </cell>
          <cell r="AD8">
            <v>35</v>
          </cell>
          <cell r="AE8">
            <v>36</v>
          </cell>
          <cell r="AF8">
            <v>37</v>
          </cell>
          <cell r="AG8">
            <v>38</v>
          </cell>
          <cell r="AH8">
            <v>39</v>
          </cell>
          <cell r="AI8">
            <v>40</v>
          </cell>
          <cell r="AJ8">
            <v>41</v>
          </cell>
          <cell r="AK8">
            <v>42</v>
          </cell>
          <cell r="AL8">
            <v>43</v>
          </cell>
          <cell r="AM8">
            <v>44</v>
          </cell>
          <cell r="AN8">
            <v>45</v>
          </cell>
          <cell r="AO8">
            <v>46</v>
          </cell>
          <cell r="AP8">
            <v>47</v>
          </cell>
          <cell r="AQ8">
            <v>48</v>
          </cell>
          <cell r="AR8">
            <v>49</v>
          </cell>
          <cell r="AS8">
            <v>50</v>
          </cell>
          <cell r="AT8">
            <v>51</v>
          </cell>
          <cell r="AU8">
            <v>52</v>
          </cell>
          <cell r="AV8">
            <v>53</v>
          </cell>
          <cell r="AW8">
            <v>54</v>
          </cell>
          <cell r="AX8">
            <v>55</v>
          </cell>
          <cell r="AY8">
            <v>56</v>
          </cell>
          <cell r="AZ8">
            <v>57</v>
          </cell>
          <cell r="BA8">
            <v>58</v>
          </cell>
          <cell r="BB8">
            <v>59</v>
          </cell>
          <cell r="BC8">
            <v>60</v>
          </cell>
          <cell r="BD8">
            <v>61</v>
          </cell>
          <cell r="BE8">
            <v>62</v>
          </cell>
          <cell r="BF8">
            <v>63</v>
          </cell>
          <cell r="BG8">
            <v>64</v>
          </cell>
          <cell r="BH8">
            <v>65</v>
          </cell>
          <cell r="BI8">
            <v>66</v>
          </cell>
          <cell r="BJ8">
            <v>67</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5 November"/>
      <sheetName val="Tables"/>
      <sheetName val="KPI Latest"/>
      <sheetName val="S.List 31.10.2011"/>
      <sheetName val="KPI Rating - Bonus Schedule"/>
      <sheetName val="Zambia Emps"/>
      <sheetName val="Staff List_17-11-2011"/>
      <sheetName val="KPI Final"/>
      <sheetName val="Promotions 1 Jan - Nov 2011"/>
      <sheetName val="INCREASES - FINAL SUMMARY"/>
      <sheetName val="Sheet1"/>
      <sheetName val="Sheet2"/>
      <sheetName val="Sheet3"/>
    </sheetNames>
    <sheetDataSet>
      <sheetData sheetId="0">
        <row r="12">
          <cell r="F12">
            <v>230826</v>
          </cell>
        </row>
      </sheetData>
      <sheetData sheetId="1">
        <row r="1">
          <cell r="A1" t="str">
            <v>Aveng</v>
          </cell>
          <cell r="D1" t="str">
            <v>GENERAL (SUPPORT JOB FAMILIES)</v>
          </cell>
          <cell r="J1" t="str">
            <v>A G-LTA Building</v>
          </cell>
          <cell r="K1" t="str">
            <v>Construction</v>
          </cell>
        </row>
        <row r="2">
          <cell r="A2" t="str">
            <v>Aveng Corporate Services</v>
          </cell>
          <cell r="D2">
            <v>1</v>
          </cell>
          <cell r="E2">
            <v>72700</v>
          </cell>
          <cell r="F2">
            <v>96900</v>
          </cell>
          <cell r="G2">
            <v>121100</v>
          </cell>
          <cell r="J2" t="str">
            <v>A G-LTA Civil Engineering</v>
          </cell>
          <cell r="K2" t="str">
            <v>Construction</v>
          </cell>
          <cell r="M2">
            <v>1</v>
          </cell>
          <cell r="N2">
            <v>77300</v>
          </cell>
          <cell r="O2">
            <v>103000</v>
          </cell>
          <cell r="P2">
            <v>128800</v>
          </cell>
        </row>
        <row r="3">
          <cell r="A3" t="str">
            <v>Aveng E+PC</v>
          </cell>
          <cell r="D3">
            <v>2</v>
          </cell>
          <cell r="E3">
            <v>94400</v>
          </cell>
          <cell r="F3">
            <v>125900</v>
          </cell>
          <cell r="G3">
            <v>157400</v>
          </cell>
          <cell r="J3" t="str">
            <v>A G-LTA Earthworks Engineering</v>
          </cell>
          <cell r="K3" t="str">
            <v>Construction</v>
          </cell>
          <cell r="M3">
            <v>2</v>
          </cell>
          <cell r="N3">
            <v>100400</v>
          </cell>
          <cell r="O3">
            <v>133800</v>
          </cell>
          <cell r="P3">
            <v>167300</v>
          </cell>
        </row>
        <row r="4">
          <cell r="A4" t="str">
            <v>Aveng Grinaker-LTA</v>
          </cell>
          <cell r="D4">
            <v>3</v>
          </cell>
          <cell r="E4">
            <v>136900</v>
          </cell>
          <cell r="F4">
            <v>182500</v>
          </cell>
          <cell r="G4">
            <v>228100</v>
          </cell>
          <cell r="J4" t="str">
            <v>A G-LTA Head Office</v>
          </cell>
          <cell r="K4" t="str">
            <v>Construction</v>
          </cell>
          <cell r="M4">
            <v>3</v>
          </cell>
          <cell r="N4">
            <v>145400</v>
          </cell>
          <cell r="O4">
            <v>193900</v>
          </cell>
          <cell r="P4">
            <v>242400</v>
          </cell>
        </row>
        <row r="5">
          <cell r="A5" t="str">
            <v>Aveng Manufacturing</v>
          </cell>
          <cell r="D5">
            <v>4</v>
          </cell>
          <cell r="E5">
            <v>198500</v>
          </cell>
          <cell r="F5">
            <v>264700</v>
          </cell>
          <cell r="G5">
            <v>330900</v>
          </cell>
          <cell r="J5" t="str">
            <v>A G-LTA M&amp;E</v>
          </cell>
          <cell r="K5" t="str">
            <v>Construction</v>
          </cell>
          <cell r="M5">
            <v>4</v>
          </cell>
          <cell r="N5">
            <v>210900</v>
          </cell>
          <cell r="O5">
            <v>281200</v>
          </cell>
          <cell r="P5">
            <v>351500</v>
          </cell>
        </row>
        <row r="6">
          <cell r="A6" t="str">
            <v>Aveng Moolmans</v>
          </cell>
          <cell r="D6">
            <v>5</v>
          </cell>
          <cell r="E6">
            <v>287900</v>
          </cell>
          <cell r="F6">
            <v>383900</v>
          </cell>
          <cell r="G6">
            <v>479900</v>
          </cell>
          <cell r="J6" t="str">
            <v>A G-LTA Mining</v>
          </cell>
          <cell r="K6" t="str">
            <v>Mining</v>
          </cell>
          <cell r="M6">
            <v>5</v>
          </cell>
          <cell r="N6">
            <v>305900</v>
          </cell>
          <cell r="O6">
            <v>407900</v>
          </cell>
          <cell r="P6">
            <v>509900</v>
          </cell>
        </row>
        <row r="7">
          <cell r="A7" t="str">
            <v>Aveng Trident Steel</v>
          </cell>
          <cell r="D7">
            <v>6</v>
          </cell>
          <cell r="E7">
            <v>403100</v>
          </cell>
          <cell r="F7">
            <v>537400</v>
          </cell>
          <cell r="G7">
            <v>671800</v>
          </cell>
          <cell r="J7" t="str">
            <v>A Manu Duraset</v>
          </cell>
          <cell r="K7" t="str">
            <v>Manufacturing</v>
          </cell>
          <cell r="M7">
            <v>6</v>
          </cell>
          <cell r="N7">
            <v>428300</v>
          </cell>
          <cell r="O7">
            <v>571000</v>
          </cell>
          <cell r="P7">
            <v>713800</v>
          </cell>
        </row>
        <row r="8">
          <cell r="A8" t="str">
            <v>Aveng Water</v>
          </cell>
          <cell r="D8">
            <v>7</v>
          </cell>
          <cell r="E8">
            <v>524000</v>
          </cell>
          <cell r="F8">
            <v>698600</v>
          </cell>
          <cell r="G8">
            <v>873300</v>
          </cell>
          <cell r="J8" t="str">
            <v>A Manu Head Office</v>
          </cell>
          <cell r="K8" t="str">
            <v>Manufacturing</v>
          </cell>
          <cell r="M8">
            <v>7</v>
          </cell>
          <cell r="N8">
            <v>556700</v>
          </cell>
          <cell r="O8">
            <v>742300</v>
          </cell>
          <cell r="P8">
            <v>927900</v>
          </cell>
        </row>
        <row r="9">
          <cell r="D9">
            <v>8</v>
          </cell>
          <cell r="E9">
            <v>693000</v>
          </cell>
          <cell r="F9">
            <v>866300</v>
          </cell>
          <cell r="G9">
            <v>1039600</v>
          </cell>
          <cell r="J9" t="str">
            <v>A Manu Infraset</v>
          </cell>
          <cell r="K9" t="str">
            <v>Manufacturing</v>
          </cell>
          <cell r="M9">
            <v>8</v>
          </cell>
          <cell r="N9">
            <v>736300</v>
          </cell>
          <cell r="O9">
            <v>920400</v>
          </cell>
          <cell r="P9">
            <v>1104500</v>
          </cell>
        </row>
        <row r="10">
          <cell r="A10" t="str">
            <v>Core</v>
          </cell>
          <cell r="D10">
            <v>9</v>
          </cell>
          <cell r="E10">
            <v>859400</v>
          </cell>
          <cell r="F10">
            <v>1074200</v>
          </cell>
          <cell r="G10">
            <v>1289000</v>
          </cell>
          <cell r="J10" t="str">
            <v>A Manu Lennings</v>
          </cell>
          <cell r="K10" t="str">
            <v>Manufacturing</v>
          </cell>
          <cell r="M10">
            <v>9</v>
          </cell>
          <cell r="N10">
            <v>913000</v>
          </cell>
          <cell r="O10">
            <v>1141300</v>
          </cell>
          <cell r="P10">
            <v>1369600</v>
          </cell>
        </row>
        <row r="11">
          <cell r="A11" t="str">
            <v>Support</v>
          </cell>
          <cell r="D11">
            <v>10</v>
          </cell>
          <cell r="E11">
            <v>1065700</v>
          </cell>
          <cell r="F11">
            <v>1332100</v>
          </cell>
          <cell r="G11">
            <v>1598500</v>
          </cell>
          <cell r="J11" t="str">
            <v>A Manu Steeledale</v>
          </cell>
          <cell r="K11" t="str">
            <v>Manufacturing</v>
          </cell>
          <cell r="M11">
            <v>10</v>
          </cell>
          <cell r="N11">
            <v>1132300</v>
          </cell>
          <cell r="O11">
            <v>1415400</v>
          </cell>
          <cell r="P11">
            <v>1698500</v>
          </cell>
        </row>
        <row r="12">
          <cell r="D12">
            <v>11</v>
          </cell>
          <cell r="E12">
            <v>1321400</v>
          </cell>
          <cell r="F12">
            <v>1651700</v>
          </cell>
          <cell r="G12">
            <v>1982000</v>
          </cell>
          <cell r="J12" t="str">
            <v>A Moolmans</v>
          </cell>
          <cell r="K12" t="str">
            <v>Mining</v>
          </cell>
          <cell r="M12">
            <v>11</v>
          </cell>
          <cell r="N12">
            <v>1403900</v>
          </cell>
          <cell r="O12">
            <v>1754900</v>
          </cell>
          <cell r="P12">
            <v>2105900</v>
          </cell>
        </row>
        <row r="13">
          <cell r="A13" t="str">
            <v>A E+PC</v>
          </cell>
          <cell r="D13">
            <v>12</v>
          </cell>
          <cell r="E13">
            <v>1638500</v>
          </cell>
          <cell r="F13">
            <v>2048100</v>
          </cell>
          <cell r="G13">
            <v>2457700</v>
          </cell>
          <cell r="J13" t="str">
            <v>A Trident Steel</v>
          </cell>
          <cell r="K13" t="str">
            <v>Manufacturing</v>
          </cell>
          <cell r="M13">
            <v>12</v>
          </cell>
          <cell r="N13">
            <v>1740900</v>
          </cell>
          <cell r="O13">
            <v>2176100</v>
          </cell>
          <cell r="P13">
            <v>2611300</v>
          </cell>
        </row>
        <row r="14">
          <cell r="A14" t="str">
            <v>A G-LTA Building</v>
          </cell>
          <cell r="D14">
            <v>13</v>
          </cell>
          <cell r="E14">
            <v>2064600</v>
          </cell>
          <cell r="F14">
            <v>2580700</v>
          </cell>
          <cell r="G14">
            <v>3096800</v>
          </cell>
          <cell r="J14" t="str">
            <v>Aveng</v>
          </cell>
          <cell r="K14" t="str">
            <v>General/Support</v>
          </cell>
          <cell r="M14">
            <v>13</v>
          </cell>
          <cell r="N14">
            <v>2193600</v>
          </cell>
          <cell r="O14">
            <v>2742000</v>
          </cell>
          <cell r="P14">
            <v>3290400</v>
          </cell>
        </row>
        <row r="15">
          <cell r="A15" t="str">
            <v>A G-LTA Civil Engineering</v>
          </cell>
          <cell r="D15">
            <v>14</v>
          </cell>
          <cell r="E15">
            <v>2601300</v>
          </cell>
          <cell r="F15">
            <v>3251600</v>
          </cell>
          <cell r="G15">
            <v>3901900</v>
          </cell>
          <cell r="J15" t="str">
            <v>Aveng Corporate Services</v>
          </cell>
          <cell r="K15" t="str">
            <v>General/Support</v>
          </cell>
          <cell r="M15">
            <v>14</v>
          </cell>
          <cell r="N15">
            <v>2763800</v>
          </cell>
          <cell r="O15">
            <v>3454800</v>
          </cell>
          <cell r="P15">
            <v>4145800</v>
          </cell>
        </row>
        <row r="16">
          <cell r="A16" t="str">
            <v>A G-LTA Earthworks Engineering</v>
          </cell>
          <cell r="D16">
            <v>15</v>
          </cell>
          <cell r="E16">
            <v>3277600</v>
          </cell>
          <cell r="F16">
            <v>4097000</v>
          </cell>
          <cell r="G16">
            <v>4916400</v>
          </cell>
          <cell r="J16" t="str">
            <v>Aveng Water</v>
          </cell>
          <cell r="K16" t="str">
            <v>Project Engineering</v>
          </cell>
          <cell r="M16">
            <v>15</v>
          </cell>
          <cell r="N16">
            <v>3482500</v>
          </cell>
          <cell r="O16">
            <v>4353100</v>
          </cell>
          <cell r="P16">
            <v>5223700</v>
          </cell>
        </row>
        <row r="17">
          <cell r="A17" t="str">
            <v>A G-LTA Head Office</v>
          </cell>
          <cell r="J17" t="str">
            <v>RPP</v>
          </cell>
          <cell r="K17" t="str">
            <v>Construction</v>
          </cell>
        </row>
        <row r="18">
          <cell r="A18" t="str">
            <v>A G-LTA M&amp;E</v>
          </cell>
          <cell r="D18" t="str">
            <v>MANUFACTURING CORE JFs</v>
          </cell>
          <cell r="J18" t="str">
            <v>A E+PC</v>
          </cell>
          <cell r="K18" t="str">
            <v>Project Engineering</v>
          </cell>
        </row>
        <row r="19">
          <cell r="A19" t="str">
            <v>A G-LTA Mining</v>
          </cell>
          <cell r="D19">
            <v>1</v>
          </cell>
          <cell r="E19">
            <v>72700</v>
          </cell>
          <cell r="F19">
            <v>96900</v>
          </cell>
          <cell r="G19">
            <v>121100</v>
          </cell>
          <cell r="M19">
            <v>1</v>
          </cell>
          <cell r="N19">
            <v>72700</v>
          </cell>
          <cell r="O19">
            <v>96900</v>
          </cell>
          <cell r="P19">
            <v>121100</v>
          </cell>
        </row>
        <row r="20">
          <cell r="A20" t="str">
            <v>A Manu Duraset</v>
          </cell>
          <cell r="D20">
            <v>2</v>
          </cell>
          <cell r="E20">
            <v>94400</v>
          </cell>
          <cell r="F20">
            <v>125900</v>
          </cell>
          <cell r="G20">
            <v>157400</v>
          </cell>
          <cell r="J20" t="str">
            <v>Normal</v>
          </cell>
          <cell r="M20">
            <v>2</v>
          </cell>
          <cell r="N20">
            <v>94400</v>
          </cell>
          <cell r="O20">
            <v>125900</v>
          </cell>
          <cell r="P20">
            <v>157400</v>
          </cell>
        </row>
        <row r="21">
          <cell r="A21" t="str">
            <v>A Manu Head Office</v>
          </cell>
          <cell r="D21">
            <v>3</v>
          </cell>
          <cell r="E21">
            <v>136900</v>
          </cell>
          <cell r="F21">
            <v>182500</v>
          </cell>
          <cell r="G21">
            <v>228100</v>
          </cell>
          <cell r="J21" t="str">
            <v>Promotion</v>
          </cell>
          <cell r="M21">
            <v>3</v>
          </cell>
          <cell r="N21">
            <v>136900</v>
          </cell>
          <cell r="O21">
            <v>182500</v>
          </cell>
          <cell r="P21">
            <v>228100</v>
          </cell>
        </row>
        <row r="22">
          <cell r="A22" t="str">
            <v>A Manu Infraset</v>
          </cell>
          <cell r="D22">
            <v>4</v>
          </cell>
          <cell r="E22">
            <v>198500</v>
          </cell>
          <cell r="F22">
            <v>264700</v>
          </cell>
          <cell r="G22">
            <v>330900</v>
          </cell>
          <cell r="M22">
            <v>4</v>
          </cell>
          <cell r="N22">
            <v>198500</v>
          </cell>
          <cell r="O22">
            <v>264700</v>
          </cell>
          <cell r="P22">
            <v>330900</v>
          </cell>
        </row>
        <row r="23">
          <cell r="A23" t="str">
            <v>A Manu Lennings</v>
          </cell>
          <cell r="D23">
            <v>5</v>
          </cell>
          <cell r="E23">
            <v>287900</v>
          </cell>
          <cell r="F23">
            <v>383900</v>
          </cell>
          <cell r="G23">
            <v>479900</v>
          </cell>
          <cell r="M23">
            <v>5</v>
          </cell>
          <cell r="N23">
            <v>287900</v>
          </cell>
          <cell r="O23">
            <v>383900</v>
          </cell>
          <cell r="P23">
            <v>479900</v>
          </cell>
        </row>
        <row r="24">
          <cell r="A24" t="str">
            <v>A Manu Steeledale</v>
          </cell>
          <cell r="D24">
            <v>6</v>
          </cell>
          <cell r="E24">
            <v>403100</v>
          </cell>
          <cell r="F24">
            <v>537400</v>
          </cell>
          <cell r="G24">
            <v>671800</v>
          </cell>
          <cell r="M24">
            <v>6</v>
          </cell>
          <cell r="N24">
            <v>428300</v>
          </cell>
          <cell r="O24">
            <v>571000</v>
          </cell>
          <cell r="P24">
            <v>713800</v>
          </cell>
        </row>
        <row r="25">
          <cell r="A25" t="str">
            <v>A Moolmans</v>
          </cell>
          <cell r="D25">
            <v>7</v>
          </cell>
          <cell r="E25">
            <v>524000</v>
          </cell>
          <cell r="F25">
            <v>698600</v>
          </cell>
          <cell r="G25">
            <v>873300</v>
          </cell>
          <cell r="M25">
            <v>7</v>
          </cell>
          <cell r="N25">
            <v>556700</v>
          </cell>
          <cell r="O25">
            <v>742300</v>
          </cell>
          <cell r="P25">
            <v>927900</v>
          </cell>
        </row>
        <row r="26">
          <cell r="A26" t="str">
            <v>A Trident Steel</v>
          </cell>
          <cell r="D26">
            <v>8</v>
          </cell>
          <cell r="E26">
            <v>693000</v>
          </cell>
          <cell r="F26">
            <v>866300</v>
          </cell>
          <cell r="G26">
            <v>1039600</v>
          </cell>
          <cell r="M26">
            <v>8</v>
          </cell>
          <cell r="N26">
            <v>736300</v>
          </cell>
          <cell r="O26">
            <v>920400</v>
          </cell>
          <cell r="P26">
            <v>1104500</v>
          </cell>
        </row>
        <row r="27">
          <cell r="A27" t="str">
            <v>RPP</v>
          </cell>
        </row>
        <row r="28">
          <cell r="A28" t="str">
            <v>Aveng</v>
          </cell>
          <cell r="D28">
            <v>9</v>
          </cell>
          <cell r="E28">
            <v>859400</v>
          </cell>
          <cell r="F28">
            <v>1074200</v>
          </cell>
          <cell r="G28">
            <v>1289000</v>
          </cell>
          <cell r="M28">
            <v>9</v>
          </cell>
          <cell r="N28">
            <v>913000</v>
          </cell>
          <cell r="O28">
            <v>1141300</v>
          </cell>
          <cell r="P28">
            <v>1369600</v>
          </cell>
        </row>
        <row r="29">
          <cell r="A29" t="str">
            <v>Aveng Corporate Services</v>
          </cell>
          <cell r="D29">
            <v>10</v>
          </cell>
          <cell r="E29">
            <v>1065700</v>
          </cell>
          <cell r="F29">
            <v>1332100</v>
          </cell>
          <cell r="G29">
            <v>1598500</v>
          </cell>
          <cell r="M29">
            <v>10</v>
          </cell>
          <cell r="N29">
            <v>1132300</v>
          </cell>
          <cell r="O29">
            <v>1415400</v>
          </cell>
          <cell r="P29">
            <v>1698500</v>
          </cell>
        </row>
        <row r="30">
          <cell r="A30" t="str">
            <v>Aveng Water</v>
          </cell>
          <cell r="D30">
            <v>11</v>
          </cell>
          <cell r="E30">
            <v>1321400</v>
          </cell>
          <cell r="F30">
            <v>1651700</v>
          </cell>
          <cell r="G30">
            <v>1982000</v>
          </cell>
          <cell r="M30">
            <v>11</v>
          </cell>
          <cell r="N30">
            <v>1403900</v>
          </cell>
          <cell r="O30">
            <v>1754900</v>
          </cell>
          <cell r="P30">
            <v>2105900</v>
          </cell>
        </row>
        <row r="31">
          <cell r="D31">
            <v>12</v>
          </cell>
          <cell r="E31">
            <v>1638500</v>
          </cell>
          <cell r="F31">
            <v>2048100</v>
          </cell>
          <cell r="G31">
            <v>2457700</v>
          </cell>
          <cell r="M31">
            <v>12</v>
          </cell>
          <cell r="N31">
            <v>1740900</v>
          </cell>
          <cell r="O31">
            <v>2176100</v>
          </cell>
          <cell r="P31">
            <v>2611300</v>
          </cell>
        </row>
        <row r="32">
          <cell r="D32">
            <v>13</v>
          </cell>
          <cell r="E32">
            <v>2064600</v>
          </cell>
          <cell r="F32">
            <v>2580700</v>
          </cell>
          <cell r="G32">
            <v>3096800</v>
          </cell>
          <cell r="M32">
            <v>13</v>
          </cell>
          <cell r="N32">
            <v>2193600</v>
          </cell>
          <cell r="O32">
            <v>2742000</v>
          </cell>
          <cell r="P32">
            <v>3290400</v>
          </cell>
        </row>
        <row r="33">
          <cell r="D33">
            <v>14</v>
          </cell>
          <cell r="E33">
            <v>2601300</v>
          </cell>
          <cell r="F33">
            <v>3251600</v>
          </cell>
          <cell r="G33">
            <v>3901900</v>
          </cell>
          <cell r="M33">
            <v>14</v>
          </cell>
          <cell r="N33">
            <v>2763800</v>
          </cell>
          <cell r="O33">
            <v>3454800</v>
          </cell>
          <cell r="P33">
            <v>4145800</v>
          </cell>
        </row>
        <row r="34">
          <cell r="D34">
            <v>15</v>
          </cell>
          <cell r="E34">
            <v>3277600</v>
          </cell>
          <cell r="F34">
            <v>4097000</v>
          </cell>
          <cell r="G34">
            <v>4916400</v>
          </cell>
          <cell r="M34">
            <v>15</v>
          </cell>
          <cell r="N34">
            <v>3482500</v>
          </cell>
          <cell r="O34">
            <v>4353100</v>
          </cell>
          <cell r="P34">
            <v>5223700</v>
          </cell>
        </row>
        <row r="36">
          <cell r="D36" t="str">
            <v>CONSTRUCTION CORE JFs</v>
          </cell>
        </row>
        <row r="37">
          <cell r="D37">
            <v>1</v>
          </cell>
          <cell r="E37">
            <v>72700</v>
          </cell>
          <cell r="F37">
            <v>96900</v>
          </cell>
          <cell r="G37">
            <v>121100</v>
          </cell>
          <cell r="M37">
            <v>1</v>
          </cell>
          <cell r="N37">
            <v>77300</v>
          </cell>
          <cell r="O37">
            <v>103000</v>
          </cell>
          <cell r="P37">
            <v>128800</v>
          </cell>
        </row>
        <row r="38">
          <cell r="D38">
            <v>2</v>
          </cell>
          <cell r="E38">
            <v>90900</v>
          </cell>
          <cell r="F38">
            <v>121200</v>
          </cell>
          <cell r="G38">
            <v>151500</v>
          </cell>
          <cell r="M38">
            <v>2</v>
          </cell>
          <cell r="N38">
            <v>96600</v>
          </cell>
          <cell r="O38">
            <v>128800</v>
          </cell>
          <cell r="P38">
            <v>161000</v>
          </cell>
        </row>
        <row r="39">
          <cell r="D39">
            <v>3</v>
          </cell>
          <cell r="E39">
            <v>131700</v>
          </cell>
          <cell r="F39">
            <v>175600</v>
          </cell>
          <cell r="G39">
            <v>219500</v>
          </cell>
          <cell r="M39">
            <v>3</v>
          </cell>
          <cell r="N39">
            <v>140000</v>
          </cell>
          <cell r="O39">
            <v>186600</v>
          </cell>
          <cell r="P39">
            <v>233300</v>
          </cell>
        </row>
        <row r="40">
          <cell r="D40">
            <v>4</v>
          </cell>
          <cell r="E40">
            <v>191000</v>
          </cell>
          <cell r="F40">
            <v>254600</v>
          </cell>
          <cell r="G40">
            <v>318300</v>
          </cell>
          <cell r="M40">
            <v>4</v>
          </cell>
          <cell r="N40">
            <v>202900</v>
          </cell>
          <cell r="O40">
            <v>270500</v>
          </cell>
          <cell r="P40">
            <v>338100</v>
          </cell>
        </row>
        <row r="41">
          <cell r="D41">
            <v>5</v>
          </cell>
          <cell r="E41">
            <v>286400</v>
          </cell>
          <cell r="F41">
            <v>381800</v>
          </cell>
          <cell r="G41">
            <v>477300</v>
          </cell>
          <cell r="M41">
            <v>5</v>
          </cell>
          <cell r="N41">
            <v>304300</v>
          </cell>
          <cell r="O41">
            <v>405700</v>
          </cell>
          <cell r="P41">
            <v>507100</v>
          </cell>
        </row>
        <row r="42">
          <cell r="D42">
            <v>6</v>
          </cell>
          <cell r="E42">
            <v>429500</v>
          </cell>
          <cell r="F42">
            <v>572700</v>
          </cell>
          <cell r="G42">
            <v>715900</v>
          </cell>
          <cell r="M42">
            <v>6</v>
          </cell>
          <cell r="N42">
            <v>456400</v>
          </cell>
          <cell r="O42">
            <v>608500</v>
          </cell>
          <cell r="P42">
            <v>760600</v>
          </cell>
        </row>
        <row r="43">
          <cell r="D43">
            <v>7</v>
          </cell>
          <cell r="E43">
            <v>558400</v>
          </cell>
          <cell r="F43">
            <v>744500</v>
          </cell>
          <cell r="G43">
            <v>930600</v>
          </cell>
          <cell r="M43">
            <v>7</v>
          </cell>
          <cell r="N43">
            <v>593300</v>
          </cell>
          <cell r="O43">
            <v>791000</v>
          </cell>
          <cell r="P43">
            <v>988800</v>
          </cell>
        </row>
        <row r="44">
          <cell r="D44">
            <v>8</v>
          </cell>
          <cell r="E44">
            <v>726700</v>
          </cell>
          <cell r="F44">
            <v>908400</v>
          </cell>
          <cell r="G44">
            <v>1090100</v>
          </cell>
          <cell r="M44">
            <v>8</v>
          </cell>
          <cell r="N44">
            <v>772200</v>
          </cell>
          <cell r="O44">
            <v>965200</v>
          </cell>
          <cell r="P44">
            <v>1158200</v>
          </cell>
        </row>
        <row r="45">
          <cell r="D45">
            <v>9</v>
          </cell>
          <cell r="E45">
            <v>859400</v>
          </cell>
          <cell r="F45">
            <v>1074200</v>
          </cell>
          <cell r="G45">
            <v>1289000</v>
          </cell>
          <cell r="M45">
            <v>9</v>
          </cell>
          <cell r="N45">
            <v>913000</v>
          </cell>
          <cell r="O45">
            <v>1141300</v>
          </cell>
          <cell r="P45">
            <v>1369600</v>
          </cell>
        </row>
        <row r="46">
          <cell r="D46">
            <v>10</v>
          </cell>
          <cell r="E46">
            <v>1065700</v>
          </cell>
          <cell r="F46">
            <v>1332100</v>
          </cell>
          <cell r="G46">
            <v>1598500</v>
          </cell>
          <cell r="M46">
            <v>10</v>
          </cell>
          <cell r="N46">
            <v>1132300</v>
          </cell>
          <cell r="O46">
            <v>1415400</v>
          </cell>
          <cell r="P46">
            <v>1698500</v>
          </cell>
        </row>
        <row r="47">
          <cell r="D47">
            <v>11</v>
          </cell>
          <cell r="E47">
            <v>1321400</v>
          </cell>
          <cell r="F47">
            <v>1651700</v>
          </cell>
          <cell r="G47">
            <v>1982000</v>
          </cell>
          <cell r="M47">
            <v>11</v>
          </cell>
          <cell r="N47">
            <v>1403900</v>
          </cell>
          <cell r="O47">
            <v>1754900</v>
          </cell>
          <cell r="P47">
            <v>2105900</v>
          </cell>
        </row>
        <row r="48">
          <cell r="D48">
            <v>12</v>
          </cell>
          <cell r="E48">
            <v>1638500</v>
          </cell>
          <cell r="F48">
            <v>2048100</v>
          </cell>
          <cell r="G48">
            <v>2457700</v>
          </cell>
          <cell r="M48">
            <v>12</v>
          </cell>
          <cell r="N48">
            <v>1740900</v>
          </cell>
          <cell r="O48">
            <v>2176100</v>
          </cell>
          <cell r="P48">
            <v>2611300</v>
          </cell>
        </row>
        <row r="49">
          <cell r="D49">
            <v>13</v>
          </cell>
          <cell r="E49">
            <v>2064600</v>
          </cell>
          <cell r="F49">
            <v>2580700</v>
          </cell>
          <cell r="G49">
            <v>3096800</v>
          </cell>
          <cell r="M49">
            <v>13</v>
          </cell>
          <cell r="N49">
            <v>2193600</v>
          </cell>
          <cell r="O49">
            <v>2742000</v>
          </cell>
          <cell r="P49">
            <v>3290400</v>
          </cell>
        </row>
        <row r="50">
          <cell r="D50">
            <v>14</v>
          </cell>
          <cell r="E50">
            <v>2601300</v>
          </cell>
          <cell r="F50">
            <v>3251600</v>
          </cell>
          <cell r="G50">
            <v>3901900</v>
          </cell>
          <cell r="M50">
            <v>14</v>
          </cell>
          <cell r="N50">
            <v>2763800</v>
          </cell>
          <cell r="O50">
            <v>3454800</v>
          </cell>
          <cell r="P50">
            <v>4145800</v>
          </cell>
        </row>
        <row r="51">
          <cell r="D51">
            <v>15</v>
          </cell>
          <cell r="E51">
            <v>3277600</v>
          </cell>
          <cell r="F51">
            <v>4097000</v>
          </cell>
          <cell r="G51">
            <v>4916400</v>
          </cell>
          <cell r="M51">
            <v>15</v>
          </cell>
          <cell r="N51">
            <v>3482500</v>
          </cell>
          <cell r="O51">
            <v>4353100</v>
          </cell>
          <cell r="P51">
            <v>5223700</v>
          </cell>
        </row>
        <row r="53">
          <cell r="D53" t="str">
            <v>MINING CORE JFs</v>
          </cell>
        </row>
        <row r="54">
          <cell r="D54">
            <v>1</v>
          </cell>
          <cell r="E54">
            <v>77000</v>
          </cell>
          <cell r="F54">
            <v>102600</v>
          </cell>
          <cell r="G54">
            <v>128300</v>
          </cell>
          <cell r="M54">
            <v>1</v>
          </cell>
          <cell r="N54">
            <v>77000</v>
          </cell>
          <cell r="O54">
            <v>102600</v>
          </cell>
          <cell r="P54">
            <v>128300</v>
          </cell>
        </row>
        <row r="55">
          <cell r="D55">
            <v>2</v>
          </cell>
          <cell r="E55">
            <v>100000</v>
          </cell>
          <cell r="F55">
            <v>133300</v>
          </cell>
          <cell r="G55">
            <v>166600</v>
          </cell>
          <cell r="M55">
            <v>2</v>
          </cell>
          <cell r="N55">
            <v>100000</v>
          </cell>
          <cell r="O55">
            <v>133300</v>
          </cell>
          <cell r="P55">
            <v>166600</v>
          </cell>
        </row>
        <row r="56">
          <cell r="D56">
            <v>3</v>
          </cell>
          <cell r="E56">
            <v>145000</v>
          </cell>
          <cell r="F56">
            <v>193300</v>
          </cell>
          <cell r="G56">
            <v>241600</v>
          </cell>
          <cell r="M56">
            <v>3</v>
          </cell>
          <cell r="N56">
            <v>145000</v>
          </cell>
          <cell r="O56">
            <v>193300</v>
          </cell>
          <cell r="P56">
            <v>241600</v>
          </cell>
        </row>
        <row r="57">
          <cell r="D57">
            <v>4</v>
          </cell>
          <cell r="E57">
            <v>210300</v>
          </cell>
          <cell r="F57">
            <v>280400</v>
          </cell>
          <cell r="G57">
            <v>350500</v>
          </cell>
          <cell r="M57">
            <v>4</v>
          </cell>
          <cell r="N57">
            <v>210300</v>
          </cell>
          <cell r="O57">
            <v>280400</v>
          </cell>
          <cell r="P57">
            <v>350500</v>
          </cell>
        </row>
        <row r="58">
          <cell r="D58">
            <v>5</v>
          </cell>
          <cell r="E58">
            <v>304900</v>
          </cell>
          <cell r="F58">
            <v>406500</v>
          </cell>
          <cell r="G58">
            <v>508100</v>
          </cell>
          <cell r="M58">
            <v>5</v>
          </cell>
          <cell r="N58">
            <v>304900</v>
          </cell>
          <cell r="O58">
            <v>406500</v>
          </cell>
          <cell r="P58">
            <v>508100</v>
          </cell>
        </row>
        <row r="59">
          <cell r="D59">
            <v>6</v>
          </cell>
          <cell r="E59">
            <v>426800</v>
          </cell>
          <cell r="F59">
            <v>569100</v>
          </cell>
          <cell r="G59">
            <v>711400</v>
          </cell>
          <cell r="M59">
            <v>6</v>
          </cell>
          <cell r="N59">
            <v>453500</v>
          </cell>
          <cell r="O59">
            <v>604700</v>
          </cell>
          <cell r="P59">
            <v>755900</v>
          </cell>
        </row>
        <row r="60">
          <cell r="D60">
            <v>7</v>
          </cell>
          <cell r="E60">
            <v>554900</v>
          </cell>
          <cell r="F60">
            <v>739800</v>
          </cell>
          <cell r="G60">
            <v>924800</v>
          </cell>
          <cell r="M60">
            <v>7</v>
          </cell>
          <cell r="N60">
            <v>589500</v>
          </cell>
          <cell r="O60">
            <v>786000</v>
          </cell>
          <cell r="P60">
            <v>982500</v>
          </cell>
        </row>
        <row r="61">
          <cell r="D61">
            <v>8</v>
          </cell>
          <cell r="E61">
            <v>733800</v>
          </cell>
          <cell r="F61">
            <v>917300</v>
          </cell>
          <cell r="G61">
            <v>1100800</v>
          </cell>
          <cell r="M61">
            <v>8</v>
          </cell>
          <cell r="N61">
            <v>779700</v>
          </cell>
          <cell r="O61">
            <v>974600</v>
          </cell>
          <cell r="P61">
            <v>1169500</v>
          </cell>
        </row>
        <row r="62">
          <cell r="D62">
            <v>9</v>
          </cell>
          <cell r="E62">
            <v>859400</v>
          </cell>
          <cell r="F62">
            <v>1074200</v>
          </cell>
          <cell r="G62">
            <v>1289000</v>
          </cell>
          <cell r="M62">
            <v>9</v>
          </cell>
          <cell r="N62">
            <v>913000</v>
          </cell>
          <cell r="O62">
            <v>1141300</v>
          </cell>
          <cell r="P62">
            <v>1369600</v>
          </cell>
        </row>
        <row r="63">
          <cell r="D63">
            <v>10</v>
          </cell>
          <cell r="E63">
            <v>1065700</v>
          </cell>
          <cell r="F63">
            <v>1332100</v>
          </cell>
          <cell r="G63">
            <v>1598500</v>
          </cell>
          <cell r="M63">
            <v>10</v>
          </cell>
          <cell r="N63">
            <v>1132300</v>
          </cell>
          <cell r="O63">
            <v>1415400</v>
          </cell>
          <cell r="P63">
            <v>1698500</v>
          </cell>
        </row>
        <row r="64">
          <cell r="D64">
            <v>11</v>
          </cell>
          <cell r="E64">
            <v>1321400</v>
          </cell>
          <cell r="F64">
            <v>1651700</v>
          </cell>
          <cell r="G64">
            <v>1982000</v>
          </cell>
          <cell r="M64">
            <v>11</v>
          </cell>
          <cell r="N64">
            <v>1403900</v>
          </cell>
          <cell r="O64">
            <v>1754900</v>
          </cell>
          <cell r="P64">
            <v>2105900</v>
          </cell>
        </row>
        <row r="65">
          <cell r="D65">
            <v>12</v>
          </cell>
          <cell r="E65">
            <v>1638500</v>
          </cell>
          <cell r="F65">
            <v>2048100</v>
          </cell>
          <cell r="G65">
            <v>2457700</v>
          </cell>
          <cell r="M65">
            <v>12</v>
          </cell>
          <cell r="N65">
            <v>1740900</v>
          </cell>
          <cell r="O65">
            <v>2176100</v>
          </cell>
          <cell r="P65">
            <v>2611300</v>
          </cell>
        </row>
        <row r="66">
          <cell r="D66">
            <v>13</v>
          </cell>
          <cell r="E66">
            <v>2064600</v>
          </cell>
          <cell r="F66">
            <v>2580700</v>
          </cell>
          <cell r="G66">
            <v>3096800</v>
          </cell>
          <cell r="M66">
            <v>13</v>
          </cell>
          <cell r="N66">
            <v>2193600</v>
          </cell>
          <cell r="O66">
            <v>2742000</v>
          </cell>
          <cell r="P66">
            <v>3290400</v>
          </cell>
        </row>
        <row r="67">
          <cell r="D67">
            <v>14</v>
          </cell>
          <cell r="E67">
            <v>2601300</v>
          </cell>
          <cell r="F67">
            <v>3251600</v>
          </cell>
          <cell r="G67">
            <v>3901900</v>
          </cell>
          <cell r="M67">
            <v>14</v>
          </cell>
          <cell r="N67">
            <v>2763800</v>
          </cell>
          <cell r="O67">
            <v>3454800</v>
          </cell>
          <cell r="P67">
            <v>4145800</v>
          </cell>
        </row>
        <row r="68">
          <cell r="D68">
            <v>15</v>
          </cell>
          <cell r="E68">
            <v>3277600</v>
          </cell>
          <cell r="F68">
            <v>4097000</v>
          </cell>
          <cell r="G68">
            <v>4916400</v>
          </cell>
          <cell r="M68">
            <v>15</v>
          </cell>
          <cell r="N68">
            <v>3482500</v>
          </cell>
          <cell r="O68">
            <v>4353100</v>
          </cell>
          <cell r="P68">
            <v>5223700</v>
          </cell>
        </row>
        <row r="70">
          <cell r="D70" t="str">
            <v>PROJECT ENGINEERING CORE JFs</v>
          </cell>
        </row>
        <row r="71">
          <cell r="D71">
            <v>1</v>
          </cell>
          <cell r="E71">
            <v>90900</v>
          </cell>
          <cell r="F71">
            <v>121200</v>
          </cell>
          <cell r="G71">
            <v>151500</v>
          </cell>
          <cell r="M71">
            <v>1</v>
          </cell>
          <cell r="N71">
            <v>90900</v>
          </cell>
          <cell r="O71">
            <v>121200</v>
          </cell>
          <cell r="P71">
            <v>151500</v>
          </cell>
        </row>
        <row r="72">
          <cell r="D72">
            <v>2</v>
          </cell>
          <cell r="E72">
            <v>118100</v>
          </cell>
          <cell r="F72">
            <v>157400</v>
          </cell>
          <cell r="G72">
            <v>196800</v>
          </cell>
          <cell r="M72">
            <v>2</v>
          </cell>
          <cell r="N72">
            <v>125400</v>
          </cell>
          <cell r="O72">
            <v>167200</v>
          </cell>
          <cell r="P72">
            <v>209000</v>
          </cell>
        </row>
        <row r="73">
          <cell r="D73">
            <v>3</v>
          </cell>
          <cell r="E73">
            <v>171200</v>
          </cell>
          <cell r="F73">
            <v>228200</v>
          </cell>
          <cell r="G73">
            <v>285300</v>
          </cell>
          <cell r="M73">
            <v>3</v>
          </cell>
          <cell r="N73">
            <v>171200</v>
          </cell>
          <cell r="O73">
            <v>228200</v>
          </cell>
          <cell r="P73">
            <v>285300</v>
          </cell>
        </row>
        <row r="74">
          <cell r="D74">
            <v>4</v>
          </cell>
          <cell r="E74">
            <v>248200</v>
          </cell>
          <cell r="F74">
            <v>330900</v>
          </cell>
          <cell r="G74">
            <v>413600</v>
          </cell>
          <cell r="M74">
            <v>4</v>
          </cell>
          <cell r="N74">
            <v>248200</v>
          </cell>
          <cell r="O74">
            <v>330900</v>
          </cell>
          <cell r="P74">
            <v>413600</v>
          </cell>
        </row>
        <row r="75">
          <cell r="D75">
            <v>5</v>
          </cell>
          <cell r="E75">
            <v>359900</v>
          </cell>
          <cell r="F75">
            <v>479900</v>
          </cell>
          <cell r="G75">
            <v>599900</v>
          </cell>
          <cell r="M75">
            <v>5</v>
          </cell>
          <cell r="N75">
            <v>359900</v>
          </cell>
          <cell r="O75">
            <v>479900</v>
          </cell>
          <cell r="P75">
            <v>599900</v>
          </cell>
        </row>
        <row r="76">
          <cell r="D76">
            <v>6</v>
          </cell>
          <cell r="E76">
            <v>503800</v>
          </cell>
          <cell r="F76">
            <v>671700</v>
          </cell>
          <cell r="G76">
            <v>839600</v>
          </cell>
          <cell r="M76">
            <v>6</v>
          </cell>
          <cell r="N76">
            <v>503800</v>
          </cell>
          <cell r="O76">
            <v>671700</v>
          </cell>
          <cell r="P76">
            <v>839600</v>
          </cell>
        </row>
        <row r="77">
          <cell r="D77">
            <v>7</v>
          </cell>
          <cell r="E77">
            <v>655000</v>
          </cell>
          <cell r="F77">
            <v>873300</v>
          </cell>
          <cell r="G77">
            <v>1091600</v>
          </cell>
          <cell r="M77">
            <v>7</v>
          </cell>
          <cell r="N77">
            <v>695900</v>
          </cell>
          <cell r="O77">
            <v>927900</v>
          </cell>
          <cell r="P77">
            <v>1159900</v>
          </cell>
        </row>
        <row r="78">
          <cell r="D78">
            <v>8</v>
          </cell>
          <cell r="E78">
            <v>838400</v>
          </cell>
          <cell r="F78">
            <v>1048000</v>
          </cell>
          <cell r="G78">
            <v>1257600</v>
          </cell>
          <cell r="M78">
            <v>8</v>
          </cell>
          <cell r="N78">
            <v>890800</v>
          </cell>
          <cell r="O78">
            <v>1113500</v>
          </cell>
          <cell r="P78">
            <v>1336200</v>
          </cell>
        </row>
        <row r="79">
          <cell r="D79">
            <v>9</v>
          </cell>
          <cell r="E79">
            <v>964100</v>
          </cell>
          <cell r="F79">
            <v>1205100</v>
          </cell>
          <cell r="G79">
            <v>1446100</v>
          </cell>
          <cell r="M79">
            <v>9</v>
          </cell>
          <cell r="N79">
            <v>1024300</v>
          </cell>
          <cell r="O79">
            <v>1280400</v>
          </cell>
          <cell r="P79">
            <v>1536500</v>
          </cell>
        </row>
        <row r="80">
          <cell r="D80">
            <v>10</v>
          </cell>
          <cell r="E80">
            <v>1065700</v>
          </cell>
          <cell r="F80">
            <v>1332100</v>
          </cell>
          <cell r="G80">
            <v>1598500</v>
          </cell>
          <cell r="M80">
            <v>10</v>
          </cell>
          <cell r="N80">
            <v>1132300</v>
          </cell>
          <cell r="O80">
            <v>1415400</v>
          </cell>
          <cell r="P80">
            <v>1698500</v>
          </cell>
        </row>
        <row r="81">
          <cell r="D81">
            <v>11</v>
          </cell>
          <cell r="E81">
            <v>1321400</v>
          </cell>
          <cell r="F81">
            <v>1651700</v>
          </cell>
          <cell r="G81">
            <v>1982000</v>
          </cell>
          <cell r="M81">
            <v>11</v>
          </cell>
          <cell r="N81">
            <v>1403900</v>
          </cell>
          <cell r="O81">
            <v>1754900</v>
          </cell>
          <cell r="P81">
            <v>2105900</v>
          </cell>
        </row>
        <row r="82">
          <cell r="D82">
            <v>12</v>
          </cell>
          <cell r="E82">
            <v>1638500</v>
          </cell>
          <cell r="F82">
            <v>2048100</v>
          </cell>
          <cell r="G82">
            <v>2457700</v>
          </cell>
          <cell r="M82">
            <v>12</v>
          </cell>
          <cell r="N82">
            <v>1740900</v>
          </cell>
          <cell r="O82">
            <v>2176100</v>
          </cell>
          <cell r="P82">
            <v>2611300</v>
          </cell>
        </row>
        <row r="83">
          <cell r="D83">
            <v>13</v>
          </cell>
          <cell r="E83">
            <v>2064600</v>
          </cell>
          <cell r="F83">
            <v>2580700</v>
          </cell>
          <cell r="G83">
            <v>3096800</v>
          </cell>
          <cell r="M83">
            <v>13</v>
          </cell>
          <cell r="N83">
            <v>2193600</v>
          </cell>
          <cell r="O83">
            <v>2742000</v>
          </cell>
          <cell r="P83">
            <v>3290400</v>
          </cell>
        </row>
        <row r="84">
          <cell r="D84">
            <v>14</v>
          </cell>
          <cell r="E84">
            <v>2601300</v>
          </cell>
          <cell r="F84">
            <v>3251600</v>
          </cell>
          <cell r="G84">
            <v>3901900</v>
          </cell>
          <cell r="M84">
            <v>14</v>
          </cell>
          <cell r="N84">
            <v>2763800</v>
          </cell>
          <cell r="O84">
            <v>3454800</v>
          </cell>
          <cell r="P84">
            <v>4145800</v>
          </cell>
        </row>
        <row r="85">
          <cell r="D85">
            <v>15</v>
          </cell>
          <cell r="E85">
            <v>3277600</v>
          </cell>
          <cell r="F85">
            <v>4097000</v>
          </cell>
          <cell r="G85">
            <v>4916400</v>
          </cell>
          <cell r="M85">
            <v>15</v>
          </cell>
          <cell r="N85">
            <v>3482500</v>
          </cell>
          <cell r="O85">
            <v>4353100</v>
          </cell>
          <cell r="P85">
            <v>5223700</v>
          </cell>
        </row>
      </sheetData>
      <sheetData sheetId="2" refreshError="1"/>
      <sheetData sheetId="3">
        <row r="11">
          <cell r="B11">
            <v>1</v>
          </cell>
        </row>
      </sheetData>
      <sheetData sheetId="4" refreshError="1"/>
      <sheetData sheetId="5" refreshError="1"/>
      <sheetData sheetId="6">
        <row r="3">
          <cell r="A3">
            <v>18</v>
          </cell>
        </row>
      </sheetData>
      <sheetData sheetId="7">
        <row r="4">
          <cell r="A4">
            <v>0</v>
          </cell>
        </row>
      </sheetData>
      <sheetData sheetId="8" refreshError="1"/>
      <sheetData sheetId="9">
        <row r="3">
          <cell r="A3">
            <v>231122</v>
          </cell>
        </row>
      </sheetData>
      <sheetData sheetId="10" refreshError="1"/>
      <sheetData sheetId="11" refreshError="1"/>
      <sheetData sheetId="1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Assumptions Road section 3300 S"/>
    </sheetNames>
    <definedNames>
      <definedName name="Clear_CAST_Price_Summary" refersTo="#REF!"/>
      <definedName name="Module1.CF_Data" refersTo="#REF!"/>
      <definedName name="Module1.Collect_Data" refersTo="#REF!"/>
      <definedName name="prot4" refersTo="#REF!"/>
      <definedName name="prot5" refersTo="#REF!"/>
      <definedName name="unprot4" refersTo="#REF!"/>
      <definedName name="update2" refersTo="#REF!"/>
    </definedNames>
    <sheetDataSet>
      <sheetData sheetId="0"/>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TC"/>
      <sheetName val="Overall"/>
      <sheetName val="Awarded"/>
      <sheetName val="VO"/>
      <sheetName val="New Rate"/>
      <sheetName val="Claims"/>
      <sheetName val="Opportunities"/>
      <sheetName val="Risk"/>
    </sheetNames>
    <sheetDataSet>
      <sheetData sheetId="0">
        <row r="7">
          <cell r="P7" t="str">
            <v>Costs to Date per Form C - ACTUALS</v>
          </cell>
        </row>
      </sheetData>
      <sheetData sheetId="1" refreshError="1"/>
      <sheetData sheetId="2">
        <row r="7">
          <cell r="N7">
            <v>39995</v>
          </cell>
          <cell r="O7">
            <v>40026</v>
          </cell>
          <cell r="P7">
            <v>40057</v>
          </cell>
          <cell r="Q7">
            <v>40087</v>
          </cell>
          <cell r="R7">
            <v>40118</v>
          </cell>
          <cell r="S7">
            <v>40148</v>
          </cell>
          <cell r="T7">
            <v>40179</v>
          </cell>
          <cell r="U7">
            <v>40210</v>
          </cell>
          <cell r="V7">
            <v>40238</v>
          </cell>
          <cell r="W7">
            <v>40269</v>
          </cell>
          <cell r="X7">
            <v>40299</v>
          </cell>
          <cell r="Y7">
            <v>40330</v>
          </cell>
          <cell r="Z7">
            <v>40360</v>
          </cell>
          <cell r="AA7">
            <v>40391</v>
          </cell>
          <cell r="AB7">
            <v>40422</v>
          </cell>
          <cell r="AC7">
            <v>40452</v>
          </cell>
          <cell r="AD7">
            <v>40483</v>
          </cell>
          <cell r="AE7">
            <v>40513</v>
          </cell>
          <cell r="AF7">
            <v>40544</v>
          </cell>
          <cell r="AG7">
            <v>40575</v>
          </cell>
          <cell r="AH7">
            <v>40603</v>
          </cell>
          <cell r="AI7">
            <v>40634</v>
          </cell>
          <cell r="AJ7">
            <v>40664</v>
          </cell>
          <cell r="AK7">
            <v>40695</v>
          </cell>
          <cell r="AL7">
            <v>40725</v>
          </cell>
          <cell r="AM7">
            <v>40756</v>
          </cell>
          <cell r="AN7">
            <v>40787</v>
          </cell>
          <cell r="AO7">
            <v>40817</v>
          </cell>
          <cell r="AP7">
            <v>40848</v>
          </cell>
          <cell r="AQ7">
            <v>40878</v>
          </cell>
          <cell r="AR7">
            <v>40909</v>
          </cell>
          <cell r="AS7">
            <v>40940</v>
          </cell>
          <cell r="AT7">
            <v>40969</v>
          </cell>
          <cell r="AU7">
            <v>41000</v>
          </cell>
          <cell r="AV7">
            <v>41030</v>
          </cell>
          <cell r="AW7">
            <v>41061</v>
          </cell>
          <cell r="AX7">
            <v>41091</v>
          </cell>
          <cell r="AY7">
            <v>41122</v>
          </cell>
          <cell r="AZ7">
            <v>41153</v>
          </cell>
          <cell r="BA7">
            <v>41183</v>
          </cell>
          <cell r="BB7">
            <v>41214</v>
          </cell>
          <cell r="BC7">
            <v>41244</v>
          </cell>
          <cell r="BD7">
            <v>41275</v>
          </cell>
          <cell r="BE7">
            <v>41306</v>
          </cell>
          <cell r="BF7">
            <v>41334</v>
          </cell>
          <cell r="BG7">
            <v>41365</v>
          </cell>
          <cell r="BH7">
            <v>41395</v>
          </cell>
          <cell r="BI7">
            <v>41426</v>
          </cell>
          <cell r="BJ7">
            <v>41456</v>
          </cell>
          <cell r="BK7">
            <v>41487</v>
          </cell>
          <cell r="BL7">
            <v>41518</v>
          </cell>
          <cell r="BM7">
            <v>41548</v>
          </cell>
          <cell r="BN7">
            <v>41579</v>
          </cell>
          <cell r="BO7">
            <v>41609</v>
          </cell>
        </row>
        <row r="8">
          <cell r="N8">
            <v>14</v>
          </cell>
          <cell r="O8">
            <v>15</v>
          </cell>
          <cell r="P8">
            <v>16</v>
          </cell>
          <cell r="Q8">
            <v>17</v>
          </cell>
          <cell r="R8">
            <v>18</v>
          </cell>
          <cell r="S8">
            <v>19</v>
          </cell>
          <cell r="T8">
            <v>20</v>
          </cell>
          <cell r="U8">
            <v>21</v>
          </cell>
          <cell r="V8">
            <v>22</v>
          </cell>
          <cell r="W8">
            <v>23</v>
          </cell>
          <cell r="X8">
            <v>24</v>
          </cell>
          <cell r="Y8">
            <v>25</v>
          </cell>
          <cell r="Z8">
            <v>26</v>
          </cell>
          <cell r="AA8">
            <v>27</v>
          </cell>
          <cell r="AB8">
            <v>28</v>
          </cell>
          <cell r="AC8">
            <v>29</v>
          </cell>
          <cell r="AD8">
            <v>30</v>
          </cell>
          <cell r="AE8">
            <v>31</v>
          </cell>
          <cell r="AF8">
            <v>32</v>
          </cell>
          <cell r="AG8">
            <v>33</v>
          </cell>
          <cell r="AH8">
            <v>34</v>
          </cell>
          <cell r="AI8">
            <v>35</v>
          </cell>
          <cell r="AJ8">
            <v>36</v>
          </cell>
          <cell r="AK8">
            <v>37</v>
          </cell>
          <cell r="AL8">
            <v>38</v>
          </cell>
          <cell r="AM8">
            <v>39</v>
          </cell>
          <cell r="AN8">
            <v>40</v>
          </cell>
          <cell r="AO8">
            <v>41</v>
          </cell>
          <cell r="AP8">
            <v>42</v>
          </cell>
          <cell r="AQ8">
            <v>43</v>
          </cell>
          <cell r="AR8">
            <v>44</v>
          </cell>
          <cell r="AS8">
            <v>45</v>
          </cell>
          <cell r="AT8">
            <v>46</v>
          </cell>
          <cell r="AU8">
            <v>47</v>
          </cell>
          <cell r="AV8">
            <v>48</v>
          </cell>
          <cell r="AW8">
            <v>49</v>
          </cell>
          <cell r="AX8">
            <v>50</v>
          </cell>
          <cell r="AY8">
            <v>51</v>
          </cell>
          <cell r="AZ8">
            <v>52</v>
          </cell>
          <cell r="BA8">
            <v>53</v>
          </cell>
          <cell r="BB8">
            <v>54</v>
          </cell>
          <cell r="BC8">
            <v>55</v>
          </cell>
          <cell r="BD8">
            <v>56</v>
          </cell>
          <cell r="BE8">
            <v>57</v>
          </cell>
          <cell r="BF8">
            <v>58</v>
          </cell>
          <cell r="BG8">
            <v>59</v>
          </cell>
          <cell r="BH8">
            <v>60</v>
          </cell>
          <cell r="BI8">
            <v>61</v>
          </cell>
          <cell r="BJ8">
            <v>62</v>
          </cell>
          <cell r="BK8">
            <v>63</v>
          </cell>
          <cell r="BL8">
            <v>64</v>
          </cell>
          <cell r="BM8">
            <v>65</v>
          </cell>
          <cell r="BN8">
            <v>66</v>
          </cell>
          <cell r="BO8">
            <v>67</v>
          </cell>
        </row>
      </sheetData>
      <sheetData sheetId="3">
        <row r="38">
          <cell r="AN38">
            <v>0</v>
          </cell>
        </row>
      </sheetData>
      <sheetData sheetId="4">
        <row r="88">
          <cell r="AN88">
            <v>6928</v>
          </cell>
        </row>
      </sheetData>
      <sheetData sheetId="5" refreshError="1"/>
      <sheetData sheetId="6">
        <row r="111">
          <cell r="AN111">
            <v>0</v>
          </cell>
        </row>
      </sheetData>
      <sheetData sheetId="7">
        <row r="9">
          <cell r="CG9">
            <v>0</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ables"/>
      <sheetName val="Small Tools"/>
      <sheetName val="EQUIPMENT"/>
      <sheetName val="CRANES"/>
      <sheetName val="Data"/>
      <sheetName val="Data old"/>
    </sheetNames>
    <sheetDataSet>
      <sheetData sheetId="0" refreshError="1">
        <row r="1">
          <cell r="A1" t="str">
            <v>Actual Rates</v>
          </cell>
          <cell r="D1">
            <v>2010</v>
          </cell>
          <cell r="E1">
            <v>2011</v>
          </cell>
          <cell r="F1">
            <v>2012</v>
          </cell>
          <cell r="G1">
            <v>2013</v>
          </cell>
          <cell r="H1">
            <v>2014</v>
          </cell>
          <cell r="I1">
            <v>2015</v>
          </cell>
          <cell r="J1">
            <v>2016</v>
          </cell>
          <cell r="K1">
            <v>2017</v>
          </cell>
        </row>
        <row r="2">
          <cell r="A2" t="str">
            <v>Code</v>
          </cell>
          <cell r="D2" t="str">
            <v>Rate / Day</v>
          </cell>
        </row>
        <row r="3">
          <cell r="A3" t="str">
            <v>Small Tools and Consumables</v>
          </cell>
        </row>
        <row r="4">
          <cell r="A4" t="str">
            <v>N</v>
          </cell>
        </row>
        <row r="5">
          <cell r="A5" t="str">
            <v>N1</v>
          </cell>
        </row>
        <row r="6">
          <cell r="A6" t="str">
            <v>N1.1</v>
          </cell>
          <cell r="D6">
            <v>6.5</v>
          </cell>
        </row>
        <row r="7">
          <cell r="A7" t="str">
            <v>N1.2</v>
          </cell>
          <cell r="D7">
            <v>6.5</v>
          </cell>
        </row>
        <row r="8">
          <cell r="A8" t="str">
            <v>N1.3</v>
          </cell>
          <cell r="D8">
            <v>6.5</v>
          </cell>
        </row>
        <row r="9">
          <cell r="A9" t="str">
            <v>N1.4</v>
          </cell>
          <cell r="D9">
            <v>6.5</v>
          </cell>
        </row>
        <row r="10">
          <cell r="A10" t="str">
            <v>N1.5</v>
          </cell>
          <cell r="D10">
            <v>6.5</v>
          </cell>
        </row>
        <row r="11">
          <cell r="A11" t="str">
            <v>N1.6</v>
          </cell>
          <cell r="D11">
            <v>9</v>
          </cell>
        </row>
        <row r="12">
          <cell r="A12" t="str">
            <v>N1.7</v>
          </cell>
          <cell r="D12">
            <v>9</v>
          </cell>
        </row>
        <row r="13">
          <cell r="A13" t="str">
            <v>N1.8</v>
          </cell>
          <cell r="D13">
            <v>9</v>
          </cell>
        </row>
        <row r="14">
          <cell r="A14" t="str">
            <v>N1.9</v>
          </cell>
          <cell r="D14">
            <v>9</v>
          </cell>
        </row>
        <row r="15">
          <cell r="A15" t="str">
            <v>N1.10</v>
          </cell>
          <cell r="D15">
            <v>10</v>
          </cell>
        </row>
        <row r="16">
          <cell r="A16" t="str">
            <v>N1.11</v>
          </cell>
          <cell r="D16">
            <v>10</v>
          </cell>
        </row>
        <row r="17">
          <cell r="A17" t="str">
            <v>N1.12</v>
          </cell>
          <cell r="D17">
            <v>10</v>
          </cell>
        </row>
        <row r="18">
          <cell r="A18" t="str">
            <v>N1.13</v>
          </cell>
          <cell r="D18">
            <v>10</v>
          </cell>
        </row>
        <row r="19">
          <cell r="A19" t="str">
            <v>N1.14</v>
          </cell>
          <cell r="D19">
            <v>13</v>
          </cell>
        </row>
        <row r="20">
          <cell r="A20" t="str">
            <v>N1.15</v>
          </cell>
          <cell r="D20">
            <v>13</v>
          </cell>
        </row>
        <row r="21">
          <cell r="A21" t="str">
            <v>N1.16</v>
          </cell>
          <cell r="D21">
            <v>13</v>
          </cell>
        </row>
        <row r="22">
          <cell r="A22" t="str">
            <v>N1.17</v>
          </cell>
          <cell r="D22">
            <v>13</v>
          </cell>
        </row>
        <row r="23">
          <cell r="A23" t="str">
            <v>N1.18</v>
          </cell>
          <cell r="D23">
            <v>19</v>
          </cell>
        </row>
        <row r="24">
          <cell r="A24" t="str">
            <v>N1.19</v>
          </cell>
          <cell r="D24">
            <v>19</v>
          </cell>
        </row>
        <row r="25">
          <cell r="A25" t="str">
            <v>N1.20</v>
          </cell>
          <cell r="D25">
            <v>21.5</v>
          </cell>
        </row>
        <row r="26">
          <cell r="A26" t="str">
            <v>N1.21</v>
          </cell>
          <cell r="D26">
            <v>25.5</v>
          </cell>
        </row>
        <row r="27">
          <cell r="A27" t="str">
            <v>N1.22</v>
          </cell>
          <cell r="D27">
            <v>29.5</v>
          </cell>
        </row>
        <row r="28">
          <cell r="A28" t="str">
            <v>N1.23</v>
          </cell>
          <cell r="D28">
            <v>35</v>
          </cell>
        </row>
        <row r="29">
          <cell r="A29" t="str">
            <v>N1.24</v>
          </cell>
          <cell r="D29">
            <v>41</v>
          </cell>
        </row>
        <row r="30">
          <cell r="A30" t="str">
            <v>N2</v>
          </cell>
        </row>
        <row r="31">
          <cell r="A31" t="str">
            <v>N2.1</v>
          </cell>
          <cell r="D31">
            <v>6.5</v>
          </cell>
        </row>
        <row r="32">
          <cell r="A32" t="str">
            <v>N2.2</v>
          </cell>
          <cell r="D32">
            <v>6.5</v>
          </cell>
        </row>
        <row r="33">
          <cell r="A33" t="str">
            <v>N2.3</v>
          </cell>
          <cell r="D33">
            <v>6.5</v>
          </cell>
        </row>
        <row r="34">
          <cell r="A34" t="str">
            <v>N2.4</v>
          </cell>
          <cell r="D34">
            <v>8</v>
          </cell>
        </row>
        <row r="35">
          <cell r="A35" t="str">
            <v>N2.5</v>
          </cell>
          <cell r="D35">
            <v>10.5</v>
          </cell>
        </row>
        <row r="36">
          <cell r="A36" t="str">
            <v>N2.6</v>
          </cell>
          <cell r="D36">
            <v>11.5</v>
          </cell>
        </row>
        <row r="37">
          <cell r="A37" t="str">
            <v>N2.7</v>
          </cell>
          <cell r="D37">
            <v>13.5</v>
          </cell>
        </row>
        <row r="38">
          <cell r="A38" t="str">
            <v>N2.8</v>
          </cell>
          <cell r="D38">
            <v>15</v>
          </cell>
        </row>
        <row r="39">
          <cell r="A39" t="str">
            <v>N2.9</v>
          </cell>
          <cell r="D39">
            <v>17.5</v>
          </cell>
        </row>
        <row r="40">
          <cell r="A40" t="str">
            <v>N2.10</v>
          </cell>
          <cell r="D40">
            <v>19</v>
          </cell>
        </row>
        <row r="41">
          <cell r="A41" t="str">
            <v>N2.11</v>
          </cell>
          <cell r="D41">
            <v>21.5</v>
          </cell>
        </row>
        <row r="42">
          <cell r="A42" t="str">
            <v>N2.12</v>
          </cell>
          <cell r="D42">
            <v>24.5</v>
          </cell>
        </row>
        <row r="43">
          <cell r="A43" t="str">
            <v>N2.13</v>
          </cell>
          <cell r="D43">
            <v>26.5</v>
          </cell>
        </row>
        <row r="44">
          <cell r="A44" t="str">
            <v>N2.14</v>
          </cell>
          <cell r="D44">
            <v>28.5</v>
          </cell>
        </row>
        <row r="45">
          <cell r="A45" t="str">
            <v>N3</v>
          </cell>
        </row>
        <row r="46">
          <cell r="A46" t="str">
            <v>N3.1</v>
          </cell>
          <cell r="D46">
            <v>0.9</v>
          </cell>
        </row>
        <row r="47">
          <cell r="A47" t="str">
            <v>N3.2</v>
          </cell>
          <cell r="D47">
            <v>0.9</v>
          </cell>
        </row>
        <row r="48">
          <cell r="A48" t="str">
            <v>N3.3</v>
          </cell>
          <cell r="D48">
            <v>0.9</v>
          </cell>
        </row>
        <row r="49">
          <cell r="A49" t="str">
            <v>N3.4</v>
          </cell>
          <cell r="D49">
            <v>1.5</v>
          </cell>
        </row>
        <row r="50">
          <cell r="A50" t="str">
            <v>N3.5</v>
          </cell>
          <cell r="D50">
            <v>1.5</v>
          </cell>
        </row>
        <row r="51">
          <cell r="A51" t="str">
            <v>N3.6</v>
          </cell>
          <cell r="D51">
            <v>1.5</v>
          </cell>
        </row>
        <row r="52">
          <cell r="A52" t="str">
            <v>N3.7</v>
          </cell>
          <cell r="D52">
            <v>1.5</v>
          </cell>
        </row>
        <row r="53">
          <cell r="A53" t="str">
            <v>N3.8</v>
          </cell>
          <cell r="D53">
            <v>1.5</v>
          </cell>
        </row>
        <row r="54">
          <cell r="A54" t="str">
            <v>N3.9</v>
          </cell>
          <cell r="D54">
            <v>1.5</v>
          </cell>
        </row>
        <row r="55">
          <cell r="A55" t="str">
            <v>N3.10</v>
          </cell>
          <cell r="D55">
            <v>1.5</v>
          </cell>
        </row>
        <row r="56">
          <cell r="A56" t="str">
            <v>N3.11</v>
          </cell>
          <cell r="D56">
            <v>1.5</v>
          </cell>
        </row>
        <row r="57">
          <cell r="A57" t="str">
            <v>N3.12</v>
          </cell>
          <cell r="D57">
            <v>1.5</v>
          </cell>
        </row>
        <row r="58">
          <cell r="A58" t="str">
            <v>N3.13</v>
          </cell>
          <cell r="D58">
            <v>1.5</v>
          </cell>
        </row>
        <row r="59">
          <cell r="A59" t="str">
            <v>N3.14</v>
          </cell>
          <cell r="D59">
            <v>1.5</v>
          </cell>
        </row>
        <row r="60">
          <cell r="A60" t="str">
            <v>N3.15</v>
          </cell>
          <cell r="D60">
            <v>2</v>
          </cell>
        </row>
        <row r="61">
          <cell r="A61" t="str">
            <v>N3.16</v>
          </cell>
          <cell r="D61">
            <v>2</v>
          </cell>
        </row>
        <row r="62">
          <cell r="A62" t="str">
            <v>N3.17</v>
          </cell>
          <cell r="D62">
            <v>2</v>
          </cell>
        </row>
        <row r="63">
          <cell r="A63" t="str">
            <v>N3.18</v>
          </cell>
          <cell r="D63">
            <v>3</v>
          </cell>
        </row>
        <row r="64">
          <cell r="A64" t="str">
            <v>N3.19</v>
          </cell>
          <cell r="D64">
            <v>3</v>
          </cell>
        </row>
        <row r="65">
          <cell r="A65" t="str">
            <v>N3.20</v>
          </cell>
          <cell r="D65">
            <v>3</v>
          </cell>
        </row>
        <row r="66">
          <cell r="A66" t="str">
            <v>N3.21</v>
          </cell>
          <cell r="D66">
            <v>3</v>
          </cell>
        </row>
        <row r="67">
          <cell r="A67" t="str">
            <v>N3.22</v>
          </cell>
          <cell r="D67">
            <v>3</v>
          </cell>
        </row>
        <row r="68">
          <cell r="A68" t="str">
            <v>N3.23</v>
          </cell>
          <cell r="D68">
            <v>3</v>
          </cell>
        </row>
        <row r="69">
          <cell r="A69" t="str">
            <v>N3.24</v>
          </cell>
          <cell r="D69">
            <v>3</v>
          </cell>
        </row>
        <row r="70">
          <cell r="A70" t="str">
            <v>N3.25</v>
          </cell>
          <cell r="D70">
            <v>3</v>
          </cell>
        </row>
        <row r="71">
          <cell r="A71" t="str">
            <v>N3.26</v>
          </cell>
          <cell r="D71">
            <v>3.5</v>
          </cell>
        </row>
        <row r="72">
          <cell r="A72" t="str">
            <v>N3.27</v>
          </cell>
          <cell r="D72">
            <v>3.5</v>
          </cell>
        </row>
        <row r="73">
          <cell r="A73" t="str">
            <v>N3.28</v>
          </cell>
          <cell r="D73">
            <v>3.5</v>
          </cell>
        </row>
        <row r="74">
          <cell r="A74" t="str">
            <v>N3.29</v>
          </cell>
          <cell r="D74">
            <v>6.5</v>
          </cell>
        </row>
        <row r="75">
          <cell r="A75" t="str">
            <v>N3.30</v>
          </cell>
          <cell r="D75">
            <v>6.5</v>
          </cell>
        </row>
        <row r="76">
          <cell r="A76" t="str">
            <v>N3.31</v>
          </cell>
          <cell r="D76">
            <v>7.5</v>
          </cell>
        </row>
        <row r="77">
          <cell r="A77" t="str">
            <v>N3.32</v>
          </cell>
          <cell r="D77">
            <v>7.5</v>
          </cell>
        </row>
        <row r="78">
          <cell r="A78" t="str">
            <v>N3.33</v>
          </cell>
          <cell r="D78">
            <v>7.5</v>
          </cell>
        </row>
        <row r="79">
          <cell r="A79" t="str">
            <v>N3.34</v>
          </cell>
          <cell r="D79">
            <v>10</v>
          </cell>
        </row>
        <row r="80">
          <cell r="A80" t="str">
            <v>N3.35</v>
          </cell>
          <cell r="D80">
            <v>10</v>
          </cell>
        </row>
        <row r="81">
          <cell r="A81" t="str">
            <v>N4</v>
          </cell>
        </row>
        <row r="82">
          <cell r="A82" t="str">
            <v>N4.1</v>
          </cell>
          <cell r="D82">
            <v>2</v>
          </cell>
        </row>
        <row r="83">
          <cell r="A83" t="str">
            <v>N4.2</v>
          </cell>
          <cell r="D83">
            <v>2</v>
          </cell>
        </row>
        <row r="84">
          <cell r="A84" t="str">
            <v>N4.3</v>
          </cell>
          <cell r="D84">
            <v>2</v>
          </cell>
        </row>
        <row r="85">
          <cell r="A85" t="str">
            <v>N4.4</v>
          </cell>
          <cell r="D85">
            <v>2</v>
          </cell>
        </row>
        <row r="86">
          <cell r="A86" t="str">
            <v>N4.5</v>
          </cell>
          <cell r="D86">
            <v>2</v>
          </cell>
        </row>
        <row r="87">
          <cell r="A87" t="str">
            <v>N4.6</v>
          </cell>
          <cell r="D87">
            <v>2</v>
          </cell>
        </row>
        <row r="88">
          <cell r="A88" t="str">
            <v>N4.7</v>
          </cell>
          <cell r="D88">
            <v>2</v>
          </cell>
        </row>
        <row r="89">
          <cell r="A89" t="str">
            <v>N4.8</v>
          </cell>
          <cell r="D89">
            <v>2</v>
          </cell>
        </row>
        <row r="90">
          <cell r="A90" t="str">
            <v>N4.9</v>
          </cell>
          <cell r="D90">
            <v>2</v>
          </cell>
        </row>
        <row r="91">
          <cell r="A91" t="str">
            <v>N4.10</v>
          </cell>
          <cell r="D91">
            <v>2</v>
          </cell>
        </row>
        <row r="92">
          <cell r="A92" t="str">
            <v>N4.11</v>
          </cell>
          <cell r="D92">
            <v>2.5</v>
          </cell>
        </row>
        <row r="93">
          <cell r="A93" t="str">
            <v>N4.12</v>
          </cell>
          <cell r="D93">
            <v>2.5</v>
          </cell>
        </row>
        <row r="94">
          <cell r="A94" t="str">
            <v>N4.13</v>
          </cell>
          <cell r="D94">
            <v>2.5</v>
          </cell>
        </row>
        <row r="95">
          <cell r="A95" t="str">
            <v>N4.14</v>
          </cell>
          <cell r="D95">
            <v>2.5</v>
          </cell>
        </row>
        <row r="96">
          <cell r="A96" t="str">
            <v>N4.15</v>
          </cell>
          <cell r="D96">
            <v>2.5</v>
          </cell>
        </row>
        <row r="97">
          <cell r="A97" t="str">
            <v>N4.16</v>
          </cell>
          <cell r="D97">
            <v>2.5</v>
          </cell>
        </row>
        <row r="98">
          <cell r="A98" t="str">
            <v>N4.17</v>
          </cell>
          <cell r="D98">
            <v>2.5</v>
          </cell>
        </row>
        <row r="99">
          <cell r="A99" t="str">
            <v>N4.18</v>
          </cell>
          <cell r="D99">
            <v>2.5</v>
          </cell>
        </row>
        <row r="100">
          <cell r="A100" t="str">
            <v>N4.19</v>
          </cell>
          <cell r="D100">
            <v>2.5</v>
          </cell>
        </row>
        <row r="101">
          <cell r="A101" t="str">
            <v>N4.20</v>
          </cell>
          <cell r="D101">
            <v>2.5</v>
          </cell>
        </row>
        <row r="102">
          <cell r="A102" t="str">
            <v>N4.21</v>
          </cell>
          <cell r="D102">
            <v>3</v>
          </cell>
        </row>
        <row r="103">
          <cell r="A103" t="str">
            <v>N4.22</v>
          </cell>
          <cell r="D103">
            <v>3</v>
          </cell>
        </row>
        <row r="104">
          <cell r="A104" t="str">
            <v>N4.23</v>
          </cell>
          <cell r="D104">
            <v>3</v>
          </cell>
        </row>
        <row r="105">
          <cell r="A105" t="str">
            <v>N4.24</v>
          </cell>
          <cell r="D105">
            <v>3.5</v>
          </cell>
        </row>
        <row r="106">
          <cell r="A106" t="str">
            <v>N4.25</v>
          </cell>
          <cell r="D106">
            <v>4</v>
          </cell>
        </row>
        <row r="107">
          <cell r="A107" t="str">
            <v>N4.26</v>
          </cell>
          <cell r="D107">
            <v>4</v>
          </cell>
        </row>
        <row r="108">
          <cell r="A108" t="str">
            <v>N4.27</v>
          </cell>
          <cell r="D108">
            <v>4</v>
          </cell>
        </row>
        <row r="109">
          <cell r="A109" t="str">
            <v>N4.28</v>
          </cell>
          <cell r="D109">
            <v>5.5</v>
          </cell>
        </row>
        <row r="110">
          <cell r="A110" t="str">
            <v>N4.29</v>
          </cell>
          <cell r="D110">
            <v>5.5</v>
          </cell>
        </row>
        <row r="111">
          <cell r="A111" t="str">
            <v>N4.30</v>
          </cell>
          <cell r="D111">
            <v>5.5</v>
          </cell>
        </row>
        <row r="112">
          <cell r="A112" t="str">
            <v>N4.31</v>
          </cell>
          <cell r="D112">
            <v>5.5</v>
          </cell>
        </row>
        <row r="113">
          <cell r="A113" t="str">
            <v>N5</v>
          </cell>
        </row>
        <row r="114">
          <cell r="A114" t="str">
            <v>N5.1</v>
          </cell>
          <cell r="D114">
            <v>3</v>
          </cell>
        </row>
        <row r="115">
          <cell r="A115" t="str">
            <v>N5.2</v>
          </cell>
          <cell r="D115">
            <v>3</v>
          </cell>
        </row>
        <row r="116">
          <cell r="A116" t="str">
            <v>N5.3</v>
          </cell>
          <cell r="D116">
            <v>3</v>
          </cell>
        </row>
        <row r="117">
          <cell r="A117" t="str">
            <v>N5.4</v>
          </cell>
          <cell r="D117">
            <v>3</v>
          </cell>
        </row>
        <row r="118">
          <cell r="A118" t="str">
            <v>N5.5</v>
          </cell>
          <cell r="D118">
            <v>3</v>
          </cell>
        </row>
        <row r="119">
          <cell r="A119" t="str">
            <v>N5.6</v>
          </cell>
          <cell r="D119">
            <v>3</v>
          </cell>
        </row>
        <row r="120">
          <cell r="A120" t="str">
            <v>N5.7</v>
          </cell>
          <cell r="D120">
            <v>3</v>
          </cell>
        </row>
        <row r="121">
          <cell r="A121" t="str">
            <v>N5.8</v>
          </cell>
          <cell r="D121">
            <v>3</v>
          </cell>
        </row>
        <row r="122">
          <cell r="A122" t="str">
            <v>N5.9</v>
          </cell>
          <cell r="D122">
            <v>3</v>
          </cell>
        </row>
        <row r="123">
          <cell r="A123" t="str">
            <v>N5.10</v>
          </cell>
          <cell r="D123">
            <v>3</v>
          </cell>
        </row>
        <row r="124">
          <cell r="A124" t="str">
            <v>N5.11</v>
          </cell>
          <cell r="D124">
            <v>3</v>
          </cell>
        </row>
        <row r="125">
          <cell r="A125" t="str">
            <v>N5.12</v>
          </cell>
          <cell r="D125">
            <v>3</v>
          </cell>
        </row>
        <row r="126">
          <cell r="A126" t="str">
            <v>N5.13</v>
          </cell>
          <cell r="D126">
            <v>3</v>
          </cell>
        </row>
        <row r="127">
          <cell r="A127" t="str">
            <v>N5.14</v>
          </cell>
          <cell r="D127">
            <v>3</v>
          </cell>
        </row>
        <row r="128">
          <cell r="A128" t="str">
            <v>N5.15</v>
          </cell>
          <cell r="D128">
            <v>3.5</v>
          </cell>
        </row>
        <row r="129">
          <cell r="A129" t="str">
            <v>N5.16</v>
          </cell>
          <cell r="D129">
            <v>3.5</v>
          </cell>
        </row>
        <row r="130">
          <cell r="A130" t="str">
            <v>N5.17</v>
          </cell>
          <cell r="D130">
            <v>3</v>
          </cell>
        </row>
        <row r="131">
          <cell r="A131" t="str">
            <v>N5.18</v>
          </cell>
          <cell r="D131">
            <v>3.5</v>
          </cell>
        </row>
        <row r="132">
          <cell r="A132" t="str">
            <v>N5.19</v>
          </cell>
          <cell r="D132">
            <v>3.5</v>
          </cell>
        </row>
        <row r="133">
          <cell r="A133" t="str">
            <v>N5.20</v>
          </cell>
          <cell r="D133">
            <v>3.5</v>
          </cell>
        </row>
        <row r="134">
          <cell r="A134" t="str">
            <v>N5.21</v>
          </cell>
          <cell r="D134">
            <v>4</v>
          </cell>
        </row>
        <row r="135">
          <cell r="A135" t="str">
            <v>N5.22</v>
          </cell>
          <cell r="D135">
            <v>4.5</v>
          </cell>
        </row>
        <row r="136">
          <cell r="A136" t="str">
            <v>N5.23</v>
          </cell>
          <cell r="D136">
            <v>5</v>
          </cell>
        </row>
        <row r="137">
          <cell r="A137" t="str">
            <v>N5.24</v>
          </cell>
          <cell r="D137">
            <v>5.5</v>
          </cell>
        </row>
        <row r="138">
          <cell r="A138" t="str">
            <v>N5.25</v>
          </cell>
          <cell r="D138">
            <v>7.5</v>
          </cell>
        </row>
        <row r="139">
          <cell r="A139" t="str">
            <v>N5.26</v>
          </cell>
          <cell r="D139">
            <v>9.5</v>
          </cell>
        </row>
        <row r="140">
          <cell r="A140" t="str">
            <v>N5.27</v>
          </cell>
          <cell r="D140">
            <v>11.5</v>
          </cell>
        </row>
        <row r="141">
          <cell r="A141" t="str">
            <v>N5.28</v>
          </cell>
          <cell r="D141">
            <v>13</v>
          </cell>
        </row>
        <row r="142">
          <cell r="A142" t="str">
            <v>N5.29</v>
          </cell>
          <cell r="D142">
            <v>16</v>
          </cell>
        </row>
        <row r="143">
          <cell r="A143" t="str">
            <v>N5.30</v>
          </cell>
          <cell r="D143">
            <v>18.5</v>
          </cell>
        </row>
        <row r="144">
          <cell r="A144" t="str">
            <v>N6</v>
          </cell>
        </row>
        <row r="145">
          <cell r="A145" t="str">
            <v>N6.1</v>
          </cell>
          <cell r="D145">
            <v>6.5</v>
          </cell>
        </row>
        <row r="146">
          <cell r="A146" t="str">
            <v>N6.2</v>
          </cell>
          <cell r="D146">
            <v>6.5</v>
          </cell>
        </row>
        <row r="147">
          <cell r="A147" t="str">
            <v>N6.3</v>
          </cell>
          <cell r="D147">
            <v>6.5</v>
          </cell>
        </row>
        <row r="148">
          <cell r="A148" t="str">
            <v>N6.4</v>
          </cell>
          <cell r="D148">
            <v>7</v>
          </cell>
        </row>
        <row r="149">
          <cell r="A149" t="str">
            <v>N6.5</v>
          </cell>
          <cell r="D149">
            <v>7.5</v>
          </cell>
        </row>
        <row r="150">
          <cell r="A150" t="str">
            <v>N6.6</v>
          </cell>
          <cell r="D150">
            <v>7.5</v>
          </cell>
        </row>
        <row r="151">
          <cell r="A151" t="str">
            <v>N6.7</v>
          </cell>
          <cell r="D151">
            <v>8.5</v>
          </cell>
        </row>
        <row r="152">
          <cell r="A152" t="str">
            <v>N6.8</v>
          </cell>
          <cell r="D152">
            <v>9</v>
          </cell>
        </row>
        <row r="153">
          <cell r="A153" t="str">
            <v>N6.9</v>
          </cell>
          <cell r="D153">
            <v>9</v>
          </cell>
        </row>
        <row r="154">
          <cell r="A154" t="str">
            <v>N6.10</v>
          </cell>
          <cell r="D154">
            <v>9</v>
          </cell>
        </row>
        <row r="155">
          <cell r="A155" t="str">
            <v>N6.11</v>
          </cell>
          <cell r="D155">
            <v>9</v>
          </cell>
        </row>
        <row r="156">
          <cell r="A156" t="str">
            <v>N6.12</v>
          </cell>
          <cell r="D156">
            <v>9</v>
          </cell>
        </row>
        <row r="157">
          <cell r="A157" t="str">
            <v>N6.13</v>
          </cell>
          <cell r="D157">
            <v>10</v>
          </cell>
        </row>
        <row r="158">
          <cell r="A158" t="str">
            <v>N6.14</v>
          </cell>
          <cell r="D158">
            <v>10</v>
          </cell>
        </row>
        <row r="159">
          <cell r="A159" t="str">
            <v>N6.15</v>
          </cell>
          <cell r="D159">
            <v>10</v>
          </cell>
        </row>
        <row r="160">
          <cell r="A160" t="str">
            <v>N6.16</v>
          </cell>
          <cell r="D160">
            <v>10</v>
          </cell>
        </row>
        <row r="161">
          <cell r="A161" t="str">
            <v>N6.17</v>
          </cell>
          <cell r="D161">
            <v>15</v>
          </cell>
        </row>
        <row r="162">
          <cell r="A162" t="str">
            <v>N6.18</v>
          </cell>
          <cell r="D162">
            <v>17.5</v>
          </cell>
        </row>
        <row r="163">
          <cell r="A163" t="str">
            <v>N6.19</v>
          </cell>
          <cell r="D163">
            <v>19</v>
          </cell>
        </row>
        <row r="164">
          <cell r="A164" t="str">
            <v>N6.20</v>
          </cell>
          <cell r="D164">
            <v>21.5</v>
          </cell>
        </row>
        <row r="165">
          <cell r="A165" t="str">
            <v>N6.21</v>
          </cell>
          <cell r="D165">
            <v>22.5</v>
          </cell>
        </row>
        <row r="166">
          <cell r="A166" t="str">
            <v>N6.22</v>
          </cell>
          <cell r="D166">
            <v>25.5</v>
          </cell>
        </row>
        <row r="167">
          <cell r="A167" t="str">
            <v>N6.23</v>
          </cell>
          <cell r="D167">
            <v>29</v>
          </cell>
        </row>
        <row r="168">
          <cell r="A168" t="str">
            <v>N6.24</v>
          </cell>
          <cell r="D168">
            <v>33</v>
          </cell>
        </row>
        <row r="169">
          <cell r="A169" t="str">
            <v>N6.25</v>
          </cell>
          <cell r="D169">
            <v>35</v>
          </cell>
        </row>
        <row r="170">
          <cell r="A170" t="str">
            <v>N6.26</v>
          </cell>
          <cell r="D170">
            <v>40.5</v>
          </cell>
        </row>
        <row r="171">
          <cell r="A171" t="str">
            <v>N6.27</v>
          </cell>
          <cell r="D171">
            <v>50.5</v>
          </cell>
        </row>
        <row r="172">
          <cell r="A172" t="str">
            <v>Q</v>
          </cell>
        </row>
        <row r="173">
          <cell r="A173" t="str">
            <v>Q1</v>
          </cell>
        </row>
        <row r="174">
          <cell r="A174" t="str">
            <v>Q1.1</v>
          </cell>
          <cell r="D174">
            <v>46.92</v>
          </cell>
        </row>
        <row r="175">
          <cell r="A175" t="str">
            <v>Q1.2</v>
          </cell>
          <cell r="D175">
            <v>4.95</v>
          </cell>
        </row>
        <row r="176">
          <cell r="A176" t="str">
            <v>Q1.3</v>
          </cell>
          <cell r="D176">
            <v>102</v>
          </cell>
        </row>
        <row r="177">
          <cell r="A177" t="str">
            <v>Q1.4</v>
          </cell>
          <cell r="D177">
            <v>31.45</v>
          </cell>
        </row>
        <row r="178">
          <cell r="A178" t="str">
            <v>Q1.5</v>
          </cell>
          <cell r="D178">
            <v>32</v>
          </cell>
        </row>
        <row r="179">
          <cell r="A179" t="str">
            <v>Q1.6</v>
          </cell>
          <cell r="D179">
            <v>3.85</v>
          </cell>
        </row>
        <row r="180">
          <cell r="A180" t="str">
            <v>Q1.7</v>
          </cell>
          <cell r="D180">
            <v>5.7</v>
          </cell>
        </row>
        <row r="181">
          <cell r="A181" t="str">
            <v>Q1.8</v>
          </cell>
          <cell r="D181">
            <v>7.2</v>
          </cell>
        </row>
        <row r="182">
          <cell r="A182" t="str">
            <v>Q1.9</v>
          </cell>
          <cell r="D182">
            <v>19.25</v>
          </cell>
        </row>
        <row r="183">
          <cell r="A183" t="str">
            <v>Q1.10</v>
          </cell>
          <cell r="D183">
            <v>29</v>
          </cell>
        </row>
        <row r="184">
          <cell r="A184" t="str">
            <v>Q1.11</v>
          </cell>
          <cell r="D184">
            <v>7.2</v>
          </cell>
        </row>
        <row r="185">
          <cell r="A185" t="str">
            <v>Q1.12</v>
          </cell>
          <cell r="D185">
            <v>7.3</v>
          </cell>
        </row>
        <row r="186">
          <cell r="A186" t="str">
            <v>Q1.13</v>
          </cell>
          <cell r="D186">
            <v>6.39</v>
          </cell>
        </row>
        <row r="187">
          <cell r="A187" t="str">
            <v>Q1.14</v>
          </cell>
          <cell r="D187">
            <v>11.36</v>
          </cell>
        </row>
        <row r="188">
          <cell r="A188" t="str">
            <v>Q1.15</v>
          </cell>
          <cell r="D188">
            <v>7.08</v>
          </cell>
        </row>
        <row r="189">
          <cell r="A189" t="str">
            <v>Q1.16</v>
          </cell>
          <cell r="D189">
            <v>15</v>
          </cell>
        </row>
        <row r="190">
          <cell r="A190" t="str">
            <v>Q1.17</v>
          </cell>
          <cell r="D190">
            <v>11</v>
          </cell>
        </row>
        <row r="191">
          <cell r="A191" t="str">
            <v>Q1.18</v>
          </cell>
          <cell r="D191">
            <v>11</v>
          </cell>
        </row>
        <row r="192">
          <cell r="A192" t="str">
            <v>Q1.19</v>
          </cell>
          <cell r="D192">
            <v>72</v>
          </cell>
        </row>
        <row r="193">
          <cell r="A193" t="str">
            <v>Q1.20</v>
          </cell>
          <cell r="D193">
            <v>19.600000000000001</v>
          </cell>
        </row>
        <row r="194">
          <cell r="A194" t="str">
            <v>Q1.21</v>
          </cell>
          <cell r="D194">
            <v>61.4</v>
          </cell>
        </row>
        <row r="195">
          <cell r="A195" t="str">
            <v>Q1.22</v>
          </cell>
          <cell r="D195">
            <v>29.7</v>
          </cell>
        </row>
        <row r="196">
          <cell r="A196" t="str">
            <v>Q1.23</v>
          </cell>
          <cell r="D196">
            <v>19.36</v>
          </cell>
        </row>
        <row r="197">
          <cell r="A197" t="str">
            <v>Q1.24</v>
          </cell>
          <cell r="D197">
            <v>11.32</v>
          </cell>
        </row>
        <row r="198">
          <cell r="A198" t="str">
            <v>Q1.25</v>
          </cell>
          <cell r="D198">
            <v>5.32</v>
          </cell>
        </row>
        <row r="199">
          <cell r="A199" t="str">
            <v>Q1.26</v>
          </cell>
          <cell r="D199">
            <v>6.85</v>
          </cell>
        </row>
        <row r="200">
          <cell r="A200" t="str">
            <v>Q1.27</v>
          </cell>
          <cell r="D200">
            <v>33.270000000000003</v>
          </cell>
        </row>
        <row r="201">
          <cell r="A201" t="str">
            <v>Q1.28</v>
          </cell>
          <cell r="D201">
            <v>55</v>
          </cell>
        </row>
        <row r="202">
          <cell r="A202" t="str">
            <v>Q1.29</v>
          </cell>
          <cell r="D202">
            <v>41.86</v>
          </cell>
        </row>
        <row r="203">
          <cell r="A203" t="str">
            <v>Q1.30</v>
          </cell>
          <cell r="D203">
            <v>25.5</v>
          </cell>
        </row>
        <row r="204">
          <cell r="A204" t="str">
            <v>Q1.31</v>
          </cell>
          <cell r="D204">
            <v>17.399999999999999</v>
          </cell>
        </row>
        <row r="205">
          <cell r="A205" t="str">
            <v>Q1.32</v>
          </cell>
          <cell r="D205">
            <v>14.88</v>
          </cell>
        </row>
        <row r="206">
          <cell r="A206" t="str">
            <v>Q1.33</v>
          </cell>
          <cell r="D206">
            <v>10.84</v>
          </cell>
        </row>
        <row r="207">
          <cell r="A207" t="str">
            <v>Q1.34</v>
          </cell>
          <cell r="D207">
            <v>7.96</v>
          </cell>
        </row>
        <row r="208">
          <cell r="A208" t="str">
            <v>Q1.35</v>
          </cell>
          <cell r="D208">
            <v>84.5</v>
          </cell>
        </row>
        <row r="209">
          <cell r="A209" t="str">
            <v>Q1.36</v>
          </cell>
          <cell r="D209">
            <v>154</v>
          </cell>
        </row>
        <row r="210">
          <cell r="A210" t="str">
            <v>Q1.37</v>
          </cell>
          <cell r="D210">
            <v>176</v>
          </cell>
        </row>
        <row r="211">
          <cell r="A211" t="str">
            <v>Q1.38</v>
          </cell>
          <cell r="D211">
            <v>243</v>
          </cell>
        </row>
        <row r="212">
          <cell r="A212" t="str">
            <v>Q1.39</v>
          </cell>
          <cell r="D212">
            <v>355</v>
          </cell>
        </row>
        <row r="213">
          <cell r="A213" t="str">
            <v>Q1.40</v>
          </cell>
          <cell r="D213">
            <v>412</v>
          </cell>
        </row>
        <row r="214">
          <cell r="A214" t="str">
            <v>Q1.41</v>
          </cell>
          <cell r="D214">
            <v>440</v>
          </cell>
        </row>
        <row r="215">
          <cell r="A215" t="str">
            <v>Q1.42</v>
          </cell>
          <cell r="D215">
            <v>477</v>
          </cell>
        </row>
        <row r="216">
          <cell r="A216" t="str">
            <v>Q1.43</v>
          </cell>
          <cell r="D216">
            <v>125</v>
          </cell>
        </row>
        <row r="217">
          <cell r="A217" t="str">
            <v>Q1.44</v>
          </cell>
          <cell r="D217">
            <v>125</v>
          </cell>
        </row>
        <row r="218">
          <cell r="A218" t="str">
            <v>Q1.45</v>
          </cell>
          <cell r="D218">
            <v>125</v>
          </cell>
        </row>
        <row r="219">
          <cell r="A219" t="str">
            <v>Q1.46</v>
          </cell>
          <cell r="D219">
            <v>125</v>
          </cell>
        </row>
        <row r="220">
          <cell r="A220" t="str">
            <v>Q1.47</v>
          </cell>
          <cell r="D220">
            <v>125</v>
          </cell>
        </row>
        <row r="221">
          <cell r="A221" t="str">
            <v>Q1.48</v>
          </cell>
          <cell r="D221">
            <v>125</v>
          </cell>
        </row>
        <row r="222">
          <cell r="A222" t="str">
            <v>Q1.49</v>
          </cell>
          <cell r="D222">
            <v>459</v>
          </cell>
        </row>
        <row r="223">
          <cell r="A223" t="str">
            <v>Q1.50</v>
          </cell>
          <cell r="D223">
            <v>148</v>
          </cell>
        </row>
        <row r="224">
          <cell r="A224" t="str">
            <v>Q1.51</v>
          </cell>
          <cell r="D224">
            <v>165</v>
          </cell>
        </row>
        <row r="225">
          <cell r="A225" t="str">
            <v>Q1.52</v>
          </cell>
          <cell r="D225">
            <v>5.69</v>
          </cell>
        </row>
        <row r="226">
          <cell r="A226" t="str">
            <v>Q1.53</v>
          </cell>
          <cell r="D226">
            <v>29.9</v>
          </cell>
        </row>
        <row r="227">
          <cell r="A227" t="str">
            <v>Q1.54</v>
          </cell>
          <cell r="D227">
            <v>25.8</v>
          </cell>
        </row>
        <row r="228">
          <cell r="A228" t="str">
            <v>Q1.55</v>
          </cell>
          <cell r="D228">
            <v>44.6</v>
          </cell>
        </row>
        <row r="229">
          <cell r="A229" t="str">
            <v>Q1.56</v>
          </cell>
          <cell r="D229">
            <v>1400</v>
          </cell>
        </row>
        <row r="230">
          <cell r="A230" t="str">
            <v>Q1.57</v>
          </cell>
          <cell r="D230">
            <v>39.950000000000003</v>
          </cell>
        </row>
        <row r="231">
          <cell r="A231" t="str">
            <v>Q1.58</v>
          </cell>
          <cell r="D231">
            <v>23.7</v>
          </cell>
        </row>
        <row r="232">
          <cell r="A232" t="str">
            <v>Q1.59</v>
          </cell>
          <cell r="D232">
            <v>23.7</v>
          </cell>
        </row>
        <row r="233">
          <cell r="A233" t="str">
            <v>Q1.60</v>
          </cell>
          <cell r="D233">
            <v>23.7</v>
          </cell>
        </row>
        <row r="234">
          <cell r="A234" t="str">
            <v>Q1.61</v>
          </cell>
          <cell r="D234">
            <v>23.7</v>
          </cell>
        </row>
        <row r="235">
          <cell r="A235" t="str">
            <v>Q1.62</v>
          </cell>
          <cell r="D235">
            <v>23.7</v>
          </cell>
        </row>
        <row r="236">
          <cell r="A236" t="str">
            <v>Q1.63</v>
          </cell>
          <cell r="D236">
            <v>38</v>
          </cell>
        </row>
        <row r="237">
          <cell r="A237" t="str">
            <v>Q1.64</v>
          </cell>
          <cell r="D237">
            <v>5.5</v>
          </cell>
        </row>
        <row r="238">
          <cell r="A238" t="str">
            <v>Q1.65</v>
          </cell>
          <cell r="D238">
            <v>2.9</v>
          </cell>
        </row>
        <row r="239">
          <cell r="A239" t="str">
            <v>Q1.66</v>
          </cell>
          <cell r="D239">
            <v>11.5</v>
          </cell>
        </row>
        <row r="240">
          <cell r="A240" t="str">
            <v>Q1.67</v>
          </cell>
          <cell r="D240">
            <v>14.5</v>
          </cell>
        </row>
        <row r="241">
          <cell r="A241" t="str">
            <v>Q1.68</v>
          </cell>
          <cell r="D241">
            <v>27.5</v>
          </cell>
        </row>
        <row r="242">
          <cell r="A242" t="str">
            <v>Q1.69</v>
          </cell>
          <cell r="D242">
            <v>148</v>
          </cell>
        </row>
        <row r="243">
          <cell r="A243" t="str">
            <v>Q1.70</v>
          </cell>
          <cell r="D243">
            <v>8.8000000000000007</v>
          </cell>
        </row>
        <row r="244">
          <cell r="A244" t="str">
            <v>Q1.71</v>
          </cell>
          <cell r="D244">
            <v>29.7</v>
          </cell>
        </row>
        <row r="245">
          <cell r="A245" t="str">
            <v>Q1.72</v>
          </cell>
          <cell r="D245">
            <v>29.7</v>
          </cell>
        </row>
        <row r="246">
          <cell r="A246" t="str">
            <v>Q1.73</v>
          </cell>
          <cell r="D246">
            <v>9.25</v>
          </cell>
        </row>
        <row r="247">
          <cell r="A247" t="str">
            <v>Q1.74</v>
          </cell>
          <cell r="D247">
            <v>6.75</v>
          </cell>
        </row>
        <row r="248">
          <cell r="A248" t="str">
            <v>Q1.75</v>
          </cell>
          <cell r="D248">
            <v>205</v>
          </cell>
        </row>
        <row r="249">
          <cell r="A249" t="str">
            <v>Q1.76</v>
          </cell>
          <cell r="D249">
            <v>16</v>
          </cell>
        </row>
        <row r="250">
          <cell r="A250" t="str">
            <v>Q1.77</v>
          </cell>
          <cell r="D250">
            <v>81</v>
          </cell>
        </row>
        <row r="251">
          <cell r="A251" t="str">
            <v>Q1.78</v>
          </cell>
          <cell r="D251">
            <v>9</v>
          </cell>
        </row>
        <row r="252">
          <cell r="A252" t="str">
            <v>Q1.79</v>
          </cell>
          <cell r="D252">
            <v>161</v>
          </cell>
        </row>
        <row r="253">
          <cell r="A253" t="str">
            <v>Q1.80</v>
          </cell>
          <cell r="D253">
            <v>18.2</v>
          </cell>
        </row>
        <row r="254">
          <cell r="A254" t="str">
            <v>Q1.81</v>
          </cell>
          <cell r="D254">
            <v>5.15</v>
          </cell>
        </row>
        <row r="255">
          <cell r="A255" t="str">
            <v>Q1.82</v>
          </cell>
          <cell r="D255">
            <v>9.39</v>
          </cell>
        </row>
        <row r="256">
          <cell r="A256" t="str">
            <v>Q1.83</v>
          </cell>
          <cell r="D256">
            <v>13.5</v>
          </cell>
        </row>
        <row r="257">
          <cell r="A257" t="str">
            <v>Q1.84</v>
          </cell>
          <cell r="D257">
            <v>14.85</v>
          </cell>
        </row>
        <row r="258">
          <cell r="A258" t="str">
            <v>Q1.85</v>
          </cell>
          <cell r="D258">
            <v>7.45</v>
          </cell>
        </row>
        <row r="259">
          <cell r="A259" t="str">
            <v>Q1.86</v>
          </cell>
          <cell r="D259">
            <v>22</v>
          </cell>
        </row>
        <row r="260">
          <cell r="A260" t="str">
            <v>Q1.87</v>
          </cell>
          <cell r="D260">
            <v>14.5</v>
          </cell>
        </row>
        <row r="261">
          <cell r="A261" t="str">
            <v>Q1.88</v>
          </cell>
          <cell r="D261">
            <v>13.5</v>
          </cell>
        </row>
        <row r="262">
          <cell r="A262" t="str">
            <v>Q1.89</v>
          </cell>
          <cell r="D262">
            <v>2.35</v>
          </cell>
        </row>
        <row r="263">
          <cell r="A263" t="str">
            <v>Q1.90</v>
          </cell>
          <cell r="D263">
            <v>3.1539999999999999</v>
          </cell>
        </row>
        <row r="264">
          <cell r="A264" t="str">
            <v>Q1.91</v>
          </cell>
          <cell r="D264">
            <v>11</v>
          </cell>
        </row>
        <row r="265">
          <cell r="A265" t="str">
            <v>Q1.92</v>
          </cell>
          <cell r="D265">
            <v>35.200000000000003</v>
          </cell>
        </row>
        <row r="266">
          <cell r="A266" t="str">
            <v>Q1.93</v>
          </cell>
          <cell r="D266">
            <v>22</v>
          </cell>
        </row>
        <row r="267">
          <cell r="A267" t="str">
            <v>Q1.94</v>
          </cell>
          <cell r="D267">
            <v>63</v>
          </cell>
        </row>
        <row r="268">
          <cell r="A268" t="str">
            <v>Q1.95</v>
          </cell>
          <cell r="D268">
            <v>34.75</v>
          </cell>
        </row>
        <row r="269">
          <cell r="A269" t="str">
            <v>Q1.96</v>
          </cell>
          <cell r="D269">
            <v>8.25</v>
          </cell>
        </row>
        <row r="270">
          <cell r="A270" t="str">
            <v>Q1.97</v>
          </cell>
          <cell r="D270">
            <v>13.85</v>
          </cell>
        </row>
        <row r="271">
          <cell r="A271" t="str">
            <v>Q1.98</v>
          </cell>
          <cell r="D271">
            <v>25.25</v>
          </cell>
        </row>
        <row r="272">
          <cell r="A272" t="str">
            <v>Q1.99</v>
          </cell>
          <cell r="D272">
            <v>38.950000000000003</v>
          </cell>
        </row>
        <row r="273">
          <cell r="A273" t="str">
            <v>Q1.100</v>
          </cell>
          <cell r="D273">
            <v>39.950000000000003</v>
          </cell>
        </row>
        <row r="274">
          <cell r="A274" t="str">
            <v>Q1.101</v>
          </cell>
          <cell r="D274">
            <v>145</v>
          </cell>
        </row>
        <row r="275">
          <cell r="A275" t="str">
            <v>Q1.102</v>
          </cell>
          <cell r="D275">
            <v>0.5</v>
          </cell>
        </row>
        <row r="276">
          <cell r="A276" t="str">
            <v>Q1.103</v>
          </cell>
          <cell r="D276">
            <v>5.4</v>
          </cell>
        </row>
        <row r="277">
          <cell r="A277" t="str">
            <v>Q1.104</v>
          </cell>
          <cell r="D277">
            <v>29.95</v>
          </cell>
        </row>
        <row r="278">
          <cell r="A278" t="str">
            <v>Q1.105</v>
          </cell>
          <cell r="D278">
            <v>1497</v>
          </cell>
        </row>
        <row r="279">
          <cell r="A279" t="str">
            <v>Q1.106</v>
          </cell>
          <cell r="D279">
            <v>713</v>
          </cell>
        </row>
        <row r="280">
          <cell r="A280" t="str">
            <v>Q1.107</v>
          </cell>
          <cell r="D280">
            <v>35.5</v>
          </cell>
        </row>
        <row r="281">
          <cell r="A281" t="str">
            <v>Q1.108</v>
          </cell>
          <cell r="D281">
            <v>12.96</v>
          </cell>
        </row>
        <row r="282">
          <cell r="A282" t="str">
            <v>Q1.109</v>
          </cell>
          <cell r="D282">
            <v>9.18</v>
          </cell>
        </row>
        <row r="283">
          <cell r="A283" t="str">
            <v>Q1.110</v>
          </cell>
          <cell r="D283">
            <v>21</v>
          </cell>
        </row>
        <row r="284">
          <cell r="A284" t="str">
            <v>Q1.111</v>
          </cell>
          <cell r="D284">
            <v>24</v>
          </cell>
        </row>
        <row r="285">
          <cell r="A285" t="str">
            <v>Q1.112</v>
          </cell>
          <cell r="D285">
            <v>29</v>
          </cell>
        </row>
        <row r="286">
          <cell r="A286" t="str">
            <v>Q1.113</v>
          </cell>
          <cell r="D286">
            <v>214</v>
          </cell>
        </row>
        <row r="287">
          <cell r="A287" t="str">
            <v>Q1.114</v>
          </cell>
          <cell r="D287">
            <v>218</v>
          </cell>
        </row>
        <row r="288">
          <cell r="A288" t="str">
            <v>Q1.115</v>
          </cell>
          <cell r="D288">
            <v>227.5</v>
          </cell>
        </row>
        <row r="289">
          <cell r="A289" t="str">
            <v>Q1.116</v>
          </cell>
          <cell r="D289">
            <v>236.25</v>
          </cell>
        </row>
        <row r="290">
          <cell r="A290" t="str">
            <v>Q1.117</v>
          </cell>
          <cell r="D290">
            <v>253</v>
          </cell>
        </row>
        <row r="291">
          <cell r="A291" t="str">
            <v>Q1.118</v>
          </cell>
          <cell r="D291">
            <v>271</v>
          </cell>
        </row>
        <row r="292">
          <cell r="A292" t="str">
            <v>Q1.119</v>
          </cell>
          <cell r="D292">
            <v>288</v>
          </cell>
        </row>
        <row r="293">
          <cell r="A293" t="str">
            <v>Q1.120</v>
          </cell>
          <cell r="D293">
            <v>301</v>
          </cell>
        </row>
        <row r="294">
          <cell r="A294" t="str">
            <v>Q1.121</v>
          </cell>
          <cell r="D294">
            <v>302</v>
          </cell>
        </row>
        <row r="295">
          <cell r="A295" t="str">
            <v>Q1.122</v>
          </cell>
          <cell r="D295">
            <v>315</v>
          </cell>
        </row>
        <row r="296">
          <cell r="A296" t="str">
            <v>Q1.123</v>
          </cell>
          <cell r="D296">
            <v>325</v>
          </cell>
        </row>
        <row r="297">
          <cell r="A297" t="str">
            <v>Q1.124</v>
          </cell>
          <cell r="D297">
            <v>341</v>
          </cell>
        </row>
        <row r="298">
          <cell r="A298" t="str">
            <v>Q1.125</v>
          </cell>
          <cell r="D298">
            <v>350</v>
          </cell>
        </row>
        <row r="299">
          <cell r="A299" t="str">
            <v>Q1.126</v>
          </cell>
          <cell r="D299">
            <v>376</v>
          </cell>
        </row>
        <row r="300">
          <cell r="A300" t="str">
            <v>Q1.127</v>
          </cell>
          <cell r="D300">
            <v>393</v>
          </cell>
        </row>
        <row r="301">
          <cell r="A301" t="str">
            <v>Q1.128</v>
          </cell>
          <cell r="D301">
            <v>411</v>
          </cell>
        </row>
        <row r="302">
          <cell r="A302" t="str">
            <v>Q1.129</v>
          </cell>
          <cell r="D302">
            <v>428</v>
          </cell>
        </row>
        <row r="303">
          <cell r="A303" t="str">
            <v>Q1.130</v>
          </cell>
          <cell r="D303">
            <v>446</v>
          </cell>
        </row>
        <row r="304">
          <cell r="A304" t="str">
            <v>Q1.131</v>
          </cell>
          <cell r="D304">
            <v>490</v>
          </cell>
        </row>
        <row r="305">
          <cell r="A305" t="str">
            <v>Q1.132</v>
          </cell>
          <cell r="D305">
            <v>140</v>
          </cell>
        </row>
        <row r="306">
          <cell r="A306" t="str">
            <v>Q1.133</v>
          </cell>
          <cell r="D306">
            <v>144</v>
          </cell>
        </row>
        <row r="307">
          <cell r="A307" t="str">
            <v>Q1.134</v>
          </cell>
          <cell r="D307">
            <v>148</v>
          </cell>
        </row>
        <row r="308">
          <cell r="A308" t="str">
            <v>Q1.135</v>
          </cell>
          <cell r="D308">
            <v>157</v>
          </cell>
        </row>
        <row r="309">
          <cell r="A309" t="str">
            <v>Q1.136</v>
          </cell>
          <cell r="D309">
            <v>161</v>
          </cell>
        </row>
        <row r="310">
          <cell r="A310" t="str">
            <v>Q1.137</v>
          </cell>
          <cell r="D310">
            <v>166</v>
          </cell>
        </row>
        <row r="311">
          <cell r="A311" t="str">
            <v>Q1.138</v>
          </cell>
          <cell r="D311">
            <v>175</v>
          </cell>
        </row>
        <row r="312">
          <cell r="A312" t="str">
            <v>Q1.139</v>
          </cell>
          <cell r="D312">
            <v>183</v>
          </cell>
        </row>
        <row r="313">
          <cell r="A313" t="str">
            <v>Q1.140</v>
          </cell>
          <cell r="D313">
            <v>192</v>
          </cell>
        </row>
        <row r="314">
          <cell r="A314" t="str">
            <v>Q1.141</v>
          </cell>
          <cell r="D314">
            <v>201</v>
          </cell>
        </row>
        <row r="315">
          <cell r="A315" t="str">
            <v>Q1.142</v>
          </cell>
          <cell r="D315">
            <v>205</v>
          </cell>
        </row>
        <row r="316">
          <cell r="A316" t="str">
            <v>Q1.143</v>
          </cell>
          <cell r="D316">
            <v>214</v>
          </cell>
        </row>
        <row r="317">
          <cell r="A317" t="str">
            <v>Q1.144</v>
          </cell>
          <cell r="D317">
            <v>218</v>
          </cell>
        </row>
        <row r="318">
          <cell r="A318" t="str">
            <v>Q1.145</v>
          </cell>
          <cell r="D318">
            <v>227</v>
          </cell>
        </row>
        <row r="319">
          <cell r="A319" t="str">
            <v>Q1.146</v>
          </cell>
          <cell r="D319">
            <v>236</v>
          </cell>
        </row>
        <row r="320">
          <cell r="A320" t="str">
            <v>Q1.147</v>
          </cell>
          <cell r="D320">
            <v>245</v>
          </cell>
        </row>
        <row r="321">
          <cell r="A321" t="str">
            <v>Q1.148</v>
          </cell>
          <cell r="D321">
            <v>253</v>
          </cell>
        </row>
        <row r="322">
          <cell r="A322" t="str">
            <v>Q1.149</v>
          </cell>
          <cell r="D322">
            <v>315</v>
          </cell>
        </row>
        <row r="323">
          <cell r="A323" t="str">
            <v>Q1.150</v>
          </cell>
          <cell r="D323">
            <v>341</v>
          </cell>
        </row>
        <row r="324">
          <cell r="A324" t="str">
            <v>Q1.151</v>
          </cell>
          <cell r="D324">
            <v>56</v>
          </cell>
        </row>
        <row r="325">
          <cell r="A325" t="str">
            <v>Q1.152</v>
          </cell>
          <cell r="D325">
            <v>39</v>
          </cell>
        </row>
        <row r="326">
          <cell r="A326" t="str">
            <v>Q1.153</v>
          </cell>
          <cell r="D326">
            <v>24</v>
          </cell>
        </row>
        <row r="327">
          <cell r="A327" t="str">
            <v>Q1.154</v>
          </cell>
          <cell r="D327">
            <v>24</v>
          </cell>
        </row>
        <row r="328">
          <cell r="A328" t="str">
            <v>Q1.155</v>
          </cell>
          <cell r="D328">
            <v>24</v>
          </cell>
        </row>
        <row r="329">
          <cell r="A329" t="str">
            <v>Q1.156</v>
          </cell>
          <cell r="D329">
            <v>24</v>
          </cell>
        </row>
        <row r="330">
          <cell r="A330" t="str">
            <v>Q1.157</v>
          </cell>
          <cell r="D330">
            <v>24</v>
          </cell>
        </row>
        <row r="331">
          <cell r="A331" t="str">
            <v>Q1.158</v>
          </cell>
          <cell r="D331">
            <v>24</v>
          </cell>
        </row>
        <row r="332">
          <cell r="A332" t="str">
            <v>Q1.159</v>
          </cell>
          <cell r="D332">
            <v>24</v>
          </cell>
        </row>
        <row r="333">
          <cell r="A333" t="str">
            <v>Q1.160</v>
          </cell>
          <cell r="D333">
            <v>24</v>
          </cell>
        </row>
        <row r="334">
          <cell r="A334" t="str">
            <v>Q1.161</v>
          </cell>
          <cell r="D334">
            <v>24</v>
          </cell>
        </row>
        <row r="335">
          <cell r="A335" t="str">
            <v>Q1.162</v>
          </cell>
          <cell r="D335">
            <v>0.81</v>
          </cell>
        </row>
        <row r="336">
          <cell r="A336" t="str">
            <v>Q1.163</v>
          </cell>
          <cell r="D336">
            <v>35</v>
          </cell>
        </row>
        <row r="337">
          <cell r="A337" t="str">
            <v>Q1.164</v>
          </cell>
          <cell r="D337">
            <v>195</v>
          </cell>
        </row>
        <row r="338">
          <cell r="A338" t="str">
            <v>Q1.165</v>
          </cell>
          <cell r="D338">
            <v>17</v>
          </cell>
        </row>
        <row r="339">
          <cell r="A339" t="str">
            <v>Q1.166</v>
          </cell>
          <cell r="D339">
            <v>10.5</v>
          </cell>
        </row>
        <row r="340">
          <cell r="A340" t="str">
            <v>Q1.167</v>
          </cell>
          <cell r="D340">
            <v>29.95</v>
          </cell>
        </row>
        <row r="341">
          <cell r="A341" t="str">
            <v>T</v>
          </cell>
        </row>
        <row r="342">
          <cell r="A342" t="str">
            <v>T1</v>
          </cell>
        </row>
        <row r="343">
          <cell r="A343" t="str">
            <v>T1.1</v>
          </cell>
          <cell r="D343">
            <v>28.13</v>
          </cell>
        </row>
        <row r="344">
          <cell r="A344" t="str">
            <v>T1.2</v>
          </cell>
          <cell r="D344">
            <v>24.38</v>
          </cell>
        </row>
        <row r="345">
          <cell r="A345" t="str">
            <v>T1.3</v>
          </cell>
          <cell r="D345">
            <v>24.38</v>
          </cell>
        </row>
        <row r="346">
          <cell r="A346" t="str">
            <v xml:space="preserve">Equipment </v>
          </cell>
        </row>
        <row r="347">
          <cell r="A347" t="str">
            <v>A</v>
          </cell>
        </row>
        <row r="348">
          <cell r="A348" t="str">
            <v>A1</v>
          </cell>
        </row>
        <row r="349">
          <cell r="A349" t="str">
            <v>A1.1</v>
          </cell>
          <cell r="D349">
            <v>118.5</v>
          </cell>
        </row>
        <row r="350">
          <cell r="A350" t="str">
            <v>A1.2</v>
          </cell>
          <cell r="D350">
            <v>132.5</v>
          </cell>
        </row>
        <row r="351">
          <cell r="A351" t="str">
            <v>A1.3</v>
          </cell>
          <cell r="D351">
            <v>162</v>
          </cell>
        </row>
        <row r="352">
          <cell r="A352" t="str">
            <v>A1.4</v>
          </cell>
          <cell r="D352">
            <v>185</v>
          </cell>
        </row>
        <row r="353">
          <cell r="A353" t="str">
            <v>A1.5</v>
          </cell>
          <cell r="D353">
            <v>291.5</v>
          </cell>
        </row>
        <row r="354">
          <cell r="A354" t="str">
            <v>A1.6</v>
          </cell>
          <cell r="D354">
            <v>374.5</v>
          </cell>
        </row>
        <row r="355">
          <cell r="A355" t="str">
            <v>A1.7</v>
          </cell>
          <cell r="D355">
            <v>485.5</v>
          </cell>
        </row>
        <row r="356">
          <cell r="A356" t="str">
            <v>A1.8</v>
          </cell>
          <cell r="D356">
            <v>966.5</v>
          </cell>
        </row>
        <row r="357">
          <cell r="A357" t="str">
            <v>A2</v>
          </cell>
        </row>
        <row r="358">
          <cell r="A358" t="str">
            <v>A2.1</v>
          </cell>
          <cell r="D358">
            <v>43.5</v>
          </cell>
        </row>
        <row r="359">
          <cell r="A359" t="str">
            <v>A2.2</v>
          </cell>
          <cell r="D359">
            <v>43.5</v>
          </cell>
        </row>
        <row r="360">
          <cell r="A360" t="str">
            <v>A2.3</v>
          </cell>
          <cell r="D360">
            <v>46.5</v>
          </cell>
        </row>
        <row r="361">
          <cell r="A361" t="str">
            <v>A2.4</v>
          </cell>
          <cell r="D361">
            <v>66.5</v>
          </cell>
        </row>
        <row r="362">
          <cell r="A362" t="str">
            <v>A2.5</v>
          </cell>
          <cell r="D362">
            <v>83.5</v>
          </cell>
        </row>
        <row r="363">
          <cell r="A363" t="str">
            <v>A2.6</v>
          </cell>
          <cell r="D363">
            <v>88</v>
          </cell>
        </row>
        <row r="364">
          <cell r="A364" t="str">
            <v>A2.7</v>
          </cell>
          <cell r="D364">
            <v>189.5</v>
          </cell>
        </row>
        <row r="365">
          <cell r="A365" t="str">
            <v>A3</v>
          </cell>
        </row>
        <row r="366">
          <cell r="A366" t="str">
            <v>A3.1</v>
          </cell>
          <cell r="D366">
            <v>70.5</v>
          </cell>
        </row>
        <row r="367">
          <cell r="A367" t="str">
            <v>A3.2</v>
          </cell>
          <cell r="D367">
            <v>81.5</v>
          </cell>
        </row>
        <row r="368">
          <cell r="A368" t="str">
            <v>A3.3</v>
          </cell>
          <cell r="D368">
            <v>194.5</v>
          </cell>
        </row>
        <row r="369">
          <cell r="A369" t="str">
            <v>A4</v>
          </cell>
        </row>
        <row r="370">
          <cell r="A370" t="str">
            <v>A4.1</v>
          </cell>
          <cell r="D370">
            <v>157.5</v>
          </cell>
        </row>
        <row r="371">
          <cell r="A371" t="str">
            <v>A4.2</v>
          </cell>
          <cell r="D371">
            <v>162</v>
          </cell>
        </row>
        <row r="372">
          <cell r="A372" t="str">
            <v>A4.3</v>
          </cell>
          <cell r="D372">
            <v>166.5</v>
          </cell>
        </row>
        <row r="373">
          <cell r="A373" t="str">
            <v>A5</v>
          </cell>
        </row>
        <row r="374">
          <cell r="A374" t="str">
            <v>A5.1</v>
          </cell>
          <cell r="D374">
            <v>64</v>
          </cell>
        </row>
        <row r="375">
          <cell r="A375" t="str">
            <v>A6</v>
          </cell>
        </row>
        <row r="376">
          <cell r="A376" t="str">
            <v>A6.1</v>
          </cell>
          <cell r="D376">
            <v>185</v>
          </cell>
        </row>
        <row r="377">
          <cell r="A377" t="str">
            <v>A6.2</v>
          </cell>
          <cell r="D377">
            <v>205.5</v>
          </cell>
        </row>
        <row r="378">
          <cell r="A378" t="str">
            <v>A6.3</v>
          </cell>
          <cell r="D378">
            <v>205.5</v>
          </cell>
        </row>
        <row r="379">
          <cell r="A379" t="str">
            <v>B</v>
          </cell>
        </row>
        <row r="380">
          <cell r="A380" t="str">
            <v>B1</v>
          </cell>
        </row>
        <row r="381">
          <cell r="A381" t="str">
            <v>B1.1</v>
          </cell>
          <cell r="D381">
            <v>81</v>
          </cell>
        </row>
        <row r="382">
          <cell r="A382" t="str">
            <v>B1.2</v>
          </cell>
          <cell r="D382">
            <v>98</v>
          </cell>
        </row>
        <row r="383">
          <cell r="A383" t="str">
            <v>B1.3</v>
          </cell>
          <cell r="D383">
            <v>145.5</v>
          </cell>
        </row>
        <row r="384">
          <cell r="A384" t="str">
            <v>B1.4</v>
          </cell>
          <cell r="D384">
            <v>108</v>
          </cell>
        </row>
        <row r="385">
          <cell r="A385" t="str">
            <v>B1.5</v>
          </cell>
          <cell r="D385">
            <v>314.5</v>
          </cell>
        </row>
        <row r="386">
          <cell r="A386" t="str">
            <v>B1.6</v>
          </cell>
          <cell r="D386">
            <v>351.5</v>
          </cell>
        </row>
        <row r="387">
          <cell r="A387" t="str">
            <v>B1.7</v>
          </cell>
          <cell r="D387">
            <v>416.5</v>
          </cell>
        </row>
        <row r="388">
          <cell r="A388" t="str">
            <v>B1.8</v>
          </cell>
          <cell r="D388">
            <v>416.5</v>
          </cell>
        </row>
        <row r="389">
          <cell r="A389" t="str">
            <v>B1.9</v>
          </cell>
          <cell r="D389">
            <v>490.5</v>
          </cell>
        </row>
        <row r="390">
          <cell r="A390" t="str">
            <v>B1.10</v>
          </cell>
          <cell r="D390">
            <v>569</v>
          </cell>
        </row>
        <row r="391">
          <cell r="A391" t="str">
            <v>B1.11</v>
          </cell>
          <cell r="D391">
            <v>675.5</v>
          </cell>
        </row>
        <row r="392">
          <cell r="A392" t="str">
            <v>B1.12</v>
          </cell>
          <cell r="D392">
            <v>643</v>
          </cell>
        </row>
        <row r="393">
          <cell r="A393" t="str">
            <v>B1.13</v>
          </cell>
          <cell r="D393">
            <v>772.5</v>
          </cell>
        </row>
        <row r="394">
          <cell r="A394" t="str">
            <v>B1.14</v>
          </cell>
          <cell r="D394">
            <v>846.5</v>
          </cell>
        </row>
        <row r="395">
          <cell r="A395" t="str">
            <v>B1.15</v>
          </cell>
          <cell r="D395">
            <v>957.5</v>
          </cell>
        </row>
        <row r="396">
          <cell r="A396" t="str">
            <v>B1.16</v>
          </cell>
          <cell r="D396">
            <v>971.5</v>
          </cell>
        </row>
        <row r="397">
          <cell r="A397" t="str">
            <v>B1.17</v>
          </cell>
          <cell r="D397">
            <v>1151.5</v>
          </cell>
        </row>
        <row r="398">
          <cell r="A398" t="str">
            <v>B1.18</v>
          </cell>
          <cell r="D398">
            <v>1572.5</v>
          </cell>
        </row>
        <row r="399">
          <cell r="A399" t="str">
            <v>B1.19</v>
          </cell>
          <cell r="D399">
            <v>1665</v>
          </cell>
        </row>
        <row r="400">
          <cell r="A400" t="str">
            <v>B1.20</v>
          </cell>
          <cell r="D400">
            <v>1665</v>
          </cell>
        </row>
        <row r="401">
          <cell r="A401" t="str">
            <v>B1.21</v>
          </cell>
          <cell r="D401">
            <v>1850</v>
          </cell>
        </row>
        <row r="402">
          <cell r="A402" t="str">
            <v>B1.22</v>
          </cell>
          <cell r="D402">
            <v>2220</v>
          </cell>
        </row>
        <row r="403">
          <cell r="A403" t="str">
            <v>B2</v>
          </cell>
        </row>
        <row r="404">
          <cell r="A404" t="str">
            <v>B2.1</v>
          </cell>
          <cell r="D404">
            <v>416.5</v>
          </cell>
        </row>
        <row r="405">
          <cell r="A405" t="str">
            <v>B2.2</v>
          </cell>
          <cell r="D405">
            <v>532</v>
          </cell>
        </row>
        <row r="406">
          <cell r="A406" t="str">
            <v>B2.3</v>
          </cell>
          <cell r="D406">
            <v>786.5</v>
          </cell>
        </row>
        <row r="407">
          <cell r="A407" t="str">
            <v>C</v>
          </cell>
        </row>
        <row r="408">
          <cell r="A408" t="str">
            <v>C1</v>
          </cell>
        </row>
        <row r="409">
          <cell r="A409" t="str">
            <v>C1.1</v>
          </cell>
          <cell r="D409">
            <v>17.5</v>
          </cell>
        </row>
        <row r="410">
          <cell r="A410" t="str">
            <v>C1.2</v>
          </cell>
          <cell r="D410">
            <v>26.5</v>
          </cell>
        </row>
        <row r="411">
          <cell r="A411" t="str">
            <v>C1.3</v>
          </cell>
          <cell r="D411">
            <v>29.53</v>
          </cell>
        </row>
        <row r="412">
          <cell r="A412" t="str">
            <v>C1.4</v>
          </cell>
          <cell r="D412">
            <v>4.5</v>
          </cell>
        </row>
        <row r="413">
          <cell r="A413" t="str">
            <v>C2</v>
          </cell>
        </row>
        <row r="414">
          <cell r="A414" t="str">
            <v>C2.1</v>
          </cell>
          <cell r="D414">
            <v>27.5</v>
          </cell>
        </row>
        <row r="415">
          <cell r="A415" t="str">
            <v>C2.2</v>
          </cell>
          <cell r="D415">
            <v>27.5</v>
          </cell>
        </row>
        <row r="416">
          <cell r="A416" t="str">
            <v>C2.3</v>
          </cell>
          <cell r="D416">
            <v>35.5</v>
          </cell>
        </row>
        <row r="417">
          <cell r="A417" t="str">
            <v>C3</v>
          </cell>
        </row>
        <row r="418">
          <cell r="A418" t="str">
            <v>C3.1</v>
          </cell>
          <cell r="D418">
            <v>23</v>
          </cell>
        </row>
        <row r="419">
          <cell r="A419" t="str">
            <v>C3.2</v>
          </cell>
          <cell r="D419">
            <v>41</v>
          </cell>
        </row>
        <row r="420">
          <cell r="A420" t="str">
            <v>C3.3</v>
          </cell>
          <cell r="D420">
            <v>46.5</v>
          </cell>
        </row>
        <row r="421">
          <cell r="A421" t="str">
            <v>C4</v>
          </cell>
        </row>
        <row r="422">
          <cell r="A422" t="str">
            <v>C4.1</v>
          </cell>
        </row>
        <row r="423">
          <cell r="A423" t="str">
            <v>C4.1.1</v>
          </cell>
          <cell r="D423">
            <v>33.5</v>
          </cell>
        </row>
        <row r="424">
          <cell r="A424" t="str">
            <v>C4.1.2</v>
          </cell>
          <cell r="D424">
            <v>49</v>
          </cell>
        </row>
        <row r="425">
          <cell r="A425" t="str">
            <v>C4.1.3</v>
          </cell>
          <cell r="D425">
            <v>61</v>
          </cell>
        </row>
        <row r="426">
          <cell r="A426" t="str">
            <v>C4.1.4</v>
          </cell>
          <cell r="D426">
            <v>61</v>
          </cell>
        </row>
        <row r="427">
          <cell r="A427" t="str">
            <v>C4.2</v>
          </cell>
        </row>
        <row r="428">
          <cell r="A428" t="str">
            <v>C4.2.1</v>
          </cell>
          <cell r="D428">
            <v>28.5</v>
          </cell>
        </row>
        <row r="429">
          <cell r="A429" t="str">
            <v>C4.2.2</v>
          </cell>
          <cell r="D429">
            <v>31</v>
          </cell>
        </row>
        <row r="430">
          <cell r="A430" t="str">
            <v>C4.2.3</v>
          </cell>
          <cell r="D430">
            <v>26.5</v>
          </cell>
        </row>
        <row r="431">
          <cell r="A431" t="str">
            <v>C4.3</v>
          </cell>
        </row>
        <row r="432">
          <cell r="A432" t="str">
            <v>C4.3.1</v>
          </cell>
          <cell r="D432">
            <v>14.5</v>
          </cell>
        </row>
        <row r="433">
          <cell r="A433" t="str">
            <v>C4.3.2</v>
          </cell>
          <cell r="D433">
            <v>14.5</v>
          </cell>
        </row>
        <row r="434">
          <cell r="A434" t="str">
            <v>C4.3.3</v>
          </cell>
          <cell r="D434">
            <v>51</v>
          </cell>
        </row>
        <row r="435">
          <cell r="A435" t="str">
            <v>C4.3.4</v>
          </cell>
          <cell r="D435">
            <v>51</v>
          </cell>
        </row>
        <row r="436">
          <cell r="A436" t="str">
            <v>C5</v>
          </cell>
        </row>
        <row r="437">
          <cell r="A437" t="str">
            <v>C5.1</v>
          </cell>
          <cell r="D437">
            <v>4</v>
          </cell>
        </row>
        <row r="438">
          <cell r="A438" t="str">
            <v>C5.2</v>
          </cell>
          <cell r="D438">
            <v>32.5</v>
          </cell>
        </row>
        <row r="439">
          <cell r="A439" t="str">
            <v>C5.3</v>
          </cell>
          <cell r="D439">
            <v>41</v>
          </cell>
        </row>
        <row r="440">
          <cell r="A440" t="str">
            <v>C6</v>
          </cell>
        </row>
        <row r="441">
          <cell r="A441" t="str">
            <v>C6.1</v>
          </cell>
          <cell r="D441">
            <v>14</v>
          </cell>
        </row>
        <row r="442">
          <cell r="A442" t="str">
            <v>D</v>
          </cell>
        </row>
        <row r="443">
          <cell r="A443" t="str">
            <v>D1</v>
          </cell>
        </row>
        <row r="444">
          <cell r="A444" t="str">
            <v>D1.1</v>
          </cell>
          <cell r="D444">
            <v>25.5</v>
          </cell>
        </row>
        <row r="445">
          <cell r="A445" t="str">
            <v>D1.2</v>
          </cell>
          <cell r="D445">
            <v>28.5</v>
          </cell>
        </row>
        <row r="446">
          <cell r="A446" t="str">
            <v>D1.3</v>
          </cell>
          <cell r="D446">
            <v>27.5</v>
          </cell>
        </row>
        <row r="447">
          <cell r="A447" t="str">
            <v>D1.4</v>
          </cell>
          <cell r="D447">
            <v>27.5</v>
          </cell>
        </row>
        <row r="448">
          <cell r="A448" t="str">
            <v>D1.5</v>
          </cell>
          <cell r="D448">
            <v>41</v>
          </cell>
        </row>
        <row r="449">
          <cell r="A449" t="str">
            <v>D1.6</v>
          </cell>
          <cell r="D449">
            <v>26</v>
          </cell>
        </row>
        <row r="450">
          <cell r="A450" t="str">
            <v>D1.7</v>
          </cell>
          <cell r="D450">
            <v>51.5</v>
          </cell>
        </row>
        <row r="451">
          <cell r="A451" t="str">
            <v>D2</v>
          </cell>
        </row>
        <row r="452">
          <cell r="A452" t="str">
            <v>D2.1</v>
          </cell>
          <cell r="D452">
            <v>53.5</v>
          </cell>
        </row>
        <row r="453">
          <cell r="A453" t="str">
            <v>D2.2</v>
          </cell>
          <cell r="D453">
            <v>64</v>
          </cell>
        </row>
        <row r="454">
          <cell r="A454" t="str">
            <v>D2.3</v>
          </cell>
          <cell r="D454">
            <v>86.5</v>
          </cell>
        </row>
        <row r="455">
          <cell r="A455" t="str">
            <v>D3</v>
          </cell>
        </row>
        <row r="456">
          <cell r="A456" t="str">
            <v>D3.1</v>
          </cell>
          <cell r="D456">
            <v>148</v>
          </cell>
        </row>
        <row r="457">
          <cell r="A457" t="str">
            <v>D3.2</v>
          </cell>
          <cell r="D457">
            <v>203</v>
          </cell>
        </row>
        <row r="458">
          <cell r="A458" t="str">
            <v>D3.3</v>
          </cell>
          <cell r="D458">
            <v>265.5</v>
          </cell>
        </row>
        <row r="459">
          <cell r="A459" t="str">
            <v>D3.4</v>
          </cell>
          <cell r="D459">
            <v>351.5</v>
          </cell>
        </row>
        <row r="460">
          <cell r="A460" t="str">
            <v>D4</v>
          </cell>
        </row>
        <row r="461">
          <cell r="A461" t="str">
            <v>D4.1</v>
          </cell>
          <cell r="D461">
            <v>88.5</v>
          </cell>
        </row>
        <row r="462">
          <cell r="A462" t="str">
            <v>D4.2</v>
          </cell>
          <cell r="D462">
            <v>134</v>
          </cell>
        </row>
        <row r="463">
          <cell r="A463" t="str">
            <v>D4.3</v>
          </cell>
          <cell r="D463">
            <v>182</v>
          </cell>
        </row>
        <row r="464">
          <cell r="A464" t="str">
            <v>D4.4</v>
          </cell>
          <cell r="D464">
            <v>291.5</v>
          </cell>
        </row>
        <row r="465">
          <cell r="A465" t="str">
            <v>D4.5</v>
          </cell>
          <cell r="D465">
            <v>379.5</v>
          </cell>
        </row>
        <row r="466">
          <cell r="A466" t="str">
            <v>D5</v>
          </cell>
        </row>
        <row r="467">
          <cell r="A467" t="str">
            <v>D5.1</v>
          </cell>
          <cell r="D467">
            <v>92.5</v>
          </cell>
        </row>
        <row r="468">
          <cell r="A468" t="str">
            <v>D5.2</v>
          </cell>
          <cell r="D468">
            <v>113</v>
          </cell>
        </row>
        <row r="469">
          <cell r="A469" t="str">
            <v>D5.3</v>
          </cell>
          <cell r="D469">
            <v>108</v>
          </cell>
        </row>
        <row r="470">
          <cell r="A470" t="str">
            <v>D6</v>
          </cell>
        </row>
        <row r="471">
          <cell r="A471" t="str">
            <v>D6.1</v>
          </cell>
          <cell r="D471">
            <v>25</v>
          </cell>
        </row>
        <row r="472">
          <cell r="A472" t="str">
            <v>D6.2</v>
          </cell>
          <cell r="D472">
            <v>38</v>
          </cell>
        </row>
        <row r="473">
          <cell r="A473" t="str">
            <v>D7</v>
          </cell>
        </row>
        <row r="474">
          <cell r="A474" t="str">
            <v>D7.1</v>
          </cell>
          <cell r="D474">
            <v>11.5</v>
          </cell>
        </row>
        <row r="475">
          <cell r="A475" t="str">
            <v>D7.2</v>
          </cell>
          <cell r="D475">
            <v>11.5</v>
          </cell>
        </row>
        <row r="476">
          <cell r="A476" t="str">
            <v>D7.3</v>
          </cell>
          <cell r="D476">
            <v>11.5</v>
          </cell>
        </row>
        <row r="477">
          <cell r="A477" t="str">
            <v>D8</v>
          </cell>
        </row>
        <row r="478">
          <cell r="A478" t="str">
            <v>D8.1</v>
          </cell>
          <cell r="D478">
            <v>52.5</v>
          </cell>
        </row>
        <row r="479">
          <cell r="A479" t="str">
            <v>D8.2</v>
          </cell>
          <cell r="D479">
            <v>26.5</v>
          </cell>
        </row>
        <row r="480">
          <cell r="A480" t="str">
            <v>D8.3</v>
          </cell>
          <cell r="D480">
            <v>41</v>
          </cell>
        </row>
        <row r="481">
          <cell r="A481" t="str">
            <v>D9</v>
          </cell>
        </row>
        <row r="482">
          <cell r="A482" t="str">
            <v>D9.1</v>
          </cell>
        </row>
        <row r="483">
          <cell r="A483" t="str">
            <v>D9.1.1</v>
          </cell>
          <cell r="D483">
            <v>125</v>
          </cell>
        </row>
        <row r="484">
          <cell r="A484" t="str">
            <v>D9.1.2</v>
          </cell>
          <cell r="D484">
            <v>140.5</v>
          </cell>
        </row>
        <row r="485">
          <cell r="A485" t="str">
            <v>D9.2</v>
          </cell>
        </row>
        <row r="486">
          <cell r="A486" t="str">
            <v>D9.1.4</v>
          </cell>
          <cell r="D486">
            <v>25.5</v>
          </cell>
        </row>
        <row r="487">
          <cell r="A487" t="str">
            <v>D9.1.5</v>
          </cell>
          <cell r="D487">
            <v>145.5</v>
          </cell>
        </row>
        <row r="488">
          <cell r="A488" t="str">
            <v>D9.1.6</v>
          </cell>
          <cell r="D488">
            <v>157.5</v>
          </cell>
        </row>
        <row r="489">
          <cell r="A489" t="str">
            <v>D9.1.7</v>
          </cell>
          <cell r="D489">
            <v>32.5</v>
          </cell>
        </row>
        <row r="490">
          <cell r="A490" t="str">
            <v>D9.3</v>
          </cell>
        </row>
        <row r="491">
          <cell r="A491" t="str">
            <v>D9.1.9</v>
          </cell>
          <cell r="D491">
            <v>24</v>
          </cell>
        </row>
        <row r="492">
          <cell r="A492" t="str">
            <v>D9.1.10</v>
          </cell>
          <cell r="D492">
            <v>29.5</v>
          </cell>
        </row>
        <row r="493">
          <cell r="A493" t="str">
            <v>D10</v>
          </cell>
        </row>
        <row r="494">
          <cell r="A494" t="str">
            <v>D10.1</v>
          </cell>
          <cell r="D494">
            <v>18</v>
          </cell>
        </row>
        <row r="495">
          <cell r="A495" t="str">
            <v>D10.2</v>
          </cell>
          <cell r="D495">
            <v>92.5</v>
          </cell>
        </row>
        <row r="496">
          <cell r="A496" t="str">
            <v>D10.3</v>
          </cell>
          <cell r="D496">
            <v>81</v>
          </cell>
        </row>
        <row r="497">
          <cell r="A497" t="str">
            <v>D10.4</v>
          </cell>
          <cell r="D497">
            <v>70.5</v>
          </cell>
        </row>
        <row r="498">
          <cell r="A498" t="str">
            <v>D10.5</v>
          </cell>
          <cell r="D498">
            <v>27</v>
          </cell>
        </row>
        <row r="499">
          <cell r="A499" t="str">
            <v>D11</v>
          </cell>
        </row>
        <row r="500">
          <cell r="A500" t="str">
            <v>D11.1</v>
          </cell>
          <cell r="D500">
            <v>16</v>
          </cell>
        </row>
        <row r="501">
          <cell r="A501" t="str">
            <v>D11.2</v>
          </cell>
          <cell r="D501">
            <v>16</v>
          </cell>
        </row>
        <row r="502">
          <cell r="A502" t="str">
            <v>D11.3</v>
          </cell>
          <cell r="D502">
            <v>21</v>
          </cell>
        </row>
        <row r="503">
          <cell r="A503" t="str">
            <v>D11.4</v>
          </cell>
          <cell r="D503">
            <v>8</v>
          </cell>
        </row>
        <row r="504">
          <cell r="A504" t="str">
            <v>D11.5</v>
          </cell>
          <cell r="D504">
            <v>180.5</v>
          </cell>
        </row>
        <row r="505">
          <cell r="A505" t="str">
            <v>D12</v>
          </cell>
        </row>
        <row r="506">
          <cell r="A506" t="str">
            <v>D12.1</v>
          </cell>
          <cell r="D506">
            <v>46</v>
          </cell>
        </row>
        <row r="507">
          <cell r="A507" t="str">
            <v>D12.2</v>
          </cell>
          <cell r="D507">
            <v>64.5</v>
          </cell>
        </row>
        <row r="508">
          <cell r="A508" t="str">
            <v>D13</v>
          </cell>
        </row>
        <row r="509">
          <cell r="A509" t="str">
            <v>D13.1</v>
          </cell>
          <cell r="D509">
            <v>11</v>
          </cell>
        </row>
        <row r="510">
          <cell r="A510" t="str">
            <v>D13.2</v>
          </cell>
          <cell r="D510">
            <v>16</v>
          </cell>
        </row>
        <row r="511">
          <cell r="A511" t="str">
            <v>D14</v>
          </cell>
        </row>
        <row r="512">
          <cell r="A512" t="str">
            <v>D14.1</v>
          </cell>
          <cell r="D512">
            <v>92.5</v>
          </cell>
        </row>
        <row r="513">
          <cell r="A513" t="str">
            <v>D14.2</v>
          </cell>
          <cell r="D513">
            <v>57</v>
          </cell>
        </row>
        <row r="514">
          <cell r="A514" t="str">
            <v>D14.3</v>
          </cell>
          <cell r="D514">
            <v>76</v>
          </cell>
        </row>
        <row r="515">
          <cell r="A515" t="str">
            <v>D14.4</v>
          </cell>
          <cell r="D515">
            <v>57</v>
          </cell>
        </row>
        <row r="516">
          <cell r="A516" t="str">
            <v>D15</v>
          </cell>
        </row>
        <row r="517">
          <cell r="A517" t="str">
            <v>D15.1</v>
          </cell>
          <cell r="D517">
            <v>57</v>
          </cell>
        </row>
        <row r="518">
          <cell r="A518" t="str">
            <v>D15.2</v>
          </cell>
          <cell r="D518">
            <v>32.5</v>
          </cell>
        </row>
        <row r="519">
          <cell r="A519" t="str">
            <v>D15.3</v>
          </cell>
          <cell r="D519">
            <v>32.5</v>
          </cell>
        </row>
        <row r="520">
          <cell r="A520" t="str">
            <v>D15.4</v>
          </cell>
          <cell r="D520">
            <v>323.5</v>
          </cell>
        </row>
        <row r="521">
          <cell r="A521" t="str">
            <v>D15.5</v>
          </cell>
          <cell r="D521">
            <v>146</v>
          </cell>
        </row>
        <row r="522">
          <cell r="A522" t="str">
            <v>D16</v>
          </cell>
        </row>
        <row r="523">
          <cell r="A523" t="str">
            <v>D16.1</v>
          </cell>
          <cell r="D523">
            <v>129.5</v>
          </cell>
        </row>
        <row r="524">
          <cell r="A524" t="str">
            <v>D16.2</v>
          </cell>
          <cell r="D524">
            <v>146</v>
          </cell>
        </row>
        <row r="525">
          <cell r="A525" t="str">
            <v>E</v>
          </cell>
        </row>
        <row r="526">
          <cell r="A526" t="str">
            <v>E1</v>
          </cell>
        </row>
        <row r="527">
          <cell r="A527" t="str">
            <v>E1.1</v>
          </cell>
          <cell r="D527">
            <v>27.5</v>
          </cell>
        </row>
        <row r="528">
          <cell r="A528" t="str">
            <v>E1.2</v>
          </cell>
          <cell r="D528">
            <v>30.5</v>
          </cell>
        </row>
        <row r="529">
          <cell r="A529" t="str">
            <v>E1.3</v>
          </cell>
          <cell r="D529">
            <v>27.5</v>
          </cell>
        </row>
        <row r="530">
          <cell r="A530" t="str">
            <v>E1.4</v>
          </cell>
          <cell r="D530">
            <v>43</v>
          </cell>
        </row>
        <row r="531">
          <cell r="A531" t="str">
            <v>E2</v>
          </cell>
        </row>
        <row r="532">
          <cell r="A532" t="str">
            <v>E2.1</v>
          </cell>
          <cell r="D532">
            <v>35</v>
          </cell>
        </row>
        <row r="533">
          <cell r="A533" t="str">
            <v>E2.2</v>
          </cell>
          <cell r="D533">
            <v>57</v>
          </cell>
        </row>
        <row r="534">
          <cell r="A534" t="str">
            <v>E2.3</v>
          </cell>
          <cell r="D534">
            <v>27</v>
          </cell>
        </row>
        <row r="535">
          <cell r="A535" t="str">
            <v>E2.4</v>
          </cell>
          <cell r="D535">
            <v>30.5</v>
          </cell>
        </row>
        <row r="536">
          <cell r="A536" t="str">
            <v>E2.5</v>
          </cell>
          <cell r="D536">
            <v>70.5</v>
          </cell>
        </row>
        <row r="537">
          <cell r="A537" t="str">
            <v>E3</v>
          </cell>
        </row>
        <row r="538">
          <cell r="A538" t="str">
            <v>E3.1</v>
          </cell>
          <cell r="D538">
            <v>30.5</v>
          </cell>
        </row>
        <row r="539">
          <cell r="A539" t="str">
            <v>E3.2</v>
          </cell>
          <cell r="D539">
            <v>41.5</v>
          </cell>
        </row>
        <row r="540">
          <cell r="A540" t="str">
            <v>E3.3</v>
          </cell>
          <cell r="D540">
            <v>69.5</v>
          </cell>
        </row>
        <row r="541">
          <cell r="A541" t="str">
            <v>E3.4</v>
          </cell>
          <cell r="D541">
            <v>111</v>
          </cell>
        </row>
        <row r="542">
          <cell r="A542" t="str">
            <v>E4</v>
          </cell>
        </row>
        <row r="543">
          <cell r="A543" t="str">
            <v>E4.1</v>
          </cell>
          <cell r="D543">
            <v>27.5</v>
          </cell>
        </row>
        <row r="544">
          <cell r="A544" t="str">
            <v>E4.2</v>
          </cell>
          <cell r="D544">
            <v>42.5</v>
          </cell>
        </row>
        <row r="545">
          <cell r="A545" t="str">
            <v>E5</v>
          </cell>
        </row>
        <row r="546">
          <cell r="A546" t="str">
            <v>E5.1</v>
          </cell>
          <cell r="D546">
            <v>21.5</v>
          </cell>
        </row>
        <row r="547">
          <cell r="A547" t="str">
            <v>E5.2</v>
          </cell>
          <cell r="D547">
            <v>93.5</v>
          </cell>
        </row>
        <row r="548">
          <cell r="A548" t="str">
            <v>E6</v>
          </cell>
        </row>
        <row r="549">
          <cell r="A549" t="str">
            <v>E6.1</v>
          </cell>
          <cell r="D549">
            <v>14</v>
          </cell>
        </row>
        <row r="550">
          <cell r="A550" t="str">
            <v>E6.2</v>
          </cell>
          <cell r="D550">
            <v>16</v>
          </cell>
        </row>
        <row r="551">
          <cell r="A551" t="str">
            <v>E6.3</v>
          </cell>
          <cell r="D551">
            <v>37</v>
          </cell>
        </row>
        <row r="552">
          <cell r="A552" t="str">
            <v>E6.4</v>
          </cell>
          <cell r="D552">
            <v>61</v>
          </cell>
        </row>
        <row r="553">
          <cell r="A553" t="str">
            <v>E6.5</v>
          </cell>
          <cell r="D553">
            <v>128.5</v>
          </cell>
        </row>
        <row r="554">
          <cell r="A554" t="str">
            <v>E6.6</v>
          </cell>
          <cell r="D554">
            <v>12.5</v>
          </cell>
        </row>
        <row r="555">
          <cell r="A555" t="str">
            <v>E6.7</v>
          </cell>
          <cell r="D555">
            <v>6.5</v>
          </cell>
        </row>
        <row r="556">
          <cell r="A556" t="str">
            <v>F</v>
          </cell>
        </row>
        <row r="557">
          <cell r="A557" t="str">
            <v>F1</v>
          </cell>
        </row>
        <row r="558">
          <cell r="A558" t="str">
            <v>F1.1</v>
          </cell>
          <cell r="D558">
            <v>26</v>
          </cell>
        </row>
        <row r="559">
          <cell r="A559" t="str">
            <v>F1.2</v>
          </cell>
          <cell r="D559">
            <v>28.5</v>
          </cell>
        </row>
        <row r="560">
          <cell r="A560" t="str">
            <v>F1.3</v>
          </cell>
          <cell r="D560">
            <v>28.5</v>
          </cell>
        </row>
        <row r="561">
          <cell r="A561" t="str">
            <v>F1.4</v>
          </cell>
          <cell r="D561">
            <v>30.5</v>
          </cell>
        </row>
        <row r="562">
          <cell r="A562" t="str">
            <v>F1.5</v>
          </cell>
          <cell r="D562">
            <v>39</v>
          </cell>
        </row>
        <row r="563">
          <cell r="A563" t="str">
            <v>F1.6</v>
          </cell>
          <cell r="D563">
            <v>75</v>
          </cell>
        </row>
        <row r="564">
          <cell r="A564" t="str">
            <v>F1.7</v>
          </cell>
          <cell r="D564">
            <v>169</v>
          </cell>
        </row>
        <row r="565">
          <cell r="A565" t="str">
            <v>F2</v>
          </cell>
        </row>
        <row r="566">
          <cell r="A566" t="str">
            <v>F2.1</v>
          </cell>
          <cell r="D566">
            <v>26</v>
          </cell>
        </row>
        <row r="567">
          <cell r="A567" t="str">
            <v>F2.2</v>
          </cell>
          <cell r="D567">
            <v>28.5</v>
          </cell>
        </row>
        <row r="568">
          <cell r="A568" t="str">
            <v>F2.3</v>
          </cell>
          <cell r="D568">
            <v>29.5</v>
          </cell>
        </row>
        <row r="569">
          <cell r="A569" t="str">
            <v>F2.4</v>
          </cell>
          <cell r="D569">
            <v>39</v>
          </cell>
        </row>
        <row r="570">
          <cell r="A570" t="str">
            <v>F3</v>
          </cell>
        </row>
        <row r="571">
          <cell r="A571" t="str">
            <v>F3.1</v>
          </cell>
          <cell r="D571">
            <v>35</v>
          </cell>
        </row>
        <row r="572">
          <cell r="A572" t="str">
            <v>F3.2</v>
          </cell>
          <cell r="D572">
            <v>39</v>
          </cell>
        </row>
        <row r="573">
          <cell r="A573" t="str">
            <v>F4</v>
          </cell>
        </row>
        <row r="574">
          <cell r="A574" t="str">
            <v>F4.1</v>
          </cell>
          <cell r="D574">
            <v>111</v>
          </cell>
        </row>
        <row r="575">
          <cell r="A575" t="str">
            <v>F4.2</v>
          </cell>
          <cell r="D575">
            <v>112.5</v>
          </cell>
        </row>
        <row r="576">
          <cell r="A576" t="str">
            <v>F5</v>
          </cell>
        </row>
        <row r="577">
          <cell r="A577" t="str">
            <v>F5.1</v>
          </cell>
          <cell r="D577">
            <v>14.5</v>
          </cell>
        </row>
        <row r="578">
          <cell r="A578" t="str">
            <v>F5.2</v>
          </cell>
          <cell r="D578">
            <v>16</v>
          </cell>
        </row>
        <row r="579">
          <cell r="A579" t="str">
            <v>F5.3</v>
          </cell>
          <cell r="D579">
            <v>21</v>
          </cell>
        </row>
        <row r="580">
          <cell r="A580" t="str">
            <v>F5.4</v>
          </cell>
          <cell r="D580">
            <v>24.5</v>
          </cell>
        </row>
        <row r="581">
          <cell r="A581" t="str">
            <v>F5.5</v>
          </cell>
          <cell r="D581">
            <v>35</v>
          </cell>
        </row>
        <row r="582">
          <cell r="A582" t="str">
            <v>F6</v>
          </cell>
        </row>
        <row r="583">
          <cell r="A583" t="str">
            <v>F6.1</v>
          </cell>
          <cell r="D583">
            <v>12.5</v>
          </cell>
        </row>
        <row r="584">
          <cell r="A584" t="str">
            <v>F6.2</v>
          </cell>
          <cell r="D584">
            <v>14.5</v>
          </cell>
        </row>
        <row r="585">
          <cell r="A585" t="str">
            <v>F7</v>
          </cell>
        </row>
        <row r="586">
          <cell r="A586" t="str">
            <v>F7.1</v>
          </cell>
          <cell r="D586">
            <v>14.5</v>
          </cell>
        </row>
        <row r="587">
          <cell r="A587" t="str">
            <v>F7.2</v>
          </cell>
          <cell r="D587">
            <v>16</v>
          </cell>
        </row>
        <row r="588">
          <cell r="A588" t="str">
            <v>F7.3</v>
          </cell>
          <cell r="D588">
            <v>20.5</v>
          </cell>
        </row>
        <row r="589">
          <cell r="A589" t="str">
            <v>F7.4</v>
          </cell>
          <cell r="D589">
            <v>24.5</v>
          </cell>
        </row>
        <row r="590">
          <cell r="A590" t="str">
            <v>F7.5</v>
          </cell>
          <cell r="D590">
            <v>35</v>
          </cell>
        </row>
        <row r="591">
          <cell r="A591" t="str">
            <v>F8</v>
          </cell>
        </row>
        <row r="592">
          <cell r="A592" t="str">
            <v>F8.1</v>
          </cell>
          <cell r="D592">
            <v>14.5</v>
          </cell>
        </row>
        <row r="593">
          <cell r="A593" t="str">
            <v>F8.2</v>
          </cell>
          <cell r="D593">
            <v>16</v>
          </cell>
        </row>
        <row r="594">
          <cell r="A594" t="str">
            <v>F8.3</v>
          </cell>
          <cell r="D594">
            <v>21</v>
          </cell>
        </row>
        <row r="595">
          <cell r="A595" t="str">
            <v>F8.4</v>
          </cell>
          <cell r="D595">
            <v>24.5</v>
          </cell>
        </row>
        <row r="596">
          <cell r="A596" t="str">
            <v>F8.5</v>
          </cell>
          <cell r="D596">
            <v>35</v>
          </cell>
        </row>
        <row r="597">
          <cell r="A597" t="str">
            <v>F9</v>
          </cell>
        </row>
        <row r="598">
          <cell r="A598" t="str">
            <v>F9.1</v>
          </cell>
          <cell r="D598">
            <v>18.5</v>
          </cell>
        </row>
        <row r="599">
          <cell r="A599" t="str">
            <v>F9.2</v>
          </cell>
          <cell r="D599">
            <v>19.5</v>
          </cell>
        </row>
        <row r="600">
          <cell r="A600" t="str">
            <v>F10</v>
          </cell>
        </row>
        <row r="601">
          <cell r="A601" t="str">
            <v>F10.1</v>
          </cell>
          <cell r="D601">
            <v>13.5</v>
          </cell>
        </row>
        <row r="602">
          <cell r="A602" t="str">
            <v>F10.2</v>
          </cell>
          <cell r="D602">
            <v>15.5</v>
          </cell>
        </row>
        <row r="603">
          <cell r="A603" t="str">
            <v>F10.3</v>
          </cell>
          <cell r="D603">
            <v>23</v>
          </cell>
        </row>
        <row r="604">
          <cell r="A604" t="str">
            <v>F10.4</v>
          </cell>
          <cell r="D604">
            <v>28.5</v>
          </cell>
        </row>
        <row r="605">
          <cell r="A605" t="str">
            <v>F11</v>
          </cell>
        </row>
        <row r="606">
          <cell r="A606" t="str">
            <v>F11.1</v>
          </cell>
          <cell r="D606">
            <v>0</v>
          </cell>
        </row>
        <row r="607">
          <cell r="A607" t="str">
            <v>F11.2</v>
          </cell>
          <cell r="D607">
            <v>0</v>
          </cell>
        </row>
        <row r="608">
          <cell r="A608" t="str">
            <v>F11.3</v>
          </cell>
          <cell r="D608">
            <v>0</v>
          </cell>
        </row>
        <row r="609">
          <cell r="A609" t="str">
            <v>F12</v>
          </cell>
        </row>
        <row r="610">
          <cell r="A610" t="str">
            <v>G</v>
          </cell>
        </row>
        <row r="611">
          <cell r="A611" t="str">
            <v>G1</v>
          </cell>
        </row>
        <row r="612">
          <cell r="A612" t="str">
            <v>G1.1</v>
          </cell>
          <cell r="D612">
            <v>70</v>
          </cell>
        </row>
        <row r="613">
          <cell r="A613" t="str">
            <v>G1.2</v>
          </cell>
          <cell r="D613">
            <v>135</v>
          </cell>
        </row>
        <row r="614">
          <cell r="A614" t="str">
            <v>H</v>
          </cell>
        </row>
        <row r="615">
          <cell r="A615" t="str">
            <v>H1</v>
          </cell>
        </row>
        <row r="616">
          <cell r="A616" t="str">
            <v>H1.1</v>
          </cell>
          <cell r="D616">
            <v>105.5</v>
          </cell>
        </row>
        <row r="617">
          <cell r="A617" t="str">
            <v>H1.2</v>
          </cell>
          <cell r="D617">
            <v>152.5</v>
          </cell>
        </row>
        <row r="618">
          <cell r="A618" t="str">
            <v>H1.3</v>
          </cell>
          <cell r="D618">
            <v>199</v>
          </cell>
        </row>
        <row r="619">
          <cell r="A619" t="str">
            <v>H1.4</v>
          </cell>
          <cell r="D619">
            <v>75.5</v>
          </cell>
        </row>
        <row r="620">
          <cell r="A620" t="str">
            <v>H1.5</v>
          </cell>
          <cell r="D620">
            <v>86.5</v>
          </cell>
        </row>
        <row r="621">
          <cell r="A621" t="str">
            <v>H1.6</v>
          </cell>
          <cell r="D621">
            <v>111</v>
          </cell>
        </row>
        <row r="622">
          <cell r="A622" t="str">
            <v>H1.7</v>
          </cell>
          <cell r="D622">
            <v>119</v>
          </cell>
        </row>
        <row r="623">
          <cell r="A623" t="str">
            <v>I</v>
          </cell>
        </row>
        <row r="624">
          <cell r="A624" t="str">
            <v>I1</v>
          </cell>
        </row>
        <row r="625">
          <cell r="A625" t="str">
            <v>I1.1</v>
          </cell>
          <cell r="D625">
            <v>35</v>
          </cell>
        </row>
        <row r="626">
          <cell r="A626" t="str">
            <v>I1.2</v>
          </cell>
          <cell r="D626">
            <v>46.5</v>
          </cell>
        </row>
        <row r="627">
          <cell r="A627" t="str">
            <v>I1.3</v>
          </cell>
          <cell r="D627">
            <v>60.85</v>
          </cell>
        </row>
        <row r="628">
          <cell r="A628" t="str">
            <v>I1.4</v>
          </cell>
          <cell r="D628">
            <v>73</v>
          </cell>
        </row>
        <row r="629">
          <cell r="A629" t="str">
            <v>I2</v>
          </cell>
        </row>
        <row r="630">
          <cell r="A630" t="str">
            <v>I2.1</v>
          </cell>
          <cell r="D630">
            <v>57</v>
          </cell>
        </row>
        <row r="631">
          <cell r="A631" t="str">
            <v>I2.2</v>
          </cell>
          <cell r="D631">
            <v>67.5</v>
          </cell>
        </row>
        <row r="632">
          <cell r="A632" t="str">
            <v>I2.3</v>
          </cell>
          <cell r="D632">
            <v>70.5</v>
          </cell>
        </row>
        <row r="633">
          <cell r="A633" t="str">
            <v>I2.4</v>
          </cell>
          <cell r="D633">
            <v>75.5</v>
          </cell>
        </row>
        <row r="634">
          <cell r="A634" t="str">
            <v>I2.5</v>
          </cell>
          <cell r="D634">
            <v>81</v>
          </cell>
        </row>
        <row r="635">
          <cell r="A635" t="str">
            <v>I2.6</v>
          </cell>
          <cell r="D635">
            <v>98</v>
          </cell>
        </row>
        <row r="636">
          <cell r="A636" t="str">
            <v>I2.7</v>
          </cell>
          <cell r="D636">
            <v>215.5</v>
          </cell>
        </row>
        <row r="637">
          <cell r="A637" t="str">
            <v>I2.8</v>
          </cell>
          <cell r="D637">
            <v>243.5</v>
          </cell>
        </row>
        <row r="638">
          <cell r="A638" t="str">
            <v>I3</v>
          </cell>
        </row>
        <row r="639">
          <cell r="A639" t="str">
            <v>I3.1</v>
          </cell>
          <cell r="D639">
            <v>38</v>
          </cell>
        </row>
        <row r="640">
          <cell r="A640" t="str">
            <v>I3.2</v>
          </cell>
          <cell r="D640">
            <v>46.5</v>
          </cell>
        </row>
        <row r="641">
          <cell r="A641" t="str">
            <v>I3.3</v>
          </cell>
          <cell r="D641">
            <v>46.5</v>
          </cell>
        </row>
        <row r="642">
          <cell r="A642" t="str">
            <v>I4</v>
          </cell>
        </row>
        <row r="643">
          <cell r="A643" t="str">
            <v>I14.1</v>
          </cell>
          <cell r="D643">
            <v>92</v>
          </cell>
        </row>
        <row r="644">
          <cell r="A644" t="str">
            <v>I14.2</v>
          </cell>
          <cell r="D644">
            <v>52.5</v>
          </cell>
        </row>
        <row r="645">
          <cell r="A645" t="str">
            <v>I14.3</v>
          </cell>
          <cell r="D645">
            <v>92</v>
          </cell>
        </row>
        <row r="646">
          <cell r="A646" t="str">
            <v>I14.4</v>
          </cell>
          <cell r="D646">
            <v>92</v>
          </cell>
        </row>
        <row r="647">
          <cell r="A647" t="str">
            <v>I14.5</v>
          </cell>
          <cell r="D647">
            <v>113.5</v>
          </cell>
        </row>
        <row r="648">
          <cell r="A648" t="str">
            <v>J</v>
          </cell>
        </row>
        <row r="649">
          <cell r="A649" t="str">
            <v>J1</v>
          </cell>
        </row>
        <row r="650">
          <cell r="A650" t="str">
            <v>J1.1</v>
          </cell>
          <cell r="D650">
            <v>328.5</v>
          </cell>
        </row>
        <row r="651">
          <cell r="A651" t="str">
            <v>J1.2</v>
          </cell>
          <cell r="D651">
            <v>180.5</v>
          </cell>
        </row>
        <row r="652">
          <cell r="A652" t="str">
            <v>K</v>
          </cell>
        </row>
        <row r="653">
          <cell r="A653" t="str">
            <v>K1</v>
          </cell>
        </row>
        <row r="654">
          <cell r="A654" t="str">
            <v>K1.1</v>
          </cell>
          <cell r="D654">
            <v>152.5</v>
          </cell>
        </row>
        <row r="655">
          <cell r="A655" t="str">
            <v>K1.2</v>
          </cell>
          <cell r="D655">
            <v>203.5</v>
          </cell>
        </row>
        <row r="656">
          <cell r="A656" t="str">
            <v>K1.3</v>
          </cell>
          <cell r="D656">
            <v>41</v>
          </cell>
        </row>
        <row r="657">
          <cell r="A657" t="str">
            <v>K1.4</v>
          </cell>
          <cell r="D657">
            <v>51</v>
          </cell>
        </row>
        <row r="658">
          <cell r="A658" t="str">
            <v>K1.5</v>
          </cell>
          <cell r="D658">
            <v>83.5</v>
          </cell>
        </row>
        <row r="659">
          <cell r="A659" t="str">
            <v>K1.6</v>
          </cell>
          <cell r="D659">
            <v>13.5</v>
          </cell>
        </row>
        <row r="660">
          <cell r="A660" t="str">
            <v>K1.7</v>
          </cell>
          <cell r="D660">
            <v>21.5</v>
          </cell>
        </row>
        <row r="661">
          <cell r="A661" t="str">
            <v>L</v>
          </cell>
        </row>
        <row r="662">
          <cell r="A662" t="str">
            <v>L1</v>
          </cell>
        </row>
        <row r="663">
          <cell r="A663" t="str">
            <v>L1.1</v>
          </cell>
          <cell r="D663">
            <v>45</v>
          </cell>
        </row>
        <row r="664">
          <cell r="A664" t="str">
            <v>L1.2</v>
          </cell>
          <cell r="D664">
            <v>45</v>
          </cell>
        </row>
        <row r="665">
          <cell r="A665" t="str">
            <v>M</v>
          </cell>
        </row>
        <row r="666">
          <cell r="A666" t="str">
            <v>M1</v>
          </cell>
        </row>
        <row r="667">
          <cell r="A667" t="str">
            <v>M1.1</v>
          </cell>
          <cell r="D667">
            <v>148</v>
          </cell>
        </row>
        <row r="668">
          <cell r="A668" t="str">
            <v>M1.2</v>
          </cell>
          <cell r="D668">
            <v>76.5</v>
          </cell>
        </row>
        <row r="669">
          <cell r="A669" t="str">
            <v>M1.3</v>
          </cell>
          <cell r="D669">
            <v>137.5</v>
          </cell>
        </row>
        <row r="670">
          <cell r="A670" t="str">
            <v>M1.4</v>
          </cell>
          <cell r="D670">
            <v>44.5</v>
          </cell>
        </row>
        <row r="671">
          <cell r="A671" t="str">
            <v>M1.5</v>
          </cell>
          <cell r="D671">
            <v>44.5</v>
          </cell>
        </row>
        <row r="672">
          <cell r="A672" t="str">
            <v>M1.6</v>
          </cell>
          <cell r="D672">
            <v>142.5</v>
          </cell>
        </row>
        <row r="673">
          <cell r="A673" t="str">
            <v>M1.7</v>
          </cell>
          <cell r="D673">
            <v>122.5</v>
          </cell>
        </row>
        <row r="674">
          <cell r="A674" t="str">
            <v>M2</v>
          </cell>
        </row>
        <row r="675">
          <cell r="A675" t="str">
            <v>M2.1</v>
          </cell>
          <cell r="D675">
            <v>6.5</v>
          </cell>
        </row>
        <row r="676">
          <cell r="A676" t="str">
            <v>M2.2</v>
          </cell>
          <cell r="D676">
            <v>7.5</v>
          </cell>
        </row>
        <row r="677">
          <cell r="A677" t="str">
            <v>M2.3</v>
          </cell>
          <cell r="D677">
            <v>7.5</v>
          </cell>
        </row>
        <row r="678">
          <cell r="A678" t="str">
            <v>M2.4</v>
          </cell>
          <cell r="D678">
            <v>17</v>
          </cell>
        </row>
        <row r="679">
          <cell r="A679" t="str">
            <v>M2.5</v>
          </cell>
          <cell r="D679">
            <v>13.5</v>
          </cell>
        </row>
        <row r="680">
          <cell r="A680" t="str">
            <v>M2.6</v>
          </cell>
          <cell r="D680">
            <v>16</v>
          </cell>
        </row>
        <row r="681">
          <cell r="A681" t="str">
            <v>M2.7</v>
          </cell>
          <cell r="D681">
            <v>21.5</v>
          </cell>
        </row>
        <row r="682">
          <cell r="A682" t="str">
            <v>M2.8</v>
          </cell>
          <cell r="D682">
            <v>59</v>
          </cell>
        </row>
        <row r="683">
          <cell r="A683" t="str">
            <v>M2.9</v>
          </cell>
          <cell r="D683">
            <v>102.5</v>
          </cell>
        </row>
        <row r="684">
          <cell r="A684" t="str">
            <v>M2.10</v>
          </cell>
          <cell r="D684">
            <v>106.5</v>
          </cell>
        </row>
        <row r="685">
          <cell r="A685" t="str">
            <v>M2.11</v>
          </cell>
          <cell r="D685">
            <v>8.5</v>
          </cell>
        </row>
        <row r="686">
          <cell r="A686" t="str">
            <v>M3</v>
          </cell>
        </row>
        <row r="687">
          <cell r="A687" t="str">
            <v>M3.1</v>
          </cell>
          <cell r="D687">
            <v>37</v>
          </cell>
        </row>
        <row r="688">
          <cell r="A688" t="str">
            <v>M3.2</v>
          </cell>
          <cell r="D688">
            <v>47.5</v>
          </cell>
        </row>
        <row r="689">
          <cell r="A689" t="str">
            <v>M3.3</v>
          </cell>
          <cell r="D689">
            <v>61</v>
          </cell>
        </row>
        <row r="690">
          <cell r="A690" t="str">
            <v>M4</v>
          </cell>
        </row>
        <row r="691">
          <cell r="A691" t="str">
            <v>M4.1</v>
          </cell>
          <cell r="D691">
            <v>148</v>
          </cell>
        </row>
        <row r="692">
          <cell r="A692" t="str">
            <v>M4.2</v>
          </cell>
          <cell r="D692">
            <v>97</v>
          </cell>
        </row>
        <row r="693">
          <cell r="A693" t="str">
            <v>M5</v>
          </cell>
        </row>
        <row r="694">
          <cell r="A694" t="str">
            <v>M5.1</v>
          </cell>
          <cell r="D694">
            <v>38</v>
          </cell>
        </row>
        <row r="695">
          <cell r="A695" t="str">
            <v>M6</v>
          </cell>
        </row>
        <row r="696">
          <cell r="A696" t="str">
            <v>M6.1</v>
          </cell>
          <cell r="D696">
            <v>35.5</v>
          </cell>
        </row>
        <row r="697">
          <cell r="A697" t="str">
            <v>M6.2</v>
          </cell>
          <cell r="D697">
            <v>43</v>
          </cell>
        </row>
        <row r="698">
          <cell r="A698" t="str">
            <v>M6.3</v>
          </cell>
          <cell r="D698">
            <v>31.5</v>
          </cell>
        </row>
        <row r="699">
          <cell r="A699" t="str">
            <v>M6.4</v>
          </cell>
          <cell r="D699">
            <v>41.5</v>
          </cell>
        </row>
        <row r="700">
          <cell r="A700" t="str">
            <v>M7</v>
          </cell>
        </row>
        <row r="701">
          <cell r="A701" t="str">
            <v>M7.1</v>
          </cell>
          <cell r="D701">
            <v>4.5</v>
          </cell>
        </row>
        <row r="702">
          <cell r="A702" t="str">
            <v>M7.2</v>
          </cell>
          <cell r="D702">
            <v>7</v>
          </cell>
        </row>
        <row r="703">
          <cell r="A703" t="str">
            <v>M7.3</v>
          </cell>
          <cell r="D703">
            <v>12</v>
          </cell>
        </row>
        <row r="704">
          <cell r="A704" t="str">
            <v>M7.4</v>
          </cell>
          <cell r="D704">
            <v>9</v>
          </cell>
        </row>
        <row r="705">
          <cell r="A705" t="str">
            <v>M8</v>
          </cell>
        </row>
        <row r="706">
          <cell r="A706" t="str">
            <v>M8.1</v>
          </cell>
          <cell r="D706">
            <v>30</v>
          </cell>
        </row>
        <row r="707">
          <cell r="A707" t="str">
            <v>M8.2</v>
          </cell>
          <cell r="D707">
            <v>14.5</v>
          </cell>
        </row>
        <row r="708">
          <cell r="A708" t="str">
            <v>M8.3</v>
          </cell>
          <cell r="D708">
            <v>16</v>
          </cell>
        </row>
        <row r="709">
          <cell r="A709" t="str">
            <v>M9</v>
          </cell>
        </row>
        <row r="710">
          <cell r="A710" t="str">
            <v>M9.1</v>
          </cell>
          <cell r="D710">
            <v>64.5</v>
          </cell>
        </row>
        <row r="711">
          <cell r="A711" t="str">
            <v>M9.2</v>
          </cell>
          <cell r="D711">
            <v>21</v>
          </cell>
        </row>
        <row r="712">
          <cell r="A712" t="str">
            <v>M9.3</v>
          </cell>
          <cell r="D712">
            <v>26</v>
          </cell>
        </row>
        <row r="713">
          <cell r="A713" t="str">
            <v>M9.4</v>
          </cell>
          <cell r="D713">
            <v>19</v>
          </cell>
        </row>
        <row r="714">
          <cell r="A714" t="str">
            <v>M9.5</v>
          </cell>
          <cell r="D714">
            <v>16</v>
          </cell>
        </row>
        <row r="715">
          <cell r="A715" t="str">
            <v>M9.6</v>
          </cell>
          <cell r="D715">
            <v>21</v>
          </cell>
        </row>
        <row r="716">
          <cell r="A716" t="str">
            <v>M9.7</v>
          </cell>
          <cell r="D716">
            <v>24.5</v>
          </cell>
        </row>
        <row r="717">
          <cell r="A717" t="str">
            <v>O</v>
          </cell>
        </row>
        <row r="718">
          <cell r="A718" t="str">
            <v>O1</v>
          </cell>
        </row>
        <row r="719">
          <cell r="A719" t="str">
            <v>O1.1</v>
          </cell>
          <cell r="D719">
            <v>0.9</v>
          </cell>
        </row>
        <row r="720">
          <cell r="A720" t="str">
            <v>O1.2</v>
          </cell>
          <cell r="D720">
            <v>0.9</v>
          </cell>
        </row>
        <row r="721">
          <cell r="A721" t="str">
            <v>O1.3</v>
          </cell>
          <cell r="D721">
            <v>1.5</v>
          </cell>
        </row>
        <row r="722">
          <cell r="A722" t="str">
            <v>O1.4</v>
          </cell>
          <cell r="D722">
            <v>1.5</v>
          </cell>
        </row>
        <row r="723">
          <cell r="A723" t="str">
            <v>O1.5</v>
          </cell>
          <cell r="D723">
            <v>2</v>
          </cell>
        </row>
        <row r="724">
          <cell r="A724" t="str">
            <v>O1.6</v>
          </cell>
          <cell r="D724">
            <v>2</v>
          </cell>
        </row>
        <row r="725">
          <cell r="A725" t="str">
            <v>O1.7</v>
          </cell>
          <cell r="D725">
            <v>2.5</v>
          </cell>
        </row>
        <row r="726">
          <cell r="A726" t="str">
            <v>O1.8</v>
          </cell>
          <cell r="D726">
            <v>2.5</v>
          </cell>
        </row>
        <row r="727">
          <cell r="A727" t="str">
            <v>O1.9</v>
          </cell>
          <cell r="D727">
            <v>3</v>
          </cell>
        </row>
        <row r="728">
          <cell r="A728" t="str">
            <v>O1.10</v>
          </cell>
          <cell r="D728">
            <v>3</v>
          </cell>
        </row>
        <row r="729">
          <cell r="A729" t="str">
            <v>O1.11</v>
          </cell>
          <cell r="D729">
            <v>3</v>
          </cell>
        </row>
        <row r="730">
          <cell r="A730" t="str">
            <v>O1.12</v>
          </cell>
          <cell r="D730">
            <v>3.5</v>
          </cell>
        </row>
        <row r="731">
          <cell r="A731" t="str">
            <v>O1.13</v>
          </cell>
          <cell r="D731">
            <v>4</v>
          </cell>
        </row>
        <row r="732">
          <cell r="A732" t="str">
            <v>O1.14</v>
          </cell>
          <cell r="D732">
            <v>4.5</v>
          </cell>
        </row>
        <row r="733">
          <cell r="A733" t="str">
            <v>O1.15</v>
          </cell>
          <cell r="D733">
            <v>0.9</v>
          </cell>
        </row>
        <row r="734">
          <cell r="A734" t="str">
            <v>O1.16</v>
          </cell>
          <cell r="D734">
            <v>0.9</v>
          </cell>
        </row>
        <row r="735">
          <cell r="A735" t="str">
            <v>O1.17</v>
          </cell>
          <cell r="D735">
            <v>1.5</v>
          </cell>
        </row>
        <row r="736">
          <cell r="A736" t="str">
            <v>O1.18</v>
          </cell>
          <cell r="D736">
            <v>2</v>
          </cell>
        </row>
        <row r="737">
          <cell r="A737" t="str">
            <v>O1.19</v>
          </cell>
          <cell r="D737">
            <v>2.5</v>
          </cell>
        </row>
        <row r="738">
          <cell r="A738" t="str">
            <v>O1.20</v>
          </cell>
          <cell r="D738">
            <v>2.5</v>
          </cell>
        </row>
        <row r="739">
          <cell r="A739" t="str">
            <v>O1.21</v>
          </cell>
          <cell r="D739">
            <v>3</v>
          </cell>
        </row>
        <row r="740">
          <cell r="A740" t="str">
            <v>O1.22</v>
          </cell>
          <cell r="D740">
            <v>3</v>
          </cell>
        </row>
        <row r="741">
          <cell r="A741" t="str">
            <v>O1.23</v>
          </cell>
          <cell r="D741">
            <v>3</v>
          </cell>
        </row>
        <row r="742">
          <cell r="A742" t="str">
            <v>O1.24</v>
          </cell>
          <cell r="D742">
            <v>3.5</v>
          </cell>
        </row>
        <row r="743">
          <cell r="A743" t="str">
            <v>O1.25</v>
          </cell>
          <cell r="D743">
            <v>4</v>
          </cell>
        </row>
        <row r="744">
          <cell r="A744" t="str">
            <v>O1.26</v>
          </cell>
          <cell r="D744">
            <v>4</v>
          </cell>
        </row>
        <row r="745">
          <cell r="A745" t="str">
            <v>O1.27</v>
          </cell>
          <cell r="D745">
            <v>4.5</v>
          </cell>
        </row>
        <row r="746">
          <cell r="A746" t="str">
            <v>O1.28</v>
          </cell>
          <cell r="D746">
            <v>6</v>
          </cell>
        </row>
        <row r="747">
          <cell r="A747" t="str">
            <v>O1.29</v>
          </cell>
          <cell r="D747">
            <v>1.5</v>
          </cell>
        </row>
        <row r="748">
          <cell r="A748" t="str">
            <v>O1.30</v>
          </cell>
          <cell r="D748">
            <v>3.5</v>
          </cell>
        </row>
        <row r="749">
          <cell r="A749" t="str">
            <v>O1.31</v>
          </cell>
          <cell r="D749">
            <v>4</v>
          </cell>
        </row>
        <row r="750">
          <cell r="A750" t="str">
            <v>O1.32</v>
          </cell>
          <cell r="D750">
            <v>2.5</v>
          </cell>
        </row>
        <row r="751">
          <cell r="A751" t="str">
            <v>O1.33</v>
          </cell>
          <cell r="D751">
            <v>2.5</v>
          </cell>
        </row>
        <row r="752">
          <cell r="A752" t="str">
            <v>O1.34</v>
          </cell>
          <cell r="D752">
            <v>3</v>
          </cell>
        </row>
        <row r="753">
          <cell r="A753" t="str">
            <v>O1.35</v>
          </cell>
          <cell r="D753">
            <v>3</v>
          </cell>
        </row>
        <row r="754">
          <cell r="A754" t="str">
            <v>O1.36</v>
          </cell>
          <cell r="D754">
            <v>3.5</v>
          </cell>
        </row>
        <row r="755">
          <cell r="A755" t="str">
            <v>O1.37</v>
          </cell>
          <cell r="D755">
            <v>4</v>
          </cell>
        </row>
        <row r="756">
          <cell r="A756" t="str">
            <v>O1.38</v>
          </cell>
          <cell r="D756">
            <v>4.5</v>
          </cell>
        </row>
        <row r="757">
          <cell r="A757" t="str">
            <v>O1.39</v>
          </cell>
          <cell r="D757">
            <v>4.5</v>
          </cell>
        </row>
        <row r="758">
          <cell r="A758" t="str">
            <v>O1.40</v>
          </cell>
          <cell r="D758">
            <v>5</v>
          </cell>
        </row>
        <row r="759">
          <cell r="A759" t="str">
            <v>O1.41</v>
          </cell>
          <cell r="D759">
            <v>5.5</v>
          </cell>
        </row>
        <row r="760">
          <cell r="A760" t="str">
            <v>O1.42</v>
          </cell>
          <cell r="D760">
            <v>6</v>
          </cell>
        </row>
        <row r="761">
          <cell r="A761" t="str">
            <v>O1.43</v>
          </cell>
          <cell r="D761">
            <v>2</v>
          </cell>
        </row>
        <row r="762">
          <cell r="A762" t="str">
            <v>O1.44</v>
          </cell>
          <cell r="D762">
            <v>2.5</v>
          </cell>
        </row>
        <row r="763">
          <cell r="A763" t="str">
            <v>O1.45</v>
          </cell>
          <cell r="D763">
            <v>3</v>
          </cell>
        </row>
        <row r="764">
          <cell r="A764" t="str">
            <v>O1.46</v>
          </cell>
          <cell r="D764">
            <v>3</v>
          </cell>
        </row>
        <row r="765">
          <cell r="A765" t="str">
            <v>O1.47</v>
          </cell>
          <cell r="D765">
            <v>3</v>
          </cell>
        </row>
        <row r="766">
          <cell r="A766" t="str">
            <v>O1.48</v>
          </cell>
          <cell r="D766">
            <v>4</v>
          </cell>
        </row>
        <row r="767">
          <cell r="A767" t="str">
            <v>O1.49</v>
          </cell>
          <cell r="D767">
            <v>4.5</v>
          </cell>
        </row>
        <row r="768">
          <cell r="A768" t="str">
            <v>O1.50</v>
          </cell>
          <cell r="D768">
            <v>4.5</v>
          </cell>
        </row>
        <row r="769">
          <cell r="A769" t="str">
            <v>O1.51</v>
          </cell>
          <cell r="D769">
            <v>5</v>
          </cell>
        </row>
        <row r="770">
          <cell r="A770" t="str">
            <v>O1.52</v>
          </cell>
          <cell r="D770">
            <v>5.5</v>
          </cell>
        </row>
        <row r="771">
          <cell r="A771" t="str">
            <v>O1.53</v>
          </cell>
          <cell r="D771">
            <v>6</v>
          </cell>
        </row>
        <row r="772">
          <cell r="A772" t="str">
            <v>O1.54</v>
          </cell>
          <cell r="D772">
            <v>6.5</v>
          </cell>
        </row>
        <row r="773">
          <cell r="A773" t="str">
            <v>O1.55</v>
          </cell>
          <cell r="D773">
            <v>6.5</v>
          </cell>
        </row>
        <row r="774">
          <cell r="A774" t="str">
            <v>O1.56</v>
          </cell>
          <cell r="D774">
            <v>7.5</v>
          </cell>
        </row>
        <row r="775">
          <cell r="A775" t="str">
            <v>O1.57</v>
          </cell>
          <cell r="D775">
            <v>3</v>
          </cell>
        </row>
        <row r="776">
          <cell r="A776" t="str">
            <v>O1.58</v>
          </cell>
          <cell r="D776">
            <v>3</v>
          </cell>
        </row>
        <row r="777">
          <cell r="A777" t="str">
            <v>O1.59</v>
          </cell>
          <cell r="D777">
            <v>3.5</v>
          </cell>
        </row>
        <row r="778">
          <cell r="A778" t="str">
            <v>O1.60</v>
          </cell>
          <cell r="D778">
            <v>4</v>
          </cell>
        </row>
        <row r="779">
          <cell r="A779" t="str">
            <v>O1.61</v>
          </cell>
          <cell r="D779">
            <v>4.5</v>
          </cell>
        </row>
        <row r="780">
          <cell r="A780" t="str">
            <v>O1.62</v>
          </cell>
          <cell r="D780">
            <v>5</v>
          </cell>
        </row>
        <row r="781">
          <cell r="A781" t="str">
            <v>O1.63</v>
          </cell>
          <cell r="D781">
            <v>5.5</v>
          </cell>
        </row>
        <row r="782">
          <cell r="A782" t="str">
            <v>O1.64</v>
          </cell>
          <cell r="D782">
            <v>6</v>
          </cell>
        </row>
        <row r="783">
          <cell r="A783" t="str">
            <v>O1.65</v>
          </cell>
          <cell r="D783">
            <v>6.5</v>
          </cell>
        </row>
        <row r="784">
          <cell r="A784" t="str">
            <v>O1.66</v>
          </cell>
          <cell r="D784">
            <v>7</v>
          </cell>
        </row>
        <row r="785">
          <cell r="A785" t="str">
            <v>O1.67</v>
          </cell>
          <cell r="D785">
            <v>7.5</v>
          </cell>
        </row>
        <row r="786">
          <cell r="A786" t="str">
            <v>O1.68</v>
          </cell>
          <cell r="D786">
            <v>8.5</v>
          </cell>
        </row>
        <row r="787">
          <cell r="A787" t="str">
            <v>O1.69</v>
          </cell>
          <cell r="D787">
            <v>8.5</v>
          </cell>
        </row>
        <row r="788">
          <cell r="A788" t="str">
            <v>O1.70</v>
          </cell>
          <cell r="D788">
            <v>9</v>
          </cell>
        </row>
        <row r="789">
          <cell r="A789" t="str">
            <v>O1.71</v>
          </cell>
          <cell r="D789">
            <v>4.5</v>
          </cell>
        </row>
        <row r="790">
          <cell r="A790" t="str">
            <v>O1.72</v>
          </cell>
          <cell r="D790">
            <v>5.5</v>
          </cell>
        </row>
        <row r="791">
          <cell r="A791" t="str">
            <v>O1.73</v>
          </cell>
          <cell r="D791">
            <v>6</v>
          </cell>
        </row>
        <row r="792">
          <cell r="A792" t="str">
            <v>O1.74</v>
          </cell>
          <cell r="D792">
            <v>6.5</v>
          </cell>
        </row>
        <row r="793">
          <cell r="A793" t="str">
            <v>O1.75</v>
          </cell>
          <cell r="D793">
            <v>7.5</v>
          </cell>
        </row>
        <row r="794">
          <cell r="A794" t="str">
            <v>O1.76</v>
          </cell>
          <cell r="D794">
            <v>8.5</v>
          </cell>
        </row>
        <row r="795">
          <cell r="A795" t="str">
            <v>O1.77</v>
          </cell>
          <cell r="D795">
            <v>9</v>
          </cell>
        </row>
        <row r="796">
          <cell r="A796" t="str">
            <v>O1.78</v>
          </cell>
          <cell r="D796">
            <v>9.5</v>
          </cell>
        </row>
        <row r="797">
          <cell r="A797" t="str">
            <v>O1.79</v>
          </cell>
          <cell r="D797">
            <v>10</v>
          </cell>
        </row>
        <row r="798">
          <cell r="A798" t="str">
            <v>O1.80</v>
          </cell>
          <cell r="D798">
            <v>11</v>
          </cell>
        </row>
        <row r="799">
          <cell r="A799" t="str">
            <v>O1.81</v>
          </cell>
          <cell r="D799">
            <v>11.5</v>
          </cell>
        </row>
        <row r="800">
          <cell r="A800" t="str">
            <v>O1.82</v>
          </cell>
          <cell r="D800">
            <v>12.5</v>
          </cell>
        </row>
        <row r="801">
          <cell r="A801" t="str">
            <v>O1.83</v>
          </cell>
          <cell r="D801">
            <v>13</v>
          </cell>
        </row>
        <row r="802">
          <cell r="A802" t="str">
            <v>O1.84</v>
          </cell>
          <cell r="D802">
            <v>14</v>
          </cell>
        </row>
        <row r="803">
          <cell r="A803" t="str">
            <v>O1.85</v>
          </cell>
          <cell r="D803">
            <v>6</v>
          </cell>
        </row>
        <row r="804">
          <cell r="A804" t="str">
            <v>O1.86</v>
          </cell>
          <cell r="D804">
            <v>6.5</v>
          </cell>
        </row>
        <row r="805">
          <cell r="A805" t="str">
            <v>O1.87</v>
          </cell>
          <cell r="D805">
            <v>7.5</v>
          </cell>
        </row>
        <row r="806">
          <cell r="A806" t="str">
            <v>O1.88</v>
          </cell>
          <cell r="D806">
            <v>8.5</v>
          </cell>
        </row>
        <row r="807">
          <cell r="A807" t="str">
            <v>O1.89</v>
          </cell>
          <cell r="D807">
            <v>9.5</v>
          </cell>
        </row>
        <row r="808">
          <cell r="A808" t="str">
            <v>O1.90</v>
          </cell>
          <cell r="D808">
            <v>9.5</v>
          </cell>
        </row>
        <row r="809">
          <cell r="A809" t="str">
            <v>O1.91</v>
          </cell>
          <cell r="D809">
            <v>11</v>
          </cell>
        </row>
        <row r="810">
          <cell r="A810" t="str">
            <v>O1.92</v>
          </cell>
          <cell r="D810">
            <v>11.5</v>
          </cell>
        </row>
        <row r="811">
          <cell r="A811" t="str">
            <v>O1.93</v>
          </cell>
          <cell r="D811">
            <v>12.5</v>
          </cell>
        </row>
        <row r="812">
          <cell r="A812" t="str">
            <v>O1.94</v>
          </cell>
          <cell r="D812">
            <v>13</v>
          </cell>
        </row>
        <row r="813">
          <cell r="A813" t="str">
            <v>O1.95</v>
          </cell>
          <cell r="D813">
            <v>14</v>
          </cell>
        </row>
        <row r="814">
          <cell r="A814" t="str">
            <v>O1.96</v>
          </cell>
          <cell r="D814">
            <v>15</v>
          </cell>
        </row>
        <row r="815">
          <cell r="A815" t="str">
            <v>O1.97</v>
          </cell>
          <cell r="D815">
            <v>15.5</v>
          </cell>
        </row>
        <row r="816">
          <cell r="A816" t="str">
            <v>O1.98</v>
          </cell>
          <cell r="D816">
            <v>16</v>
          </cell>
        </row>
        <row r="817">
          <cell r="A817" t="str">
            <v>O1.99</v>
          </cell>
          <cell r="D817">
            <v>9.5</v>
          </cell>
        </row>
        <row r="818">
          <cell r="A818" t="str">
            <v>O1.100</v>
          </cell>
          <cell r="D818">
            <v>10</v>
          </cell>
        </row>
        <row r="819">
          <cell r="A819" t="str">
            <v>O1.101</v>
          </cell>
          <cell r="D819">
            <v>11.5</v>
          </cell>
        </row>
        <row r="820">
          <cell r="A820" t="str">
            <v>O1.102</v>
          </cell>
          <cell r="D820">
            <v>13</v>
          </cell>
        </row>
        <row r="821">
          <cell r="A821" t="str">
            <v>O1.103</v>
          </cell>
          <cell r="D821">
            <v>13.5</v>
          </cell>
        </row>
        <row r="822">
          <cell r="A822" t="str">
            <v>O1.104</v>
          </cell>
          <cell r="D822">
            <v>15.5</v>
          </cell>
        </row>
        <row r="823">
          <cell r="A823" t="str">
            <v>O1.105</v>
          </cell>
          <cell r="D823">
            <v>16</v>
          </cell>
        </row>
        <row r="824">
          <cell r="A824" t="str">
            <v>O1.106</v>
          </cell>
          <cell r="D824">
            <v>17</v>
          </cell>
        </row>
        <row r="825">
          <cell r="A825" t="str">
            <v>O1.107</v>
          </cell>
          <cell r="D825">
            <v>18</v>
          </cell>
        </row>
        <row r="826">
          <cell r="A826" t="str">
            <v>O1.108</v>
          </cell>
          <cell r="D826">
            <v>20</v>
          </cell>
        </row>
        <row r="827">
          <cell r="A827" t="str">
            <v>O1.109</v>
          </cell>
          <cell r="D827">
            <v>20.5</v>
          </cell>
        </row>
        <row r="828">
          <cell r="A828" t="str">
            <v>O1.110</v>
          </cell>
          <cell r="D828">
            <v>21.5</v>
          </cell>
        </row>
        <row r="829">
          <cell r="A829" t="str">
            <v>O1.111</v>
          </cell>
          <cell r="D829">
            <v>23</v>
          </cell>
        </row>
        <row r="830">
          <cell r="A830" t="str">
            <v>O1.112</v>
          </cell>
          <cell r="D830">
            <v>24</v>
          </cell>
        </row>
        <row r="831">
          <cell r="A831" t="str">
            <v>O1.113</v>
          </cell>
          <cell r="D831">
            <v>12.5</v>
          </cell>
        </row>
        <row r="832">
          <cell r="A832" t="str">
            <v>O1.114</v>
          </cell>
          <cell r="D832">
            <v>13.5</v>
          </cell>
        </row>
        <row r="833">
          <cell r="A833" t="str">
            <v>O1.115</v>
          </cell>
          <cell r="D833">
            <v>15</v>
          </cell>
        </row>
        <row r="834">
          <cell r="A834" t="str">
            <v>O1.116</v>
          </cell>
          <cell r="D834">
            <v>16</v>
          </cell>
        </row>
        <row r="835">
          <cell r="A835" t="str">
            <v>O1.117</v>
          </cell>
          <cell r="D835">
            <v>17.5</v>
          </cell>
        </row>
        <row r="836">
          <cell r="A836" t="str">
            <v>O1.118</v>
          </cell>
          <cell r="D836">
            <v>18.5</v>
          </cell>
        </row>
        <row r="837">
          <cell r="A837" t="str">
            <v>O1.119</v>
          </cell>
          <cell r="D837">
            <v>20</v>
          </cell>
        </row>
        <row r="838">
          <cell r="A838" t="str">
            <v>O1.120</v>
          </cell>
          <cell r="D838">
            <v>21.5</v>
          </cell>
        </row>
        <row r="839">
          <cell r="A839" t="str">
            <v>O1.121</v>
          </cell>
          <cell r="D839">
            <v>22</v>
          </cell>
        </row>
        <row r="840">
          <cell r="A840" t="str">
            <v>O1.122</v>
          </cell>
          <cell r="D840">
            <v>24</v>
          </cell>
        </row>
        <row r="841">
          <cell r="A841" t="str">
            <v>O1.123</v>
          </cell>
          <cell r="D841">
            <v>25.5</v>
          </cell>
        </row>
        <row r="842">
          <cell r="A842" t="str">
            <v>O1.124</v>
          </cell>
          <cell r="D842">
            <v>26.5</v>
          </cell>
        </row>
        <row r="843">
          <cell r="A843" t="str">
            <v>O1.125</v>
          </cell>
          <cell r="D843">
            <v>28</v>
          </cell>
        </row>
        <row r="844">
          <cell r="A844" t="str">
            <v>O1.126</v>
          </cell>
          <cell r="D844">
            <v>29</v>
          </cell>
        </row>
        <row r="845">
          <cell r="A845" t="str">
            <v>O1.127</v>
          </cell>
          <cell r="D845">
            <v>18</v>
          </cell>
        </row>
        <row r="846">
          <cell r="A846" t="str">
            <v>O1.128</v>
          </cell>
          <cell r="D846">
            <v>19.5</v>
          </cell>
        </row>
        <row r="847">
          <cell r="A847" t="str">
            <v>O1.129</v>
          </cell>
          <cell r="D847">
            <v>21.5</v>
          </cell>
        </row>
        <row r="848">
          <cell r="A848" t="str">
            <v>O1.130</v>
          </cell>
          <cell r="D848">
            <v>23</v>
          </cell>
        </row>
        <row r="849">
          <cell r="A849" t="str">
            <v>O1.131</v>
          </cell>
          <cell r="D849">
            <v>24.5</v>
          </cell>
        </row>
        <row r="850">
          <cell r="A850" t="str">
            <v>O1.132</v>
          </cell>
          <cell r="D850">
            <v>25.5</v>
          </cell>
        </row>
        <row r="851">
          <cell r="A851" t="str">
            <v>O1.133</v>
          </cell>
          <cell r="D851">
            <v>27</v>
          </cell>
        </row>
        <row r="852">
          <cell r="A852" t="str">
            <v>O1.134</v>
          </cell>
          <cell r="D852">
            <v>28.5</v>
          </cell>
        </row>
        <row r="853">
          <cell r="A853" t="str">
            <v>O1.135</v>
          </cell>
          <cell r="D853">
            <v>30.5</v>
          </cell>
        </row>
        <row r="854">
          <cell r="A854" t="str">
            <v>O1.136</v>
          </cell>
          <cell r="D854">
            <v>32.5</v>
          </cell>
        </row>
        <row r="855">
          <cell r="A855" t="str">
            <v>O1.137</v>
          </cell>
          <cell r="D855">
            <v>34</v>
          </cell>
        </row>
        <row r="856">
          <cell r="A856" t="str">
            <v>O1.138</v>
          </cell>
          <cell r="D856">
            <v>35.5</v>
          </cell>
        </row>
        <row r="857">
          <cell r="A857" t="str">
            <v>O1.139</v>
          </cell>
          <cell r="D857">
            <v>36.5</v>
          </cell>
        </row>
        <row r="858">
          <cell r="A858" t="str">
            <v>O1.140</v>
          </cell>
          <cell r="D858">
            <v>39</v>
          </cell>
        </row>
        <row r="859">
          <cell r="A859" t="str">
            <v>O1.141</v>
          </cell>
          <cell r="D859">
            <v>39.5</v>
          </cell>
        </row>
        <row r="860">
          <cell r="A860" t="str">
            <v>O1.142</v>
          </cell>
          <cell r="D860">
            <v>41</v>
          </cell>
        </row>
        <row r="861">
          <cell r="A861" t="str">
            <v>O1.143</v>
          </cell>
          <cell r="D861">
            <v>44</v>
          </cell>
        </row>
        <row r="862">
          <cell r="A862" t="str">
            <v>O1.144</v>
          </cell>
          <cell r="D862">
            <v>46</v>
          </cell>
        </row>
        <row r="863">
          <cell r="A863" t="str">
            <v>O1.145</v>
          </cell>
          <cell r="D863">
            <v>48.5</v>
          </cell>
        </row>
        <row r="864">
          <cell r="A864" t="str">
            <v>O1.146</v>
          </cell>
          <cell r="D864">
            <v>51</v>
          </cell>
        </row>
        <row r="865">
          <cell r="A865" t="str">
            <v>O1.147</v>
          </cell>
          <cell r="D865">
            <v>52.5</v>
          </cell>
        </row>
        <row r="866">
          <cell r="A866" t="str">
            <v>O1.148</v>
          </cell>
          <cell r="D866">
            <v>55</v>
          </cell>
        </row>
        <row r="867">
          <cell r="A867" t="str">
            <v>O1.149</v>
          </cell>
          <cell r="D867">
            <v>57</v>
          </cell>
        </row>
        <row r="868">
          <cell r="A868" t="str">
            <v>O2</v>
          </cell>
        </row>
        <row r="869">
          <cell r="A869" t="str">
            <v>O2.1</v>
          </cell>
          <cell r="D869">
            <v>2.5</v>
          </cell>
        </row>
        <row r="870">
          <cell r="A870" t="str">
            <v>O2.2</v>
          </cell>
          <cell r="D870">
            <v>3</v>
          </cell>
        </row>
        <row r="871">
          <cell r="A871" t="str">
            <v>O2.3</v>
          </cell>
          <cell r="D871">
            <v>3.5</v>
          </cell>
        </row>
        <row r="872">
          <cell r="A872" t="str">
            <v>O2.4</v>
          </cell>
          <cell r="D872">
            <v>4.5</v>
          </cell>
        </row>
        <row r="873">
          <cell r="A873" t="str">
            <v>O2.5</v>
          </cell>
          <cell r="D873">
            <v>4.5</v>
          </cell>
        </row>
        <row r="874">
          <cell r="A874" t="str">
            <v>O2.6</v>
          </cell>
          <cell r="D874">
            <v>5.5</v>
          </cell>
        </row>
        <row r="875">
          <cell r="A875" t="str">
            <v>O2.7</v>
          </cell>
          <cell r="D875">
            <v>3.5</v>
          </cell>
        </row>
        <row r="876">
          <cell r="A876" t="str">
            <v>O2.8</v>
          </cell>
          <cell r="D876">
            <v>4.5</v>
          </cell>
        </row>
        <row r="877">
          <cell r="A877" t="str">
            <v>O2.9</v>
          </cell>
          <cell r="D877">
            <v>5.5</v>
          </cell>
        </row>
        <row r="878">
          <cell r="A878" t="str">
            <v>O2.10</v>
          </cell>
          <cell r="D878">
            <v>6.5</v>
          </cell>
        </row>
        <row r="879">
          <cell r="A879" t="str">
            <v>O2.11</v>
          </cell>
          <cell r="D879">
            <v>8</v>
          </cell>
        </row>
        <row r="880">
          <cell r="A880" t="str">
            <v>O2.12</v>
          </cell>
          <cell r="D880">
            <v>9.5</v>
          </cell>
        </row>
        <row r="881">
          <cell r="A881" t="str">
            <v>O2.13</v>
          </cell>
          <cell r="D881">
            <v>3</v>
          </cell>
        </row>
        <row r="882">
          <cell r="A882" t="str">
            <v>O2.14</v>
          </cell>
          <cell r="D882">
            <v>5</v>
          </cell>
        </row>
        <row r="883">
          <cell r="A883" t="str">
            <v>O2.15</v>
          </cell>
          <cell r="D883">
            <v>6.5</v>
          </cell>
        </row>
        <row r="884">
          <cell r="A884" t="str">
            <v>O2.16</v>
          </cell>
          <cell r="D884">
            <v>8</v>
          </cell>
        </row>
        <row r="885">
          <cell r="A885" t="str">
            <v>O2.17</v>
          </cell>
          <cell r="D885">
            <v>9</v>
          </cell>
        </row>
        <row r="886">
          <cell r="A886" t="str">
            <v>O2.18</v>
          </cell>
          <cell r="D886">
            <v>10</v>
          </cell>
        </row>
        <row r="887">
          <cell r="A887" t="str">
            <v>O2.19</v>
          </cell>
          <cell r="D887">
            <v>5</v>
          </cell>
        </row>
        <row r="888">
          <cell r="A888" t="str">
            <v>O2.20</v>
          </cell>
          <cell r="D888">
            <v>7</v>
          </cell>
        </row>
        <row r="889">
          <cell r="A889" t="str">
            <v>O2.21</v>
          </cell>
          <cell r="D889">
            <v>9</v>
          </cell>
        </row>
        <row r="890">
          <cell r="A890" t="str">
            <v>O2.22</v>
          </cell>
          <cell r="D890">
            <v>10</v>
          </cell>
        </row>
        <row r="891">
          <cell r="A891" t="str">
            <v>O2.23</v>
          </cell>
          <cell r="D891">
            <v>12.5</v>
          </cell>
        </row>
        <row r="892">
          <cell r="A892" t="str">
            <v>O2.24</v>
          </cell>
          <cell r="D892">
            <v>14</v>
          </cell>
        </row>
        <row r="893">
          <cell r="A893" t="str">
            <v>O2.25</v>
          </cell>
          <cell r="D893">
            <v>20</v>
          </cell>
        </row>
        <row r="894">
          <cell r="A894" t="str">
            <v>O2.26</v>
          </cell>
          <cell r="D894">
            <v>24</v>
          </cell>
        </row>
        <row r="895">
          <cell r="A895" t="str">
            <v>O2.27</v>
          </cell>
          <cell r="D895">
            <v>28.5</v>
          </cell>
        </row>
        <row r="896">
          <cell r="A896" t="str">
            <v>O2.28</v>
          </cell>
          <cell r="D896">
            <v>34</v>
          </cell>
        </row>
        <row r="897">
          <cell r="A897" t="str">
            <v>O2.29</v>
          </cell>
          <cell r="D897">
            <v>23.5</v>
          </cell>
        </row>
        <row r="898">
          <cell r="A898" t="str">
            <v>O2.30</v>
          </cell>
          <cell r="D898">
            <v>28</v>
          </cell>
        </row>
        <row r="899">
          <cell r="A899" t="str">
            <v>O2.31</v>
          </cell>
          <cell r="D899">
            <v>34</v>
          </cell>
        </row>
        <row r="900">
          <cell r="A900" t="str">
            <v>O2.32</v>
          </cell>
          <cell r="D900">
            <v>38.5</v>
          </cell>
        </row>
        <row r="901">
          <cell r="A901" t="str">
            <v>O2.33</v>
          </cell>
          <cell r="D901">
            <v>25.5</v>
          </cell>
        </row>
        <row r="902">
          <cell r="A902" t="str">
            <v>O2.34</v>
          </cell>
          <cell r="D902">
            <v>32</v>
          </cell>
        </row>
        <row r="903">
          <cell r="A903" t="str">
            <v>O2.35</v>
          </cell>
          <cell r="D903">
            <v>38.5</v>
          </cell>
        </row>
        <row r="904">
          <cell r="A904" t="str">
            <v>O2.36</v>
          </cell>
          <cell r="D904">
            <v>43.5</v>
          </cell>
        </row>
        <row r="905">
          <cell r="A905" t="str">
            <v>O2.37</v>
          </cell>
          <cell r="D905">
            <v>39</v>
          </cell>
        </row>
        <row r="906">
          <cell r="A906" t="str">
            <v>O2.38</v>
          </cell>
          <cell r="D906">
            <v>49</v>
          </cell>
        </row>
        <row r="907">
          <cell r="A907" t="str">
            <v>O2.39</v>
          </cell>
          <cell r="D907">
            <v>56</v>
          </cell>
        </row>
        <row r="908">
          <cell r="A908" t="str">
            <v>O2.40</v>
          </cell>
          <cell r="D908">
            <v>67.5</v>
          </cell>
        </row>
        <row r="909">
          <cell r="A909" t="str">
            <v>O3</v>
          </cell>
        </row>
        <row r="910">
          <cell r="A910" t="str">
            <v>O3.1</v>
          </cell>
          <cell r="D910">
            <v>3</v>
          </cell>
        </row>
        <row r="911">
          <cell r="A911" t="str">
            <v>O3.2</v>
          </cell>
          <cell r="D911">
            <v>4.5</v>
          </cell>
        </row>
        <row r="912">
          <cell r="A912" t="str">
            <v>O3.3</v>
          </cell>
          <cell r="D912">
            <v>5</v>
          </cell>
        </row>
        <row r="913">
          <cell r="A913" t="str">
            <v>O3.4</v>
          </cell>
          <cell r="D913">
            <v>6.5</v>
          </cell>
        </row>
        <row r="914">
          <cell r="A914" t="str">
            <v>O3.5</v>
          </cell>
          <cell r="D914">
            <v>9</v>
          </cell>
        </row>
        <row r="915">
          <cell r="A915" t="str">
            <v>O3.6</v>
          </cell>
          <cell r="D915">
            <v>9.5</v>
          </cell>
        </row>
        <row r="916">
          <cell r="A916" t="str">
            <v>O3.7</v>
          </cell>
          <cell r="D916">
            <v>4.5</v>
          </cell>
        </row>
        <row r="917">
          <cell r="A917" t="str">
            <v>O3.8</v>
          </cell>
          <cell r="D917">
            <v>6</v>
          </cell>
        </row>
        <row r="918">
          <cell r="A918" t="str">
            <v>O3.9</v>
          </cell>
          <cell r="D918">
            <v>8.5</v>
          </cell>
        </row>
        <row r="919">
          <cell r="A919" t="str">
            <v>O3.10</v>
          </cell>
          <cell r="D919">
            <v>10</v>
          </cell>
        </row>
        <row r="920">
          <cell r="A920" t="str">
            <v>O3.11</v>
          </cell>
          <cell r="D920">
            <v>12.5</v>
          </cell>
        </row>
        <row r="921">
          <cell r="A921" t="str">
            <v>O3.12</v>
          </cell>
          <cell r="D921">
            <v>15.5</v>
          </cell>
        </row>
        <row r="922">
          <cell r="A922" t="str">
            <v>O3.13</v>
          </cell>
          <cell r="D922">
            <v>4.5</v>
          </cell>
        </row>
        <row r="923">
          <cell r="A923" t="str">
            <v>O3.14</v>
          </cell>
          <cell r="D923">
            <v>7.5</v>
          </cell>
        </row>
        <row r="924">
          <cell r="A924" t="str">
            <v>O3.15</v>
          </cell>
          <cell r="D924">
            <v>9.5</v>
          </cell>
        </row>
        <row r="925">
          <cell r="A925" t="str">
            <v>O3.16</v>
          </cell>
          <cell r="D925">
            <v>11.5</v>
          </cell>
        </row>
        <row r="926">
          <cell r="A926" t="str">
            <v>O3.17</v>
          </cell>
          <cell r="D926">
            <v>15</v>
          </cell>
        </row>
        <row r="927">
          <cell r="A927" t="str">
            <v>O3.18</v>
          </cell>
          <cell r="D927">
            <v>16</v>
          </cell>
        </row>
        <row r="928">
          <cell r="A928" t="str">
            <v>O3.19</v>
          </cell>
          <cell r="D928">
            <v>6</v>
          </cell>
        </row>
        <row r="929">
          <cell r="A929" t="str">
            <v>O3.20</v>
          </cell>
          <cell r="D929">
            <v>9.5</v>
          </cell>
        </row>
        <row r="930">
          <cell r="A930" t="str">
            <v>O3.21</v>
          </cell>
          <cell r="D930">
            <v>13.5</v>
          </cell>
        </row>
        <row r="931">
          <cell r="A931" t="str">
            <v>O3.22</v>
          </cell>
          <cell r="D931">
            <v>16.5</v>
          </cell>
        </row>
        <row r="932">
          <cell r="A932" t="str">
            <v>O3.23</v>
          </cell>
          <cell r="D932">
            <v>20</v>
          </cell>
        </row>
        <row r="933">
          <cell r="A933" t="str">
            <v>O3.24</v>
          </cell>
          <cell r="D933">
            <v>23.5</v>
          </cell>
        </row>
        <row r="934">
          <cell r="A934" t="str">
            <v>O3.25</v>
          </cell>
          <cell r="D934">
            <v>25</v>
          </cell>
        </row>
        <row r="935">
          <cell r="A935" t="str">
            <v>O3.26</v>
          </cell>
          <cell r="D935">
            <v>34</v>
          </cell>
        </row>
        <row r="936">
          <cell r="A936" t="str">
            <v>O3.27</v>
          </cell>
          <cell r="D936">
            <v>40.5</v>
          </cell>
        </row>
        <row r="937">
          <cell r="A937" t="str">
            <v>O3.28</v>
          </cell>
          <cell r="D937">
            <v>49</v>
          </cell>
        </row>
        <row r="938">
          <cell r="A938" t="str">
            <v>O3.29</v>
          </cell>
          <cell r="D938">
            <v>30.5</v>
          </cell>
        </row>
        <row r="939">
          <cell r="A939" t="str">
            <v>O3.30</v>
          </cell>
          <cell r="D939">
            <v>40.5</v>
          </cell>
        </row>
        <row r="940">
          <cell r="A940" t="str">
            <v>O3.31</v>
          </cell>
          <cell r="D940">
            <v>43.5</v>
          </cell>
        </row>
        <row r="941">
          <cell r="A941" t="str">
            <v>O3.32</v>
          </cell>
          <cell r="D941">
            <v>61</v>
          </cell>
        </row>
        <row r="942">
          <cell r="A942" t="str">
            <v>O3.33</v>
          </cell>
          <cell r="D942">
            <v>38.5</v>
          </cell>
        </row>
        <row r="943">
          <cell r="A943" t="str">
            <v>O3.34</v>
          </cell>
          <cell r="D943">
            <v>49.5</v>
          </cell>
        </row>
        <row r="944">
          <cell r="A944" t="str">
            <v>O3.35</v>
          </cell>
          <cell r="D944">
            <v>61</v>
          </cell>
        </row>
        <row r="945">
          <cell r="A945" t="str">
            <v>O3.36</v>
          </cell>
          <cell r="D945">
            <v>65.5</v>
          </cell>
        </row>
        <row r="946">
          <cell r="A946" t="str">
            <v>O3.37</v>
          </cell>
          <cell r="D946">
            <v>46.5</v>
          </cell>
        </row>
        <row r="947">
          <cell r="A947" t="str">
            <v>O3.38</v>
          </cell>
          <cell r="D947">
            <v>58.5</v>
          </cell>
        </row>
        <row r="948">
          <cell r="A948" t="str">
            <v>O3.39</v>
          </cell>
          <cell r="D948">
            <v>72.5</v>
          </cell>
        </row>
        <row r="949">
          <cell r="A949" t="str">
            <v>O3.40</v>
          </cell>
          <cell r="D949">
            <v>97.5</v>
          </cell>
        </row>
        <row r="950">
          <cell r="A950" t="str">
            <v>O4</v>
          </cell>
        </row>
        <row r="951">
          <cell r="A951" t="str">
            <v>O4.1</v>
          </cell>
          <cell r="D951">
            <v>1.5</v>
          </cell>
        </row>
        <row r="952">
          <cell r="A952" t="str">
            <v>O4.2</v>
          </cell>
          <cell r="D952">
            <v>1.5</v>
          </cell>
        </row>
        <row r="953">
          <cell r="A953" t="str">
            <v>O4.3</v>
          </cell>
          <cell r="D953">
            <v>2</v>
          </cell>
        </row>
        <row r="954">
          <cell r="A954" t="str">
            <v>O4.4</v>
          </cell>
          <cell r="D954">
            <v>2.5</v>
          </cell>
        </row>
        <row r="955">
          <cell r="A955" t="str">
            <v>O4.5</v>
          </cell>
          <cell r="D955">
            <v>4.5</v>
          </cell>
        </row>
        <row r="956">
          <cell r="A956" t="str">
            <v>O4.6</v>
          </cell>
          <cell r="D956">
            <v>5</v>
          </cell>
        </row>
        <row r="957">
          <cell r="A957" t="str">
            <v>O4.7</v>
          </cell>
          <cell r="D957">
            <v>6</v>
          </cell>
        </row>
        <row r="958">
          <cell r="A958" t="str">
            <v>O4.8</v>
          </cell>
          <cell r="D958">
            <v>7.5</v>
          </cell>
        </row>
        <row r="959">
          <cell r="A959" t="str">
            <v>O4.9</v>
          </cell>
          <cell r="D959">
            <v>9</v>
          </cell>
        </row>
        <row r="960">
          <cell r="A960" t="str">
            <v>O4.10</v>
          </cell>
          <cell r="D960">
            <v>10</v>
          </cell>
        </row>
        <row r="961">
          <cell r="A961" t="str">
            <v>O4.11</v>
          </cell>
          <cell r="D961">
            <v>14</v>
          </cell>
        </row>
        <row r="962">
          <cell r="A962" t="str">
            <v>O4.12</v>
          </cell>
          <cell r="D962">
            <v>18.5</v>
          </cell>
        </row>
        <row r="963">
          <cell r="A963" t="str">
            <v>O4.13</v>
          </cell>
          <cell r="D963">
            <v>34</v>
          </cell>
        </row>
        <row r="964">
          <cell r="A964" t="str">
            <v>O4.14</v>
          </cell>
          <cell r="D964">
            <v>1.5</v>
          </cell>
        </row>
        <row r="965">
          <cell r="A965" t="str">
            <v>O4.15</v>
          </cell>
          <cell r="D965">
            <v>1.5</v>
          </cell>
        </row>
        <row r="966">
          <cell r="A966" t="str">
            <v>O4.16</v>
          </cell>
          <cell r="D966">
            <v>2</v>
          </cell>
        </row>
        <row r="967">
          <cell r="A967" t="str">
            <v>O4.17</v>
          </cell>
          <cell r="D967">
            <v>2.5</v>
          </cell>
        </row>
        <row r="968">
          <cell r="A968" t="str">
            <v>O4.18</v>
          </cell>
          <cell r="D968">
            <v>4.5</v>
          </cell>
        </row>
        <row r="969">
          <cell r="A969" t="str">
            <v>O4.19</v>
          </cell>
          <cell r="D969">
            <v>6</v>
          </cell>
        </row>
        <row r="970">
          <cell r="A970" t="str">
            <v>O4.20</v>
          </cell>
          <cell r="D970">
            <v>6.5</v>
          </cell>
        </row>
        <row r="971">
          <cell r="A971" t="str">
            <v>O4.21</v>
          </cell>
          <cell r="D971">
            <v>7.5</v>
          </cell>
        </row>
        <row r="972">
          <cell r="A972" t="str">
            <v>O4.22</v>
          </cell>
          <cell r="D972">
            <v>8.5</v>
          </cell>
        </row>
        <row r="973">
          <cell r="A973" t="str">
            <v>O4.23</v>
          </cell>
          <cell r="D973">
            <v>9</v>
          </cell>
        </row>
        <row r="974">
          <cell r="A974" t="str">
            <v>O4.24</v>
          </cell>
          <cell r="D974">
            <v>10</v>
          </cell>
        </row>
        <row r="975">
          <cell r="A975" t="str">
            <v>O4.25</v>
          </cell>
          <cell r="D975">
            <v>14</v>
          </cell>
        </row>
        <row r="976">
          <cell r="A976" t="str">
            <v>S</v>
          </cell>
        </row>
        <row r="977">
          <cell r="A977" t="str">
            <v>S1</v>
          </cell>
        </row>
        <row r="978">
          <cell r="A978" t="str">
            <v>S1.1</v>
          </cell>
        </row>
        <row r="979">
          <cell r="A979" t="str">
            <v>S1.2</v>
          </cell>
        </row>
        <row r="980">
          <cell r="A980" t="str">
            <v>S1.3</v>
          </cell>
        </row>
        <row r="981">
          <cell r="A981" t="str">
            <v>S1.4</v>
          </cell>
        </row>
        <row r="982">
          <cell r="A982" t="str">
            <v>S1.5</v>
          </cell>
        </row>
        <row r="983">
          <cell r="A983" t="str">
            <v>S1.6</v>
          </cell>
        </row>
        <row r="984">
          <cell r="A984" t="str">
            <v>S1.7</v>
          </cell>
        </row>
        <row r="985">
          <cell r="A985" t="str">
            <v>S1.8</v>
          </cell>
        </row>
        <row r="986">
          <cell r="A986" t="str">
            <v>S1.9</v>
          </cell>
        </row>
        <row r="987">
          <cell r="A987" t="str">
            <v>S1.1</v>
          </cell>
        </row>
        <row r="988">
          <cell r="A988" t="str">
            <v>S1.11</v>
          </cell>
        </row>
        <row r="989">
          <cell r="A989" t="str">
            <v>S1.12</v>
          </cell>
        </row>
        <row r="990">
          <cell r="A990" t="str">
            <v>S1.13</v>
          </cell>
        </row>
        <row r="991">
          <cell r="A991" t="str">
            <v>S1.14</v>
          </cell>
        </row>
        <row r="992">
          <cell r="A992" t="str">
            <v>S1.15</v>
          </cell>
        </row>
        <row r="993">
          <cell r="A993" t="str">
            <v>S1.13</v>
          </cell>
        </row>
        <row r="994">
          <cell r="A994" t="str">
            <v>S1.14</v>
          </cell>
        </row>
        <row r="995">
          <cell r="A995" t="str">
            <v>S1.15</v>
          </cell>
        </row>
        <row r="996">
          <cell r="A996" t="str">
            <v>S1.16</v>
          </cell>
        </row>
        <row r="997">
          <cell r="A997" t="str">
            <v>S1.17</v>
          </cell>
        </row>
        <row r="998">
          <cell r="A998" t="str">
            <v>S1.18</v>
          </cell>
        </row>
        <row r="999">
          <cell r="A999" t="str">
            <v>S1.19</v>
          </cell>
        </row>
        <row r="1000">
          <cell r="A1000" t="str">
            <v>S1.2</v>
          </cell>
        </row>
        <row r="1001">
          <cell r="A1001" t="str">
            <v>S1.21</v>
          </cell>
        </row>
        <row r="1002">
          <cell r="A1002" t="str">
            <v>S1.22</v>
          </cell>
        </row>
        <row r="1003">
          <cell r="A1003" t="str">
            <v>S1.23</v>
          </cell>
        </row>
        <row r="1004">
          <cell r="A1004" t="str">
            <v>S1.24</v>
          </cell>
        </row>
        <row r="1005">
          <cell r="A1005" t="str">
            <v>S1.25</v>
          </cell>
        </row>
        <row r="1006">
          <cell r="A1006" t="str">
            <v>S1.26</v>
          </cell>
        </row>
        <row r="1007">
          <cell r="A1007" t="str">
            <v>S1.27</v>
          </cell>
        </row>
        <row r="1008">
          <cell r="A1008" t="str">
            <v>S1.28</v>
          </cell>
        </row>
        <row r="1009">
          <cell r="A1009" t="str">
            <v>S1.29</v>
          </cell>
        </row>
        <row r="1010">
          <cell r="A1010" t="str">
            <v>S1.3</v>
          </cell>
        </row>
        <row r="1011">
          <cell r="A1011" t="str">
            <v>S1.31</v>
          </cell>
        </row>
        <row r="1012">
          <cell r="A1012" t="str">
            <v>S2</v>
          </cell>
        </row>
        <row r="1013">
          <cell r="A1013" t="str">
            <v>S2.1</v>
          </cell>
        </row>
        <row r="1014">
          <cell r="A1014" t="str">
            <v>S2.2</v>
          </cell>
        </row>
        <row r="1015">
          <cell r="A1015" t="str">
            <v>S2.3</v>
          </cell>
        </row>
        <row r="1016">
          <cell r="A1016" t="str">
            <v>S2.4</v>
          </cell>
        </row>
        <row r="1017">
          <cell r="A1017" t="str">
            <v>S2.5</v>
          </cell>
        </row>
        <row r="1018">
          <cell r="A1018" t="str">
            <v>S2.6</v>
          </cell>
        </row>
        <row r="1019">
          <cell r="A1019" t="str">
            <v>S2.7</v>
          </cell>
        </row>
        <row r="1020">
          <cell r="A1020" t="str">
            <v>S2.8</v>
          </cell>
        </row>
        <row r="1021">
          <cell r="A1021" t="str">
            <v>S2.9</v>
          </cell>
        </row>
        <row r="1022">
          <cell r="A1022" t="str">
            <v>S2.1</v>
          </cell>
        </row>
        <row r="1023">
          <cell r="A1023" t="str">
            <v>S2.11</v>
          </cell>
        </row>
        <row r="1024">
          <cell r="A1024" t="str">
            <v>S3</v>
          </cell>
        </row>
        <row r="1025">
          <cell r="A1025" t="str">
            <v>S3.1</v>
          </cell>
        </row>
        <row r="1026">
          <cell r="A1026" t="str">
            <v>S3.2</v>
          </cell>
        </row>
        <row r="1027">
          <cell r="A1027" t="str">
            <v>S3.3</v>
          </cell>
        </row>
        <row r="1028">
          <cell r="A1028" t="str">
            <v>S3.4</v>
          </cell>
        </row>
        <row r="1029">
          <cell r="A1029" t="str">
            <v>S3.5</v>
          </cell>
        </row>
        <row r="1030">
          <cell r="A1030" t="str">
            <v>S3.6</v>
          </cell>
        </row>
        <row r="1031">
          <cell r="A1031" t="str">
            <v>S3.7</v>
          </cell>
        </row>
        <row r="1032">
          <cell r="A1032" t="str">
            <v>S3.8</v>
          </cell>
        </row>
        <row r="1033">
          <cell r="A1033" t="str">
            <v>S3.9</v>
          </cell>
        </row>
        <row r="1034">
          <cell r="A1034" t="str">
            <v>S3.1</v>
          </cell>
        </row>
        <row r="1035">
          <cell r="A1035" t="str">
            <v>S4</v>
          </cell>
        </row>
        <row r="1036">
          <cell r="A1036" t="str">
            <v>S4.1</v>
          </cell>
        </row>
        <row r="1037">
          <cell r="A1037" t="str">
            <v>S4.2</v>
          </cell>
        </row>
        <row r="1038">
          <cell r="A1038" t="str">
            <v>S4.3</v>
          </cell>
        </row>
        <row r="1039">
          <cell r="A1039" t="str">
            <v>Cranes</v>
          </cell>
        </row>
        <row r="1040">
          <cell r="A1040" t="str">
            <v>P</v>
          </cell>
        </row>
        <row r="1041">
          <cell r="A1041" t="str">
            <v>P1</v>
          </cell>
        </row>
        <row r="1042">
          <cell r="A1042" t="str">
            <v>P1.1</v>
          </cell>
          <cell r="D1042">
            <v>5126.3100000000004</v>
          </cell>
        </row>
        <row r="1043">
          <cell r="A1043" t="str">
            <v>P1.2</v>
          </cell>
          <cell r="D1043">
            <v>6026.31</v>
          </cell>
        </row>
        <row r="1044">
          <cell r="A1044" t="str">
            <v>P1.3</v>
          </cell>
          <cell r="D1044">
            <v>7826.31</v>
          </cell>
        </row>
        <row r="1045">
          <cell r="A1045" t="str">
            <v>P1.4</v>
          </cell>
          <cell r="D1045">
            <v>8996.31</v>
          </cell>
        </row>
        <row r="1046">
          <cell r="A1046" t="str">
            <v>P1.5</v>
          </cell>
          <cell r="D1046">
            <v>11595.9</v>
          </cell>
        </row>
        <row r="1047">
          <cell r="A1047" t="str">
            <v>P1.6</v>
          </cell>
          <cell r="D1047">
            <v>13295.9</v>
          </cell>
        </row>
        <row r="1048">
          <cell r="A1048" t="str">
            <v>P1.7</v>
          </cell>
          <cell r="D1048">
            <v>15595.9</v>
          </cell>
        </row>
        <row r="1049">
          <cell r="A1049" t="str">
            <v>P1.8</v>
          </cell>
          <cell r="D1049">
            <v>16595.899999999998</v>
          </cell>
        </row>
        <row r="1050">
          <cell r="A1050" t="str">
            <v>P1.9</v>
          </cell>
          <cell r="D1050">
            <v>21403.4</v>
          </cell>
        </row>
        <row r="1051">
          <cell r="A1051" t="str">
            <v>P1.10</v>
          </cell>
          <cell r="D1051">
            <v>27903.4</v>
          </cell>
        </row>
        <row r="1052">
          <cell r="A1052" t="str">
            <v>Q</v>
          </cell>
        </row>
        <row r="1053">
          <cell r="A1053" t="str">
            <v>QD1</v>
          </cell>
          <cell r="D1053" t="e">
            <v>#REF!</v>
          </cell>
        </row>
        <row r="1054">
          <cell r="A1054" t="str">
            <v>QP1</v>
          </cell>
          <cell r="D1054">
            <v>8.4499999999999993</v>
          </cell>
        </row>
        <row r="1055">
          <cell r="A1055" t="str">
            <v>Q1.1</v>
          </cell>
          <cell r="D1055">
            <v>8.4499999999999993</v>
          </cell>
        </row>
        <row r="1056">
          <cell r="A1056" t="str">
            <v>Q1.2</v>
          </cell>
          <cell r="D1056">
            <v>8.4499999999999993</v>
          </cell>
        </row>
        <row r="1057">
          <cell r="A1057" t="str">
            <v>Q1.3</v>
          </cell>
          <cell r="D1057" t="e">
            <v>#REF!</v>
          </cell>
        </row>
        <row r="1058">
          <cell r="A1058" t="str">
            <v>Q1.4</v>
          </cell>
          <cell r="D1058" t="e">
            <v>#REF!</v>
          </cell>
        </row>
        <row r="1059">
          <cell r="A1059" t="str">
            <v>Q1.5</v>
          </cell>
          <cell r="D1059" t="e">
            <v>#REF!</v>
          </cell>
        </row>
        <row r="1060">
          <cell r="A1060" t="str">
            <v>Q1.6</v>
          </cell>
          <cell r="D1060" t="e">
            <v>#REF!</v>
          </cell>
        </row>
        <row r="1061">
          <cell r="A1061" t="str">
            <v>Q1.7</v>
          </cell>
          <cell r="D1061" t="e">
            <v>#REF!</v>
          </cell>
        </row>
        <row r="1062">
          <cell r="A1062" t="str">
            <v>Q1.8</v>
          </cell>
          <cell r="D1062" t="e">
            <v>#REF!</v>
          </cell>
        </row>
        <row r="1063">
          <cell r="A1063" t="str">
            <v>Q1.9</v>
          </cell>
          <cell r="D1063" t="e">
            <v>#REF!</v>
          </cell>
        </row>
        <row r="1064">
          <cell r="A1064" t="str">
            <v>Q1.10</v>
          </cell>
          <cell r="D1064" t="e">
            <v>#REF!</v>
          </cell>
        </row>
        <row r="1065">
          <cell r="A1065" t="str">
            <v>Q1.11</v>
          </cell>
          <cell r="D1065" t="e">
            <v>#REF!</v>
          </cell>
        </row>
        <row r="1066">
          <cell r="A1066" t="str">
            <v>Q1.12</v>
          </cell>
          <cell r="D1066" t="e">
            <v>#REF!</v>
          </cell>
        </row>
        <row r="1067">
          <cell r="A1067" t="str">
            <v>Q1.13</v>
          </cell>
          <cell r="D1067" t="e">
            <v>#REF!</v>
          </cell>
        </row>
        <row r="1068">
          <cell r="A1068" t="str">
            <v>Q1.14</v>
          </cell>
          <cell r="D1068" t="e">
            <v>#REF!</v>
          </cell>
        </row>
        <row r="1069">
          <cell r="A1069" t="str">
            <v>Q1.15</v>
          </cell>
          <cell r="D1069" t="e">
            <v>#REF!</v>
          </cell>
        </row>
        <row r="1070">
          <cell r="A1070" t="str">
            <v>Q1.16</v>
          </cell>
          <cell r="D1070" t="e">
            <v>#REF!</v>
          </cell>
        </row>
        <row r="1071">
          <cell r="A1071" t="str">
            <v>Q1.17</v>
          </cell>
          <cell r="D1071" t="e">
            <v>#REF!</v>
          </cell>
        </row>
        <row r="1072">
          <cell r="A1072" t="str">
            <v>Q1.18</v>
          </cell>
          <cell r="D1072" t="e">
            <v>#REF!</v>
          </cell>
        </row>
        <row r="1073">
          <cell r="A1073" t="str">
            <v>Q1.19</v>
          </cell>
          <cell r="D1073" t="e">
            <v>#REF!</v>
          </cell>
        </row>
        <row r="1074">
          <cell r="A1074" t="str">
            <v>Q1.20</v>
          </cell>
          <cell r="D1074" t="e">
            <v>#REF!</v>
          </cell>
        </row>
        <row r="1075">
          <cell r="A1075" t="str">
            <v>Q1.21</v>
          </cell>
          <cell r="D1075" t="e">
            <v>#REF!</v>
          </cell>
        </row>
        <row r="1076">
          <cell r="A1076" t="str">
            <v>Q1.22</v>
          </cell>
          <cell r="D1076" t="e">
            <v>#REF!</v>
          </cell>
        </row>
        <row r="1077">
          <cell r="A1077" t="str">
            <v>Q2</v>
          </cell>
        </row>
        <row r="1078">
          <cell r="A1078" t="str">
            <v>Q2.1</v>
          </cell>
          <cell r="D1078" t="e">
            <v>#REF!</v>
          </cell>
        </row>
        <row r="1079">
          <cell r="A1079" t="str">
            <v>Q2.2</v>
          </cell>
          <cell r="D1079" t="e">
            <v>#REF!</v>
          </cell>
        </row>
        <row r="1080">
          <cell r="A1080" t="str">
            <v>Q2.3</v>
          </cell>
          <cell r="D1080" t="e">
            <v>#REF!</v>
          </cell>
        </row>
        <row r="1081">
          <cell r="A1081" t="str">
            <v>V1</v>
          </cell>
          <cell r="D1081" t="e">
            <v>#REF!</v>
          </cell>
        </row>
        <row r="1082">
          <cell r="A1082" t="str">
            <v>V1.1</v>
          </cell>
          <cell r="D1082" t="e">
            <v>#REF!</v>
          </cell>
        </row>
        <row r="1083">
          <cell r="A1083" t="str">
            <v>V1.2</v>
          </cell>
          <cell r="D1083" t="e">
            <v>#REF!</v>
          </cell>
        </row>
        <row r="1084">
          <cell r="A1084" t="str">
            <v>V1.3</v>
          </cell>
          <cell r="D1084" t="e">
            <v>#REF!</v>
          </cell>
        </row>
        <row r="1085">
          <cell r="A1085" t="str">
            <v>V1.4</v>
          </cell>
          <cell r="D1085" t="e">
            <v>#REF!</v>
          </cell>
        </row>
        <row r="1086">
          <cell r="A1086" t="str">
            <v>V1.5</v>
          </cell>
          <cell r="D1086" t="e">
            <v>#REF!</v>
          </cell>
        </row>
        <row r="1087">
          <cell r="A1087" t="str">
            <v>V1.6</v>
          </cell>
          <cell r="D1087" t="e">
            <v>#REF!</v>
          </cell>
        </row>
        <row r="1088">
          <cell r="A1088" t="str">
            <v>V1.7</v>
          </cell>
          <cell r="D1088" t="e">
            <v>#REF!</v>
          </cell>
        </row>
        <row r="1089">
          <cell r="A1089" t="str">
            <v>V1.8</v>
          </cell>
          <cell r="D1089" t="e">
            <v>#REF!</v>
          </cell>
        </row>
        <row r="1090">
          <cell r="A1090" t="str">
            <v>V1.9</v>
          </cell>
          <cell r="D1090" t="e">
            <v>#REF!</v>
          </cell>
        </row>
        <row r="1091">
          <cell r="A1091" t="str">
            <v>V1.10</v>
          </cell>
          <cell r="D1091" t="e">
            <v>#REF!</v>
          </cell>
        </row>
      </sheetData>
      <sheetData sheetId="1" refreshError="1">
        <row r="1">
          <cell r="A1" t="str">
            <v>Small Tools And Consumables</v>
          </cell>
          <cell r="C1" t="str">
            <v>Claim Contribution</v>
          </cell>
          <cell r="D1" t="str">
            <v>Hitachi</v>
          </cell>
          <cell r="E1">
            <v>2010</v>
          </cell>
          <cell r="F1">
            <v>2011</v>
          </cell>
          <cell r="G1">
            <v>2012</v>
          </cell>
          <cell r="H1">
            <v>2013</v>
          </cell>
          <cell r="I1">
            <v>2014</v>
          </cell>
          <cell r="J1">
            <v>2015</v>
          </cell>
          <cell r="K1">
            <v>2016</v>
          </cell>
          <cell r="L1">
            <v>2017</v>
          </cell>
        </row>
      </sheetData>
      <sheetData sheetId="2" refreshError="1">
        <row r="1">
          <cell r="A1" t="str">
            <v xml:space="preserve">Equipment </v>
          </cell>
          <cell r="C1" t="str">
            <v>Claim Contribution</v>
          </cell>
          <cell r="D1" t="str">
            <v>Both</v>
          </cell>
          <cell r="E1">
            <v>2010</v>
          </cell>
          <cell r="F1">
            <v>2011</v>
          </cell>
          <cell r="G1">
            <v>2012</v>
          </cell>
          <cell r="H1">
            <v>2013</v>
          </cell>
          <cell r="I1">
            <v>2014</v>
          </cell>
          <cell r="J1">
            <v>2015</v>
          </cell>
          <cell r="K1">
            <v>2016</v>
          </cell>
          <cell r="L1">
            <v>2017</v>
          </cell>
        </row>
        <row r="2">
          <cell r="A2" t="str">
            <v>Code</v>
          </cell>
        </row>
        <row r="3">
          <cell r="A3" t="str">
            <v>A</v>
          </cell>
        </row>
        <row r="4">
          <cell r="A4" t="str">
            <v>A1</v>
          </cell>
        </row>
        <row r="5">
          <cell r="A5" t="str">
            <v>A1.1</v>
          </cell>
        </row>
        <row r="6">
          <cell r="A6" t="str">
            <v>A1.2</v>
          </cell>
        </row>
        <row r="7">
          <cell r="A7" t="str">
            <v>A1.3</v>
          </cell>
        </row>
        <row r="8">
          <cell r="A8" t="str">
            <v>A1.4</v>
          </cell>
        </row>
        <row r="9">
          <cell r="A9" t="str">
            <v>A1.5</v>
          </cell>
        </row>
        <row r="10">
          <cell r="A10" t="str">
            <v>A1.6</v>
          </cell>
        </row>
        <row r="11">
          <cell r="A11" t="str">
            <v>A1.7</v>
          </cell>
        </row>
        <row r="12">
          <cell r="A12" t="str">
            <v>A1.8</v>
          </cell>
        </row>
        <row r="13">
          <cell r="A13" t="str">
            <v>A2</v>
          </cell>
        </row>
        <row r="14">
          <cell r="A14" t="str">
            <v>A2.1</v>
          </cell>
        </row>
        <row r="15">
          <cell r="A15" t="str">
            <v>A2.2</v>
          </cell>
        </row>
        <row r="16">
          <cell r="A16" t="str">
            <v>A2.3</v>
          </cell>
        </row>
        <row r="17">
          <cell r="A17" t="str">
            <v>A2.4</v>
          </cell>
        </row>
        <row r="18">
          <cell r="A18" t="str">
            <v>A2.5</v>
          </cell>
        </row>
        <row r="19">
          <cell r="A19" t="str">
            <v>A2.6</v>
          </cell>
        </row>
        <row r="20">
          <cell r="A20" t="str">
            <v>A2.7</v>
          </cell>
        </row>
        <row r="21">
          <cell r="A21" t="str">
            <v>A3</v>
          </cell>
        </row>
        <row r="22">
          <cell r="A22" t="str">
            <v>A3.1</v>
          </cell>
        </row>
        <row r="23">
          <cell r="A23" t="str">
            <v>A3.2</v>
          </cell>
        </row>
        <row r="24">
          <cell r="A24" t="str">
            <v>A3.3</v>
          </cell>
        </row>
        <row r="25">
          <cell r="A25" t="str">
            <v>A4</v>
          </cell>
        </row>
        <row r="26">
          <cell r="A26" t="str">
            <v>A4.1</v>
          </cell>
        </row>
        <row r="27">
          <cell r="A27" t="str">
            <v>A4.2</v>
          </cell>
        </row>
        <row r="28">
          <cell r="A28" t="str">
            <v>A4.3</v>
          </cell>
        </row>
        <row r="29">
          <cell r="A29" t="str">
            <v>A5</v>
          </cell>
        </row>
        <row r="30">
          <cell r="A30" t="str">
            <v>A5.1</v>
          </cell>
        </row>
        <row r="31">
          <cell r="A31" t="str">
            <v>A6</v>
          </cell>
        </row>
        <row r="32">
          <cell r="A32" t="str">
            <v>A6.1</v>
          </cell>
        </row>
        <row r="33">
          <cell r="A33" t="str">
            <v>A6.2</v>
          </cell>
        </row>
        <row r="34">
          <cell r="A34" t="str">
            <v>A6.3</v>
          </cell>
        </row>
        <row r="35">
          <cell r="A35" t="str">
            <v>B</v>
          </cell>
        </row>
        <row r="36">
          <cell r="A36" t="str">
            <v>B1</v>
          </cell>
        </row>
        <row r="37">
          <cell r="A37" t="str">
            <v>B1.1</v>
          </cell>
        </row>
        <row r="38">
          <cell r="A38" t="str">
            <v>B1.2</v>
          </cell>
        </row>
        <row r="39">
          <cell r="A39" t="str">
            <v>B1.3</v>
          </cell>
        </row>
        <row r="40">
          <cell r="A40" t="str">
            <v>B1.4</v>
          </cell>
        </row>
        <row r="41">
          <cell r="A41" t="str">
            <v>B1.5</v>
          </cell>
        </row>
        <row r="42">
          <cell r="A42" t="str">
            <v>B1.6</v>
          </cell>
        </row>
        <row r="43">
          <cell r="A43" t="str">
            <v>B1.7</v>
          </cell>
        </row>
        <row r="44">
          <cell r="A44" t="str">
            <v>B1.8</v>
          </cell>
        </row>
        <row r="45">
          <cell r="A45" t="str">
            <v>B1.9</v>
          </cell>
        </row>
        <row r="46">
          <cell r="A46" t="str">
            <v>B1.10</v>
          </cell>
        </row>
        <row r="47">
          <cell r="A47" t="str">
            <v>B1.11</v>
          </cell>
        </row>
        <row r="48">
          <cell r="A48" t="str">
            <v>B1.12</v>
          </cell>
        </row>
        <row r="49">
          <cell r="A49" t="str">
            <v>B1.13</v>
          </cell>
        </row>
        <row r="50">
          <cell r="A50" t="str">
            <v>B1.14</v>
          </cell>
        </row>
        <row r="51">
          <cell r="A51" t="str">
            <v>B1.15</v>
          </cell>
        </row>
        <row r="52">
          <cell r="A52" t="str">
            <v>B1.16</v>
          </cell>
        </row>
        <row r="53">
          <cell r="A53" t="str">
            <v>B1.17</v>
          </cell>
        </row>
        <row r="54">
          <cell r="A54" t="str">
            <v>B1.18</v>
          </cell>
        </row>
        <row r="55">
          <cell r="A55" t="str">
            <v>B1.19</v>
          </cell>
        </row>
        <row r="56">
          <cell r="A56" t="str">
            <v>B1.20</v>
          </cell>
        </row>
        <row r="57">
          <cell r="A57" t="str">
            <v>B1.21</v>
          </cell>
        </row>
        <row r="58">
          <cell r="A58" t="str">
            <v>B1.22</v>
          </cell>
        </row>
        <row r="59">
          <cell r="A59" t="str">
            <v>B2</v>
          </cell>
        </row>
        <row r="60">
          <cell r="A60" t="str">
            <v>B2.1</v>
          </cell>
        </row>
        <row r="61">
          <cell r="A61" t="str">
            <v>B2.2</v>
          </cell>
        </row>
        <row r="62">
          <cell r="A62" t="str">
            <v>B2.3</v>
          </cell>
        </row>
        <row r="63">
          <cell r="A63" t="str">
            <v>B2.4</v>
          </cell>
        </row>
        <row r="64">
          <cell r="A64" t="str">
            <v>B2.5</v>
          </cell>
        </row>
        <row r="65">
          <cell r="A65" t="str">
            <v>B2.6</v>
          </cell>
        </row>
        <row r="66">
          <cell r="A66" t="str">
            <v>B2.7</v>
          </cell>
        </row>
        <row r="67">
          <cell r="A67" t="str">
            <v>C</v>
          </cell>
        </row>
        <row r="68">
          <cell r="A68" t="str">
            <v>C1</v>
          </cell>
        </row>
        <row r="69">
          <cell r="A69" t="str">
            <v>C1.1</v>
          </cell>
        </row>
        <row r="70">
          <cell r="A70" t="str">
            <v>C1.2</v>
          </cell>
        </row>
        <row r="71">
          <cell r="A71" t="str">
            <v>C1.3</v>
          </cell>
        </row>
        <row r="72">
          <cell r="A72" t="str">
            <v>C1.4</v>
          </cell>
        </row>
        <row r="73">
          <cell r="A73" t="str">
            <v>C2</v>
          </cell>
        </row>
        <row r="74">
          <cell r="A74" t="str">
            <v>C2.1</v>
          </cell>
        </row>
        <row r="75">
          <cell r="A75" t="str">
            <v>C2.2</v>
          </cell>
        </row>
        <row r="76">
          <cell r="A76" t="str">
            <v>C2.3</v>
          </cell>
        </row>
        <row r="77">
          <cell r="A77" t="str">
            <v>C3</v>
          </cell>
        </row>
        <row r="78">
          <cell r="A78" t="str">
            <v>C3.1</v>
          </cell>
        </row>
        <row r="79">
          <cell r="A79" t="str">
            <v>C3.2</v>
          </cell>
        </row>
        <row r="80">
          <cell r="A80" t="str">
            <v>C3.3</v>
          </cell>
        </row>
        <row r="81">
          <cell r="A81" t="str">
            <v>C4</v>
          </cell>
        </row>
        <row r="82">
          <cell r="A82" t="str">
            <v>C4.1</v>
          </cell>
        </row>
        <row r="83">
          <cell r="A83" t="str">
            <v>C4.1.1</v>
          </cell>
        </row>
        <row r="84">
          <cell r="A84" t="str">
            <v>C4.1.2</v>
          </cell>
        </row>
        <row r="85">
          <cell r="A85" t="str">
            <v>C4.1.3</v>
          </cell>
        </row>
        <row r="86">
          <cell r="A86" t="str">
            <v>C4.1.4</v>
          </cell>
        </row>
        <row r="87">
          <cell r="A87" t="str">
            <v>C4.2</v>
          </cell>
        </row>
        <row r="88">
          <cell r="A88" t="str">
            <v>C4.2.1</v>
          </cell>
        </row>
        <row r="89">
          <cell r="A89" t="str">
            <v>C4.2.2</v>
          </cell>
        </row>
        <row r="90">
          <cell r="A90" t="str">
            <v>C4.2.3</v>
          </cell>
        </row>
        <row r="91">
          <cell r="A91" t="str">
            <v>C4.3</v>
          </cell>
        </row>
        <row r="92">
          <cell r="A92" t="str">
            <v>C4.3.1</v>
          </cell>
        </row>
        <row r="93">
          <cell r="A93" t="str">
            <v>C4.3.2</v>
          </cell>
        </row>
        <row r="94">
          <cell r="A94" t="str">
            <v>C4.3.3</v>
          </cell>
        </row>
        <row r="95">
          <cell r="A95" t="str">
            <v>C4.3.4</v>
          </cell>
        </row>
        <row r="96">
          <cell r="A96" t="str">
            <v>C5</v>
          </cell>
        </row>
        <row r="97">
          <cell r="A97" t="str">
            <v>C5.1</v>
          </cell>
        </row>
        <row r="98">
          <cell r="A98" t="str">
            <v>C5.2</v>
          </cell>
        </row>
        <row r="99">
          <cell r="A99" t="str">
            <v>C5.3</v>
          </cell>
        </row>
        <row r="100">
          <cell r="A100" t="str">
            <v>C6</v>
          </cell>
        </row>
        <row r="101">
          <cell r="A101" t="str">
            <v>C6.1</v>
          </cell>
        </row>
        <row r="102">
          <cell r="A102" t="str">
            <v>D</v>
          </cell>
        </row>
        <row r="103">
          <cell r="A103" t="str">
            <v>D1</v>
          </cell>
        </row>
        <row r="104">
          <cell r="A104" t="str">
            <v>D1.1</v>
          </cell>
        </row>
        <row r="105">
          <cell r="A105" t="str">
            <v>D1.2</v>
          </cell>
        </row>
        <row r="106">
          <cell r="A106" t="str">
            <v>D1.3</v>
          </cell>
        </row>
        <row r="107">
          <cell r="A107" t="str">
            <v>D1.4</v>
          </cell>
        </row>
        <row r="108">
          <cell r="A108" t="str">
            <v>D1.5</v>
          </cell>
        </row>
        <row r="109">
          <cell r="A109" t="str">
            <v>D1.6</v>
          </cell>
        </row>
        <row r="110">
          <cell r="A110" t="str">
            <v>D1.7</v>
          </cell>
        </row>
        <row r="111">
          <cell r="A111" t="str">
            <v>D2</v>
          </cell>
        </row>
        <row r="112">
          <cell r="A112" t="str">
            <v>D2.1</v>
          </cell>
        </row>
        <row r="113">
          <cell r="A113" t="str">
            <v>D2.2</v>
          </cell>
        </row>
        <row r="114">
          <cell r="A114" t="str">
            <v>D2.3</v>
          </cell>
        </row>
        <row r="115">
          <cell r="A115" t="str">
            <v>D3</v>
          </cell>
        </row>
        <row r="116">
          <cell r="A116" t="str">
            <v>D3.1</v>
          </cell>
        </row>
        <row r="117">
          <cell r="A117" t="str">
            <v>D3.2</v>
          </cell>
        </row>
        <row r="118">
          <cell r="A118" t="str">
            <v>D3.3</v>
          </cell>
        </row>
        <row r="119">
          <cell r="A119" t="str">
            <v>D3.4</v>
          </cell>
        </row>
        <row r="120">
          <cell r="A120" t="str">
            <v>D4</v>
          </cell>
        </row>
        <row r="121">
          <cell r="A121" t="str">
            <v>D4.1</v>
          </cell>
        </row>
        <row r="122">
          <cell r="A122" t="str">
            <v>D4.2</v>
          </cell>
        </row>
        <row r="123">
          <cell r="A123" t="str">
            <v>D4.3</v>
          </cell>
        </row>
        <row r="124">
          <cell r="A124" t="str">
            <v>D4.4</v>
          </cell>
        </row>
        <row r="125">
          <cell r="A125" t="str">
            <v>D4.5</v>
          </cell>
        </row>
        <row r="126">
          <cell r="A126" t="str">
            <v>D5</v>
          </cell>
        </row>
        <row r="127">
          <cell r="A127" t="str">
            <v>D5.1</v>
          </cell>
        </row>
        <row r="128">
          <cell r="A128" t="str">
            <v>D5.2</v>
          </cell>
        </row>
        <row r="129">
          <cell r="A129" t="str">
            <v>D5.3</v>
          </cell>
        </row>
        <row r="130">
          <cell r="A130" t="str">
            <v>D6</v>
          </cell>
        </row>
        <row r="131">
          <cell r="A131" t="str">
            <v>D6.1</v>
          </cell>
        </row>
        <row r="132">
          <cell r="A132" t="str">
            <v>D6.2</v>
          </cell>
        </row>
        <row r="133">
          <cell r="A133" t="str">
            <v>D7</v>
          </cell>
        </row>
        <row r="134">
          <cell r="A134" t="str">
            <v>D7.1</v>
          </cell>
        </row>
        <row r="135">
          <cell r="A135" t="str">
            <v>D7.2</v>
          </cell>
        </row>
        <row r="136">
          <cell r="A136" t="str">
            <v>D7.3</v>
          </cell>
        </row>
        <row r="137">
          <cell r="A137" t="str">
            <v>D8</v>
          </cell>
        </row>
        <row r="138">
          <cell r="A138" t="str">
            <v>D8.1</v>
          </cell>
        </row>
        <row r="139">
          <cell r="A139" t="str">
            <v>D8.2</v>
          </cell>
        </row>
        <row r="140">
          <cell r="A140" t="str">
            <v>D8.3</v>
          </cell>
        </row>
        <row r="141">
          <cell r="A141" t="str">
            <v>D9</v>
          </cell>
        </row>
        <row r="142">
          <cell r="A142" t="str">
            <v>D9.1</v>
          </cell>
        </row>
        <row r="143">
          <cell r="A143" t="str">
            <v>D9.1.1</v>
          </cell>
        </row>
        <row r="144">
          <cell r="A144" t="str">
            <v>D9.1.2</v>
          </cell>
        </row>
        <row r="145">
          <cell r="A145" t="str">
            <v>D9.2</v>
          </cell>
        </row>
        <row r="146">
          <cell r="A146" t="str">
            <v>D9.1.4</v>
          </cell>
        </row>
        <row r="147">
          <cell r="A147" t="str">
            <v>D9.1.5</v>
          </cell>
        </row>
        <row r="148">
          <cell r="A148" t="str">
            <v>D9.1.6</v>
          </cell>
        </row>
        <row r="149">
          <cell r="A149" t="str">
            <v>D9.1.7</v>
          </cell>
        </row>
        <row r="150">
          <cell r="A150" t="str">
            <v>D9.3</v>
          </cell>
        </row>
        <row r="151">
          <cell r="A151" t="str">
            <v>D9.1.9</v>
          </cell>
        </row>
        <row r="152">
          <cell r="A152" t="str">
            <v>D9.1.10</v>
          </cell>
        </row>
        <row r="153">
          <cell r="A153" t="str">
            <v>D10</v>
          </cell>
        </row>
        <row r="154">
          <cell r="A154" t="str">
            <v>D10.1</v>
          </cell>
        </row>
        <row r="155">
          <cell r="A155" t="str">
            <v>D10.2</v>
          </cell>
        </row>
        <row r="156">
          <cell r="A156" t="str">
            <v>D10.3</v>
          </cell>
        </row>
        <row r="157">
          <cell r="A157" t="str">
            <v>D10.4</v>
          </cell>
        </row>
        <row r="158">
          <cell r="A158" t="str">
            <v>D10.5</v>
          </cell>
        </row>
        <row r="159">
          <cell r="A159" t="str">
            <v>D11</v>
          </cell>
        </row>
        <row r="160">
          <cell r="A160" t="str">
            <v>D11.1</v>
          </cell>
        </row>
        <row r="161">
          <cell r="A161" t="str">
            <v>D11.2</v>
          </cell>
        </row>
        <row r="162">
          <cell r="A162" t="str">
            <v>D11.3</v>
          </cell>
        </row>
        <row r="163">
          <cell r="A163" t="str">
            <v>D11.4</v>
          </cell>
        </row>
        <row r="164">
          <cell r="A164" t="str">
            <v>D11.5</v>
          </cell>
        </row>
        <row r="165">
          <cell r="A165" t="str">
            <v>D12</v>
          </cell>
        </row>
        <row r="166">
          <cell r="A166" t="str">
            <v>D12.1</v>
          </cell>
        </row>
        <row r="167">
          <cell r="A167" t="str">
            <v>D12.2</v>
          </cell>
        </row>
        <row r="168">
          <cell r="A168" t="str">
            <v>D13</v>
          </cell>
        </row>
        <row r="169">
          <cell r="A169" t="str">
            <v>D13.1</v>
          </cell>
        </row>
        <row r="170">
          <cell r="A170" t="str">
            <v>D13.2</v>
          </cell>
        </row>
        <row r="171">
          <cell r="A171" t="str">
            <v>D14</v>
          </cell>
        </row>
        <row r="172">
          <cell r="A172" t="str">
            <v>D14.1</v>
          </cell>
        </row>
        <row r="173">
          <cell r="A173" t="str">
            <v>D14.2</v>
          </cell>
        </row>
        <row r="174">
          <cell r="A174" t="str">
            <v>D14.3</v>
          </cell>
        </row>
        <row r="175">
          <cell r="A175" t="str">
            <v>D14.4</v>
          </cell>
        </row>
        <row r="176">
          <cell r="A176" t="str">
            <v>D15</v>
          </cell>
        </row>
        <row r="177">
          <cell r="A177" t="str">
            <v>D15.1</v>
          </cell>
        </row>
        <row r="178">
          <cell r="A178" t="str">
            <v>D15.2</v>
          </cell>
        </row>
        <row r="179">
          <cell r="A179" t="str">
            <v>D15.3</v>
          </cell>
        </row>
        <row r="180">
          <cell r="A180" t="str">
            <v>D15.4</v>
          </cell>
        </row>
        <row r="181">
          <cell r="A181" t="str">
            <v>D15.5</v>
          </cell>
        </row>
        <row r="182">
          <cell r="A182" t="str">
            <v>D16</v>
          </cell>
        </row>
        <row r="183">
          <cell r="A183" t="str">
            <v>D16.1</v>
          </cell>
        </row>
        <row r="184">
          <cell r="A184" t="str">
            <v>D16.2</v>
          </cell>
        </row>
        <row r="185">
          <cell r="A185" t="str">
            <v>E</v>
          </cell>
        </row>
        <row r="186">
          <cell r="A186" t="str">
            <v>E1</v>
          </cell>
        </row>
        <row r="187">
          <cell r="A187" t="str">
            <v>E1.1</v>
          </cell>
        </row>
        <row r="188">
          <cell r="A188" t="str">
            <v>E1.2</v>
          </cell>
        </row>
        <row r="189">
          <cell r="A189" t="str">
            <v>E1.3</v>
          </cell>
        </row>
        <row r="190">
          <cell r="A190" t="str">
            <v>E1.4</v>
          </cell>
        </row>
        <row r="191">
          <cell r="A191" t="str">
            <v>E2</v>
          </cell>
        </row>
        <row r="192">
          <cell r="A192" t="str">
            <v>E2.1</v>
          </cell>
        </row>
        <row r="193">
          <cell r="A193" t="str">
            <v>E2.2</v>
          </cell>
        </row>
        <row r="194">
          <cell r="A194" t="str">
            <v>E2.3</v>
          </cell>
        </row>
        <row r="195">
          <cell r="A195" t="str">
            <v>E2.4</v>
          </cell>
        </row>
        <row r="196">
          <cell r="A196" t="str">
            <v>E2.5</v>
          </cell>
        </row>
        <row r="197">
          <cell r="A197" t="str">
            <v>E3</v>
          </cell>
        </row>
        <row r="198">
          <cell r="A198" t="str">
            <v>E3.1</v>
          </cell>
        </row>
        <row r="199">
          <cell r="A199" t="str">
            <v>E3.2</v>
          </cell>
        </row>
        <row r="200">
          <cell r="A200" t="str">
            <v>E3.3</v>
          </cell>
        </row>
        <row r="201">
          <cell r="A201" t="str">
            <v>E3.4</v>
          </cell>
        </row>
        <row r="202">
          <cell r="A202" t="str">
            <v>E4</v>
          </cell>
        </row>
        <row r="203">
          <cell r="A203" t="str">
            <v>E4.1</v>
          </cell>
        </row>
        <row r="204">
          <cell r="A204" t="str">
            <v>E4.2</v>
          </cell>
        </row>
        <row r="205">
          <cell r="A205" t="str">
            <v>E5</v>
          </cell>
        </row>
        <row r="206">
          <cell r="A206" t="str">
            <v>E5.1</v>
          </cell>
        </row>
        <row r="207">
          <cell r="A207" t="str">
            <v>E5.2</v>
          </cell>
        </row>
        <row r="208">
          <cell r="A208" t="str">
            <v>E6</v>
          </cell>
        </row>
        <row r="209">
          <cell r="A209" t="str">
            <v>E6.1</v>
          </cell>
        </row>
        <row r="210">
          <cell r="A210" t="str">
            <v>E6.2</v>
          </cell>
        </row>
        <row r="211">
          <cell r="A211" t="str">
            <v>E6.3</v>
          </cell>
        </row>
        <row r="212">
          <cell r="A212" t="str">
            <v>E6.4</v>
          </cell>
        </row>
        <row r="213">
          <cell r="A213" t="str">
            <v>E6.5</v>
          </cell>
        </row>
        <row r="214">
          <cell r="A214" t="str">
            <v>E6.6</v>
          </cell>
        </row>
        <row r="215">
          <cell r="A215" t="str">
            <v>E6.7</v>
          </cell>
        </row>
        <row r="216">
          <cell r="A216" t="str">
            <v>F</v>
          </cell>
        </row>
        <row r="217">
          <cell r="A217" t="str">
            <v>F1</v>
          </cell>
        </row>
        <row r="218">
          <cell r="A218" t="str">
            <v>F1.1</v>
          </cell>
        </row>
        <row r="219">
          <cell r="A219" t="str">
            <v>F1.2</v>
          </cell>
        </row>
        <row r="220">
          <cell r="A220" t="str">
            <v>F1.3</v>
          </cell>
        </row>
        <row r="221">
          <cell r="A221" t="str">
            <v>F1.4</v>
          </cell>
        </row>
        <row r="222">
          <cell r="A222" t="str">
            <v>F1.5</v>
          </cell>
        </row>
        <row r="223">
          <cell r="A223" t="str">
            <v>F1.6</v>
          </cell>
        </row>
        <row r="224">
          <cell r="A224" t="str">
            <v>F1.7</v>
          </cell>
        </row>
        <row r="225">
          <cell r="A225" t="str">
            <v>F2</v>
          </cell>
        </row>
        <row r="226">
          <cell r="A226" t="str">
            <v>F2.1</v>
          </cell>
        </row>
        <row r="227">
          <cell r="A227" t="str">
            <v>F2.2</v>
          </cell>
        </row>
        <row r="228">
          <cell r="A228" t="str">
            <v>F2.3</v>
          </cell>
        </row>
        <row r="229">
          <cell r="A229" t="str">
            <v>F2.4</v>
          </cell>
        </row>
        <row r="230">
          <cell r="A230" t="str">
            <v>F3</v>
          </cell>
        </row>
        <row r="231">
          <cell r="A231" t="str">
            <v>F3.1</v>
          </cell>
        </row>
        <row r="232">
          <cell r="A232" t="str">
            <v>F3.2</v>
          </cell>
        </row>
        <row r="233">
          <cell r="A233" t="str">
            <v>F4</v>
          </cell>
        </row>
        <row r="234">
          <cell r="A234" t="str">
            <v>F4.1</v>
          </cell>
        </row>
        <row r="235">
          <cell r="A235" t="str">
            <v>F4.2</v>
          </cell>
        </row>
        <row r="236">
          <cell r="A236" t="str">
            <v>F5</v>
          </cell>
        </row>
        <row r="237">
          <cell r="A237" t="str">
            <v>F5.1</v>
          </cell>
        </row>
        <row r="238">
          <cell r="A238" t="str">
            <v>F5.2</v>
          </cell>
        </row>
        <row r="239">
          <cell r="A239" t="str">
            <v>F5.3</v>
          </cell>
        </row>
        <row r="240">
          <cell r="A240" t="str">
            <v>F5.4</v>
          </cell>
        </row>
        <row r="241">
          <cell r="A241" t="str">
            <v>F5.5</v>
          </cell>
        </row>
        <row r="242">
          <cell r="A242" t="str">
            <v>F6</v>
          </cell>
        </row>
        <row r="243">
          <cell r="A243" t="str">
            <v>F6.1</v>
          </cell>
        </row>
        <row r="244">
          <cell r="A244" t="str">
            <v>F6.2</v>
          </cell>
        </row>
        <row r="245">
          <cell r="A245" t="str">
            <v>F7</v>
          </cell>
        </row>
        <row r="246">
          <cell r="A246" t="str">
            <v>F7.1</v>
          </cell>
        </row>
        <row r="247">
          <cell r="A247" t="str">
            <v>F7.2</v>
          </cell>
        </row>
        <row r="248">
          <cell r="A248" t="str">
            <v>F7.3</v>
          </cell>
        </row>
        <row r="249">
          <cell r="A249" t="str">
            <v>F7.4</v>
          </cell>
        </row>
        <row r="250">
          <cell r="A250" t="str">
            <v>F7.5</v>
          </cell>
        </row>
        <row r="251">
          <cell r="A251" t="str">
            <v>F8</v>
          </cell>
        </row>
        <row r="252">
          <cell r="A252" t="str">
            <v>F8.1</v>
          </cell>
        </row>
        <row r="253">
          <cell r="A253" t="str">
            <v>F8.2</v>
          </cell>
        </row>
        <row r="254">
          <cell r="A254" t="str">
            <v>F8.3</v>
          </cell>
        </row>
        <row r="255">
          <cell r="A255" t="str">
            <v>F8.4</v>
          </cell>
        </row>
        <row r="256">
          <cell r="A256" t="str">
            <v>F8.5</v>
          </cell>
        </row>
        <row r="257">
          <cell r="A257" t="str">
            <v>F9</v>
          </cell>
        </row>
        <row r="258">
          <cell r="A258" t="str">
            <v>F9.1</v>
          </cell>
        </row>
        <row r="259">
          <cell r="A259" t="str">
            <v>F9.2</v>
          </cell>
        </row>
        <row r="260">
          <cell r="A260" t="str">
            <v>F10</v>
          </cell>
        </row>
        <row r="261">
          <cell r="A261" t="str">
            <v>F10.1</v>
          </cell>
        </row>
        <row r="262">
          <cell r="A262" t="str">
            <v>F10.2</v>
          </cell>
        </row>
        <row r="263">
          <cell r="A263" t="str">
            <v>F10.3</v>
          </cell>
        </row>
        <row r="264">
          <cell r="A264" t="str">
            <v>F10.4</v>
          </cell>
        </row>
        <row r="265">
          <cell r="A265" t="str">
            <v>F11</v>
          </cell>
        </row>
        <row r="266">
          <cell r="A266" t="str">
            <v>F11.1</v>
          </cell>
        </row>
        <row r="267">
          <cell r="A267" t="str">
            <v>F11.2</v>
          </cell>
        </row>
        <row r="268">
          <cell r="A268" t="str">
            <v>F11.3</v>
          </cell>
        </row>
        <row r="269">
          <cell r="A269" t="str">
            <v>F12</v>
          </cell>
        </row>
        <row r="270">
          <cell r="A270" t="str">
            <v>G</v>
          </cell>
        </row>
        <row r="271">
          <cell r="A271" t="str">
            <v>G1</v>
          </cell>
        </row>
        <row r="272">
          <cell r="A272" t="str">
            <v>G1.1</v>
          </cell>
        </row>
        <row r="273">
          <cell r="A273" t="str">
            <v>G1.2</v>
          </cell>
        </row>
        <row r="274">
          <cell r="A274" t="str">
            <v>H</v>
          </cell>
        </row>
        <row r="275">
          <cell r="A275" t="str">
            <v>H1</v>
          </cell>
        </row>
        <row r="276">
          <cell r="A276" t="str">
            <v>H1.1</v>
          </cell>
        </row>
        <row r="277">
          <cell r="A277" t="str">
            <v>H1.2</v>
          </cell>
        </row>
        <row r="278">
          <cell r="A278" t="str">
            <v>H1.3</v>
          </cell>
        </row>
        <row r="279">
          <cell r="A279" t="str">
            <v>H1.4</v>
          </cell>
        </row>
        <row r="280">
          <cell r="A280" t="str">
            <v>H1.5</v>
          </cell>
        </row>
        <row r="281">
          <cell r="A281" t="str">
            <v>H1.6</v>
          </cell>
        </row>
        <row r="282">
          <cell r="A282" t="str">
            <v>H1.7</v>
          </cell>
        </row>
        <row r="283">
          <cell r="A283" t="str">
            <v>I</v>
          </cell>
        </row>
        <row r="284">
          <cell r="A284" t="str">
            <v>I1</v>
          </cell>
        </row>
        <row r="285">
          <cell r="A285" t="str">
            <v>I1.1</v>
          </cell>
        </row>
        <row r="286">
          <cell r="A286" t="str">
            <v>I1.2</v>
          </cell>
        </row>
        <row r="287">
          <cell r="A287" t="str">
            <v>I1.3</v>
          </cell>
        </row>
        <row r="288">
          <cell r="A288" t="str">
            <v>I1.4</v>
          </cell>
        </row>
        <row r="289">
          <cell r="A289" t="str">
            <v>I2</v>
          </cell>
        </row>
        <row r="290">
          <cell r="A290" t="str">
            <v>I2.1</v>
          </cell>
        </row>
        <row r="291">
          <cell r="A291" t="str">
            <v>I2.2</v>
          </cell>
        </row>
        <row r="292">
          <cell r="A292" t="str">
            <v>I2.3</v>
          </cell>
        </row>
        <row r="293">
          <cell r="A293" t="str">
            <v>I2.4</v>
          </cell>
        </row>
        <row r="294">
          <cell r="A294" t="str">
            <v>I2.5</v>
          </cell>
        </row>
        <row r="295">
          <cell r="A295" t="str">
            <v>I2.6</v>
          </cell>
        </row>
        <row r="296">
          <cell r="A296" t="str">
            <v>I2.7</v>
          </cell>
        </row>
        <row r="297">
          <cell r="A297" t="str">
            <v>I2.8</v>
          </cell>
        </row>
        <row r="298">
          <cell r="A298" t="str">
            <v>I3</v>
          </cell>
        </row>
        <row r="299">
          <cell r="A299" t="str">
            <v>I3.1</v>
          </cell>
        </row>
        <row r="300">
          <cell r="A300" t="str">
            <v>I3.2</v>
          </cell>
        </row>
        <row r="301">
          <cell r="A301" t="str">
            <v>I3.3</v>
          </cell>
        </row>
        <row r="302">
          <cell r="A302" t="str">
            <v>I4</v>
          </cell>
        </row>
        <row r="303">
          <cell r="A303" t="str">
            <v>I14.1</v>
          </cell>
        </row>
        <row r="304">
          <cell r="A304" t="str">
            <v>I14.2</v>
          </cell>
        </row>
        <row r="305">
          <cell r="A305" t="str">
            <v>I14.3</v>
          </cell>
        </row>
        <row r="306">
          <cell r="A306" t="str">
            <v>I14.4</v>
          </cell>
        </row>
        <row r="307">
          <cell r="A307" t="str">
            <v>I14.5</v>
          </cell>
        </row>
        <row r="308">
          <cell r="A308" t="str">
            <v>J</v>
          </cell>
        </row>
        <row r="309">
          <cell r="A309" t="str">
            <v>J1</v>
          </cell>
        </row>
        <row r="310">
          <cell r="A310" t="str">
            <v>J1.1</v>
          </cell>
        </row>
        <row r="311">
          <cell r="A311" t="str">
            <v>J1.2</v>
          </cell>
        </row>
        <row r="312">
          <cell r="A312" t="str">
            <v>K</v>
          </cell>
        </row>
        <row r="313">
          <cell r="A313" t="str">
            <v>K1</v>
          </cell>
        </row>
        <row r="314">
          <cell r="A314" t="str">
            <v>K1.1</v>
          </cell>
        </row>
        <row r="315">
          <cell r="A315" t="str">
            <v>K1.2</v>
          </cell>
        </row>
        <row r="316">
          <cell r="A316" t="str">
            <v>K1.3</v>
          </cell>
        </row>
        <row r="317">
          <cell r="A317" t="str">
            <v>K1.4</v>
          </cell>
        </row>
        <row r="318">
          <cell r="A318" t="str">
            <v>K1.5</v>
          </cell>
        </row>
        <row r="319">
          <cell r="A319" t="str">
            <v>K1.6</v>
          </cell>
        </row>
        <row r="320">
          <cell r="A320" t="str">
            <v>K1.7</v>
          </cell>
        </row>
        <row r="321">
          <cell r="A321" t="str">
            <v>L</v>
          </cell>
        </row>
        <row r="322">
          <cell r="A322" t="str">
            <v>L1</v>
          </cell>
        </row>
        <row r="323">
          <cell r="A323" t="str">
            <v>L1.1</v>
          </cell>
        </row>
        <row r="324">
          <cell r="A324" t="str">
            <v>L1.2</v>
          </cell>
        </row>
        <row r="325">
          <cell r="A325" t="str">
            <v>M</v>
          </cell>
        </row>
        <row r="326">
          <cell r="A326" t="str">
            <v>M1</v>
          </cell>
        </row>
        <row r="327">
          <cell r="A327" t="str">
            <v>M1.1</v>
          </cell>
        </row>
        <row r="328">
          <cell r="A328" t="str">
            <v>M1.2</v>
          </cell>
        </row>
        <row r="329">
          <cell r="A329" t="str">
            <v>M1.3</v>
          </cell>
        </row>
        <row r="330">
          <cell r="A330" t="str">
            <v>M1.4</v>
          </cell>
        </row>
        <row r="331">
          <cell r="A331" t="str">
            <v>M1.5</v>
          </cell>
        </row>
        <row r="332">
          <cell r="A332" t="str">
            <v>M1.6</v>
          </cell>
        </row>
        <row r="333">
          <cell r="A333" t="str">
            <v>M1.7</v>
          </cell>
        </row>
        <row r="334">
          <cell r="A334" t="str">
            <v>M2</v>
          </cell>
        </row>
        <row r="335">
          <cell r="A335" t="str">
            <v>M2.1</v>
          </cell>
        </row>
        <row r="336">
          <cell r="A336" t="str">
            <v>M2.2</v>
          </cell>
        </row>
        <row r="337">
          <cell r="A337" t="str">
            <v>M2.3</v>
          </cell>
        </row>
        <row r="338">
          <cell r="A338" t="str">
            <v>M2.4</v>
          </cell>
        </row>
        <row r="339">
          <cell r="A339" t="str">
            <v>M2.5</v>
          </cell>
        </row>
        <row r="340">
          <cell r="A340" t="str">
            <v>M2.6</v>
          </cell>
        </row>
        <row r="341">
          <cell r="A341" t="str">
            <v>M2.7</v>
          </cell>
        </row>
        <row r="342">
          <cell r="A342" t="str">
            <v>M2.8</v>
          </cell>
        </row>
        <row r="343">
          <cell r="A343" t="str">
            <v>M2.9</v>
          </cell>
        </row>
        <row r="344">
          <cell r="A344" t="str">
            <v>M2.10</v>
          </cell>
        </row>
        <row r="345">
          <cell r="A345" t="str">
            <v>M2.11</v>
          </cell>
        </row>
        <row r="346">
          <cell r="A346" t="str">
            <v>M3</v>
          </cell>
        </row>
        <row r="347">
          <cell r="A347" t="str">
            <v>M3.1</v>
          </cell>
        </row>
        <row r="348">
          <cell r="A348" t="str">
            <v>M3.2</v>
          </cell>
        </row>
        <row r="349">
          <cell r="A349" t="str">
            <v>M3.3</v>
          </cell>
        </row>
        <row r="350">
          <cell r="A350" t="str">
            <v>M4</v>
          </cell>
        </row>
        <row r="351">
          <cell r="A351" t="str">
            <v>M4.1</v>
          </cell>
        </row>
        <row r="352">
          <cell r="A352" t="str">
            <v>M4.2</v>
          </cell>
        </row>
        <row r="353">
          <cell r="A353" t="str">
            <v>M5</v>
          </cell>
        </row>
        <row r="354">
          <cell r="A354" t="str">
            <v>M5.1</v>
          </cell>
        </row>
        <row r="355">
          <cell r="A355" t="str">
            <v>M6</v>
          </cell>
        </row>
        <row r="356">
          <cell r="A356" t="str">
            <v>M6.1</v>
          </cell>
        </row>
        <row r="357">
          <cell r="A357" t="str">
            <v>M6.2</v>
          </cell>
        </row>
        <row r="358">
          <cell r="A358" t="str">
            <v>M6.3</v>
          </cell>
        </row>
        <row r="359">
          <cell r="A359" t="str">
            <v>M6.4</v>
          </cell>
        </row>
        <row r="360">
          <cell r="A360" t="str">
            <v>M7</v>
          </cell>
        </row>
        <row r="361">
          <cell r="A361" t="str">
            <v>M7.1</v>
          </cell>
        </row>
        <row r="362">
          <cell r="A362" t="str">
            <v>M7.2</v>
          </cell>
        </row>
        <row r="363">
          <cell r="A363" t="str">
            <v>M7.3</v>
          </cell>
        </row>
        <row r="364">
          <cell r="A364" t="str">
            <v>M7.4</v>
          </cell>
        </row>
        <row r="365">
          <cell r="A365" t="str">
            <v>M8</v>
          </cell>
        </row>
        <row r="366">
          <cell r="A366" t="str">
            <v>M8.1</v>
          </cell>
        </row>
        <row r="367">
          <cell r="A367" t="str">
            <v>M8.2</v>
          </cell>
        </row>
        <row r="368">
          <cell r="A368" t="str">
            <v>M8.3</v>
          </cell>
        </row>
        <row r="369">
          <cell r="A369" t="str">
            <v>M9</v>
          </cell>
        </row>
        <row r="370">
          <cell r="A370" t="str">
            <v>M9.1</v>
          </cell>
        </row>
        <row r="371">
          <cell r="A371" t="str">
            <v>M9.2</v>
          </cell>
        </row>
        <row r="372">
          <cell r="A372" t="str">
            <v>M9.3</v>
          </cell>
        </row>
        <row r="373">
          <cell r="A373" t="str">
            <v>M9.4</v>
          </cell>
        </row>
        <row r="374">
          <cell r="A374" t="str">
            <v>M9.5</v>
          </cell>
        </row>
        <row r="375">
          <cell r="A375" t="str">
            <v>M9.6</v>
          </cell>
        </row>
        <row r="376">
          <cell r="A376" t="str">
            <v>M9.7</v>
          </cell>
        </row>
        <row r="377">
          <cell r="A377" t="str">
            <v>O</v>
          </cell>
        </row>
        <row r="378">
          <cell r="A378" t="str">
            <v>O1</v>
          </cell>
        </row>
        <row r="379">
          <cell r="A379" t="str">
            <v>O1.1</v>
          </cell>
        </row>
        <row r="380">
          <cell r="A380" t="str">
            <v>O1.2</v>
          </cell>
        </row>
        <row r="381">
          <cell r="A381" t="str">
            <v>O1.3</v>
          </cell>
        </row>
        <row r="382">
          <cell r="A382" t="str">
            <v>O1.4</v>
          </cell>
        </row>
        <row r="383">
          <cell r="A383" t="str">
            <v>O1.5</v>
          </cell>
        </row>
        <row r="384">
          <cell r="A384" t="str">
            <v>O1.6</v>
          </cell>
        </row>
        <row r="385">
          <cell r="A385" t="str">
            <v>O1.7</v>
          </cell>
        </row>
        <row r="386">
          <cell r="A386" t="str">
            <v>O1.8</v>
          </cell>
        </row>
        <row r="387">
          <cell r="A387" t="str">
            <v>O1.9</v>
          </cell>
        </row>
        <row r="388">
          <cell r="A388" t="str">
            <v>O1.10</v>
          </cell>
        </row>
        <row r="389">
          <cell r="A389" t="str">
            <v>O1.11</v>
          </cell>
        </row>
        <row r="390">
          <cell r="A390" t="str">
            <v>O1.12</v>
          </cell>
        </row>
        <row r="391">
          <cell r="A391" t="str">
            <v>O1.13</v>
          </cell>
        </row>
        <row r="392">
          <cell r="A392" t="str">
            <v>O1.14</v>
          </cell>
        </row>
        <row r="393">
          <cell r="A393" t="str">
            <v>O1.15</v>
          </cell>
        </row>
        <row r="394">
          <cell r="A394" t="str">
            <v>O1.16</v>
          </cell>
        </row>
        <row r="395">
          <cell r="A395" t="str">
            <v>O1.17</v>
          </cell>
        </row>
        <row r="396">
          <cell r="A396" t="str">
            <v>O1.18</v>
          </cell>
        </row>
        <row r="397">
          <cell r="A397" t="str">
            <v>O1.19</v>
          </cell>
        </row>
        <row r="398">
          <cell r="A398" t="str">
            <v>O1.20</v>
          </cell>
        </row>
        <row r="399">
          <cell r="A399" t="str">
            <v>O1.21</v>
          </cell>
        </row>
        <row r="400">
          <cell r="A400" t="str">
            <v>O1.22</v>
          </cell>
        </row>
        <row r="401">
          <cell r="A401" t="str">
            <v>O1.23</v>
          </cell>
        </row>
        <row r="402">
          <cell r="A402" t="str">
            <v>O1.24</v>
          </cell>
        </row>
        <row r="403">
          <cell r="A403" t="str">
            <v>O1.25</v>
          </cell>
        </row>
        <row r="404">
          <cell r="A404" t="str">
            <v>O1.26</v>
          </cell>
        </row>
        <row r="405">
          <cell r="A405" t="str">
            <v>O1.27</v>
          </cell>
        </row>
        <row r="406">
          <cell r="A406" t="str">
            <v>O1.28</v>
          </cell>
        </row>
        <row r="407">
          <cell r="A407" t="str">
            <v>O1.29</v>
          </cell>
        </row>
        <row r="408">
          <cell r="A408" t="str">
            <v>O1.30</v>
          </cell>
        </row>
        <row r="409">
          <cell r="A409" t="str">
            <v>O1.31</v>
          </cell>
        </row>
        <row r="410">
          <cell r="A410" t="str">
            <v>O1.32</v>
          </cell>
        </row>
        <row r="411">
          <cell r="A411" t="str">
            <v>O1.33</v>
          </cell>
        </row>
        <row r="412">
          <cell r="A412" t="str">
            <v>O1.34</v>
          </cell>
        </row>
        <row r="413">
          <cell r="A413" t="str">
            <v>O1.35</v>
          </cell>
        </row>
        <row r="414">
          <cell r="A414" t="str">
            <v>O1.36</v>
          </cell>
        </row>
        <row r="415">
          <cell r="A415" t="str">
            <v>O1.37</v>
          </cell>
        </row>
        <row r="416">
          <cell r="A416" t="str">
            <v>O1.38</v>
          </cell>
        </row>
        <row r="417">
          <cell r="A417" t="str">
            <v>O1.39</v>
          </cell>
        </row>
        <row r="418">
          <cell r="A418" t="str">
            <v>O1.40</v>
          </cell>
        </row>
        <row r="419">
          <cell r="A419" t="str">
            <v>O1.41</v>
          </cell>
        </row>
        <row r="420">
          <cell r="A420" t="str">
            <v>O1.42</v>
          </cell>
        </row>
        <row r="421">
          <cell r="A421" t="str">
            <v>O1.43</v>
          </cell>
        </row>
        <row r="422">
          <cell r="A422" t="str">
            <v>O1.44</v>
          </cell>
        </row>
        <row r="423">
          <cell r="A423" t="str">
            <v>O1.45</v>
          </cell>
        </row>
        <row r="424">
          <cell r="A424" t="str">
            <v>O1.46</v>
          </cell>
        </row>
        <row r="425">
          <cell r="A425" t="str">
            <v>O1.47</v>
          </cell>
        </row>
        <row r="426">
          <cell r="A426" t="str">
            <v>O1.48</v>
          </cell>
        </row>
        <row r="427">
          <cell r="A427" t="str">
            <v>O1.49</v>
          </cell>
        </row>
        <row r="428">
          <cell r="A428" t="str">
            <v>O1.50</v>
          </cell>
        </row>
        <row r="429">
          <cell r="A429" t="str">
            <v>O1.51</v>
          </cell>
        </row>
        <row r="430">
          <cell r="A430" t="str">
            <v>O1.52</v>
          </cell>
        </row>
        <row r="431">
          <cell r="A431" t="str">
            <v>O1.53</v>
          </cell>
        </row>
        <row r="432">
          <cell r="A432" t="str">
            <v>O1.54</v>
          </cell>
        </row>
        <row r="433">
          <cell r="A433" t="str">
            <v>O1.55</v>
          </cell>
        </row>
        <row r="434">
          <cell r="A434" t="str">
            <v>O1.56</v>
          </cell>
        </row>
        <row r="435">
          <cell r="A435" t="str">
            <v>O1.57</v>
          </cell>
        </row>
        <row r="436">
          <cell r="A436" t="str">
            <v>O1.58</v>
          </cell>
        </row>
        <row r="437">
          <cell r="A437" t="str">
            <v>O1.59</v>
          </cell>
        </row>
        <row r="438">
          <cell r="A438" t="str">
            <v>O1.60</v>
          </cell>
        </row>
        <row r="439">
          <cell r="A439" t="str">
            <v>O1.61</v>
          </cell>
        </row>
        <row r="440">
          <cell r="A440" t="str">
            <v>O1.62</v>
          </cell>
        </row>
        <row r="441">
          <cell r="A441" t="str">
            <v>O1.63</v>
          </cell>
        </row>
        <row r="442">
          <cell r="A442" t="str">
            <v>O1.64</v>
          </cell>
        </row>
        <row r="443">
          <cell r="A443" t="str">
            <v>O1.65</v>
          </cell>
        </row>
        <row r="444">
          <cell r="A444" t="str">
            <v>O1.66</v>
          </cell>
        </row>
        <row r="445">
          <cell r="A445" t="str">
            <v>O1.67</v>
          </cell>
        </row>
        <row r="446">
          <cell r="A446" t="str">
            <v>O1.68</v>
          </cell>
        </row>
        <row r="447">
          <cell r="A447" t="str">
            <v>O1.69</v>
          </cell>
        </row>
        <row r="448">
          <cell r="A448" t="str">
            <v>O1.70</v>
          </cell>
        </row>
        <row r="449">
          <cell r="A449" t="str">
            <v>O1.71</v>
          </cell>
        </row>
        <row r="450">
          <cell r="A450" t="str">
            <v>O1.72</v>
          </cell>
        </row>
        <row r="451">
          <cell r="A451" t="str">
            <v>O1.73</v>
          </cell>
        </row>
        <row r="452">
          <cell r="A452" t="str">
            <v>O1.74</v>
          </cell>
        </row>
        <row r="453">
          <cell r="A453" t="str">
            <v>O1.75</v>
          </cell>
        </row>
        <row r="454">
          <cell r="A454" t="str">
            <v>O1.76</v>
          </cell>
        </row>
        <row r="455">
          <cell r="A455" t="str">
            <v>O1.77</v>
          </cell>
        </row>
        <row r="456">
          <cell r="A456" t="str">
            <v>O1.78</v>
          </cell>
        </row>
        <row r="457">
          <cell r="A457" t="str">
            <v>O1.79</v>
          </cell>
        </row>
        <row r="458">
          <cell r="A458" t="str">
            <v>O1.80</v>
          </cell>
        </row>
        <row r="459">
          <cell r="A459" t="str">
            <v>O1.81</v>
          </cell>
        </row>
        <row r="460">
          <cell r="A460" t="str">
            <v>O1.82</v>
          </cell>
        </row>
        <row r="461">
          <cell r="A461" t="str">
            <v>O1.83</v>
          </cell>
        </row>
        <row r="462">
          <cell r="A462" t="str">
            <v>O1.84</v>
          </cell>
        </row>
        <row r="463">
          <cell r="A463" t="str">
            <v>O1.85</v>
          </cell>
        </row>
        <row r="464">
          <cell r="A464" t="str">
            <v>O1.86</v>
          </cell>
        </row>
        <row r="465">
          <cell r="A465" t="str">
            <v>O1.87</v>
          </cell>
        </row>
        <row r="466">
          <cell r="A466" t="str">
            <v>O1.88</v>
          </cell>
        </row>
        <row r="467">
          <cell r="A467" t="str">
            <v>O1.89</v>
          </cell>
        </row>
        <row r="468">
          <cell r="A468" t="str">
            <v>O1.90</v>
          </cell>
        </row>
        <row r="469">
          <cell r="A469" t="str">
            <v>O1.91</v>
          </cell>
        </row>
        <row r="470">
          <cell r="A470" t="str">
            <v>O1.92</v>
          </cell>
        </row>
        <row r="471">
          <cell r="A471" t="str">
            <v>O1.93</v>
          </cell>
        </row>
        <row r="472">
          <cell r="A472" t="str">
            <v>O1.94</v>
          </cell>
        </row>
        <row r="473">
          <cell r="A473" t="str">
            <v>O1.95</v>
          </cell>
        </row>
        <row r="474">
          <cell r="A474" t="str">
            <v>O1.96</v>
          </cell>
        </row>
        <row r="475">
          <cell r="A475" t="str">
            <v>O1.97</v>
          </cell>
        </row>
        <row r="476">
          <cell r="A476" t="str">
            <v>O1.98</v>
          </cell>
        </row>
        <row r="477">
          <cell r="A477" t="str">
            <v>O1.99</v>
          </cell>
        </row>
        <row r="478">
          <cell r="A478" t="str">
            <v>O1.100</v>
          </cell>
        </row>
        <row r="479">
          <cell r="A479" t="str">
            <v>O1.101</v>
          </cell>
        </row>
        <row r="480">
          <cell r="A480" t="str">
            <v>O1.102</v>
          </cell>
        </row>
        <row r="481">
          <cell r="A481" t="str">
            <v>O1.103</v>
          </cell>
        </row>
        <row r="482">
          <cell r="A482" t="str">
            <v>O1.104</v>
          </cell>
        </row>
        <row r="483">
          <cell r="A483" t="str">
            <v>O1.105</v>
          </cell>
        </row>
        <row r="484">
          <cell r="A484" t="str">
            <v>O1.106</v>
          </cell>
        </row>
        <row r="485">
          <cell r="A485" t="str">
            <v>O1.107</v>
          </cell>
        </row>
        <row r="486">
          <cell r="A486" t="str">
            <v>O1.108</v>
          </cell>
        </row>
        <row r="487">
          <cell r="A487" t="str">
            <v>O1.109</v>
          </cell>
        </row>
        <row r="488">
          <cell r="A488" t="str">
            <v>O1.110</v>
          </cell>
        </row>
        <row r="489">
          <cell r="A489" t="str">
            <v>O1.111</v>
          </cell>
        </row>
        <row r="490">
          <cell r="A490" t="str">
            <v>O1.112</v>
          </cell>
        </row>
        <row r="491">
          <cell r="A491" t="str">
            <v>O1.113</v>
          </cell>
        </row>
        <row r="492">
          <cell r="A492" t="str">
            <v>O1.114</v>
          </cell>
        </row>
        <row r="493">
          <cell r="A493" t="str">
            <v>O1.115</v>
          </cell>
        </row>
        <row r="494">
          <cell r="A494" t="str">
            <v>O1.116</v>
          </cell>
        </row>
        <row r="495">
          <cell r="A495" t="str">
            <v>O1.117</v>
          </cell>
        </row>
        <row r="496">
          <cell r="A496" t="str">
            <v>O1.118</v>
          </cell>
        </row>
        <row r="497">
          <cell r="A497" t="str">
            <v>O1.119</v>
          </cell>
        </row>
        <row r="498">
          <cell r="A498" t="str">
            <v>O1.120</v>
          </cell>
        </row>
        <row r="499">
          <cell r="A499" t="str">
            <v>O1.121</v>
          </cell>
        </row>
        <row r="500">
          <cell r="A500" t="str">
            <v>O1.122</v>
          </cell>
        </row>
        <row r="501">
          <cell r="A501" t="str">
            <v>O1.123</v>
          </cell>
        </row>
        <row r="502">
          <cell r="A502" t="str">
            <v>O1.124</v>
          </cell>
        </row>
        <row r="503">
          <cell r="A503" t="str">
            <v>O1.125</v>
          </cell>
        </row>
        <row r="504">
          <cell r="A504" t="str">
            <v>O1.126</v>
          </cell>
        </row>
        <row r="505">
          <cell r="A505" t="str">
            <v>O1.127</v>
          </cell>
        </row>
        <row r="506">
          <cell r="A506" t="str">
            <v>O1.128</v>
          </cell>
        </row>
        <row r="507">
          <cell r="A507" t="str">
            <v>O1.129</v>
          </cell>
        </row>
        <row r="508">
          <cell r="A508" t="str">
            <v>O1.130</v>
          </cell>
        </row>
        <row r="509">
          <cell r="A509" t="str">
            <v>O1.131</v>
          </cell>
        </row>
        <row r="510">
          <cell r="A510" t="str">
            <v>O1.132</v>
          </cell>
        </row>
        <row r="511">
          <cell r="A511" t="str">
            <v>O1.133</v>
          </cell>
        </row>
        <row r="512">
          <cell r="A512" t="str">
            <v>O1.134</v>
          </cell>
        </row>
        <row r="513">
          <cell r="A513" t="str">
            <v>O1.135</v>
          </cell>
        </row>
        <row r="514">
          <cell r="A514" t="str">
            <v>O1.136</v>
          </cell>
        </row>
        <row r="515">
          <cell r="A515" t="str">
            <v>O1.137</v>
          </cell>
        </row>
        <row r="516">
          <cell r="A516" t="str">
            <v>O1.138</v>
          </cell>
        </row>
        <row r="517">
          <cell r="A517" t="str">
            <v>O1.139</v>
          </cell>
        </row>
        <row r="518">
          <cell r="A518" t="str">
            <v>O1.140</v>
          </cell>
        </row>
        <row r="519">
          <cell r="A519" t="str">
            <v>O1.141</v>
          </cell>
        </row>
        <row r="520">
          <cell r="A520" t="str">
            <v>O1.142</v>
          </cell>
        </row>
        <row r="521">
          <cell r="A521" t="str">
            <v>O1.143</v>
          </cell>
        </row>
        <row r="522">
          <cell r="A522" t="str">
            <v>O1.144</v>
          </cell>
        </row>
        <row r="523">
          <cell r="A523" t="str">
            <v>O1.145</v>
          </cell>
        </row>
        <row r="524">
          <cell r="A524" t="str">
            <v>O1.146</v>
          </cell>
        </row>
        <row r="525">
          <cell r="A525" t="str">
            <v>O1.147</v>
          </cell>
        </row>
        <row r="526">
          <cell r="A526" t="str">
            <v>O1.148</v>
          </cell>
        </row>
        <row r="527">
          <cell r="A527" t="str">
            <v>O1.149</v>
          </cell>
        </row>
        <row r="528">
          <cell r="A528" t="str">
            <v>O2</v>
          </cell>
        </row>
        <row r="529">
          <cell r="A529" t="str">
            <v>O2.1</v>
          </cell>
        </row>
        <row r="530">
          <cell r="A530" t="str">
            <v>O2.2</v>
          </cell>
        </row>
        <row r="531">
          <cell r="A531" t="str">
            <v>O2.3</v>
          </cell>
        </row>
        <row r="532">
          <cell r="A532" t="str">
            <v>O2.4</v>
          </cell>
        </row>
        <row r="533">
          <cell r="A533" t="str">
            <v>O2.5</v>
          </cell>
        </row>
        <row r="534">
          <cell r="A534" t="str">
            <v>O2.6</v>
          </cell>
        </row>
        <row r="535">
          <cell r="A535" t="str">
            <v>O2.7</v>
          </cell>
        </row>
        <row r="536">
          <cell r="A536" t="str">
            <v>O2.8</v>
          </cell>
        </row>
        <row r="537">
          <cell r="A537" t="str">
            <v>O2.9</v>
          </cell>
        </row>
        <row r="538">
          <cell r="A538" t="str">
            <v>O2.10</v>
          </cell>
        </row>
        <row r="539">
          <cell r="A539" t="str">
            <v>O2.11</v>
          </cell>
        </row>
        <row r="540">
          <cell r="A540" t="str">
            <v>O2.12</v>
          </cell>
        </row>
        <row r="541">
          <cell r="A541" t="str">
            <v>O2.13</v>
          </cell>
        </row>
        <row r="542">
          <cell r="A542" t="str">
            <v>O2.14</v>
          </cell>
        </row>
        <row r="543">
          <cell r="A543" t="str">
            <v>O2.15</v>
          </cell>
        </row>
        <row r="544">
          <cell r="A544" t="str">
            <v>O2.16</v>
          </cell>
        </row>
        <row r="545">
          <cell r="A545" t="str">
            <v>O2.17</v>
          </cell>
        </row>
        <row r="546">
          <cell r="A546" t="str">
            <v>O2.18</v>
          </cell>
        </row>
        <row r="547">
          <cell r="A547" t="str">
            <v>O2.19</v>
          </cell>
        </row>
        <row r="548">
          <cell r="A548" t="str">
            <v>O2.20</v>
          </cell>
        </row>
        <row r="549">
          <cell r="A549" t="str">
            <v>O2.21</v>
          </cell>
        </row>
        <row r="550">
          <cell r="A550" t="str">
            <v>O2.22</v>
          </cell>
        </row>
        <row r="551">
          <cell r="A551" t="str">
            <v>O2.23</v>
          </cell>
        </row>
        <row r="552">
          <cell r="A552" t="str">
            <v>O2.24</v>
          </cell>
        </row>
        <row r="553">
          <cell r="A553" t="str">
            <v>O2.25</v>
          </cell>
        </row>
        <row r="554">
          <cell r="A554" t="str">
            <v>O2.26</v>
          </cell>
        </row>
        <row r="555">
          <cell r="A555" t="str">
            <v>O2.27</v>
          </cell>
        </row>
        <row r="556">
          <cell r="A556" t="str">
            <v>O2.28</v>
          </cell>
        </row>
        <row r="557">
          <cell r="A557" t="str">
            <v>O2.29</v>
          </cell>
        </row>
        <row r="558">
          <cell r="A558" t="str">
            <v>O2.30</v>
          </cell>
        </row>
        <row r="559">
          <cell r="A559" t="str">
            <v>O2.31</v>
          </cell>
        </row>
        <row r="560">
          <cell r="A560" t="str">
            <v>O2.32</v>
          </cell>
        </row>
        <row r="561">
          <cell r="A561" t="str">
            <v>O2.33</v>
          </cell>
        </row>
        <row r="562">
          <cell r="A562" t="str">
            <v>O2.34</v>
          </cell>
        </row>
        <row r="563">
          <cell r="A563" t="str">
            <v>O2.35</v>
          </cell>
        </row>
        <row r="564">
          <cell r="A564" t="str">
            <v>O2.36</v>
          </cell>
        </row>
        <row r="565">
          <cell r="A565" t="str">
            <v>O2.37</v>
          </cell>
        </row>
        <row r="566">
          <cell r="A566" t="str">
            <v>O2.38</v>
          </cell>
        </row>
        <row r="567">
          <cell r="A567" t="str">
            <v>O2.39</v>
          </cell>
        </row>
        <row r="568">
          <cell r="A568" t="str">
            <v>O2.40</v>
          </cell>
        </row>
        <row r="569">
          <cell r="A569" t="str">
            <v>O3</v>
          </cell>
        </row>
        <row r="570">
          <cell r="A570" t="str">
            <v>O3.1</v>
          </cell>
        </row>
        <row r="571">
          <cell r="A571" t="str">
            <v>O3.2</v>
          </cell>
        </row>
        <row r="572">
          <cell r="A572" t="str">
            <v>O3.3</v>
          </cell>
        </row>
        <row r="573">
          <cell r="A573" t="str">
            <v>O3.4</v>
          </cell>
        </row>
        <row r="574">
          <cell r="A574" t="str">
            <v>O3.5</v>
          </cell>
        </row>
        <row r="575">
          <cell r="A575" t="str">
            <v>O3.6</v>
          </cell>
        </row>
        <row r="576">
          <cell r="A576" t="str">
            <v>O3.7</v>
          </cell>
        </row>
        <row r="577">
          <cell r="A577" t="str">
            <v>O3.8</v>
          </cell>
        </row>
        <row r="578">
          <cell r="A578" t="str">
            <v>O3.9</v>
          </cell>
        </row>
        <row r="579">
          <cell r="A579" t="str">
            <v>O3.10</v>
          </cell>
        </row>
        <row r="580">
          <cell r="A580" t="str">
            <v>O3.11</v>
          </cell>
        </row>
        <row r="581">
          <cell r="A581" t="str">
            <v>O3.12</v>
          </cell>
        </row>
        <row r="582">
          <cell r="A582" t="str">
            <v>O3.13</v>
          </cell>
        </row>
        <row r="583">
          <cell r="A583" t="str">
            <v>O3.14</v>
          </cell>
        </row>
        <row r="584">
          <cell r="A584" t="str">
            <v>O3.15</v>
          </cell>
        </row>
        <row r="585">
          <cell r="A585" t="str">
            <v>O3.16</v>
          </cell>
        </row>
        <row r="586">
          <cell r="A586" t="str">
            <v>O3.17</v>
          </cell>
        </row>
        <row r="587">
          <cell r="A587" t="str">
            <v>O3.18</v>
          </cell>
        </row>
        <row r="588">
          <cell r="A588" t="str">
            <v>O3.19</v>
          </cell>
        </row>
        <row r="589">
          <cell r="A589" t="str">
            <v>O3.20</v>
          </cell>
        </row>
        <row r="590">
          <cell r="A590" t="str">
            <v>O3.21</v>
          </cell>
        </row>
        <row r="591">
          <cell r="A591" t="str">
            <v>O3.22</v>
          </cell>
        </row>
        <row r="592">
          <cell r="A592" t="str">
            <v>O3.23</v>
          </cell>
        </row>
        <row r="593">
          <cell r="A593" t="str">
            <v>O3.24</v>
          </cell>
        </row>
        <row r="594">
          <cell r="A594" t="str">
            <v>O3.25</v>
          </cell>
        </row>
        <row r="595">
          <cell r="A595" t="str">
            <v>O3.26</v>
          </cell>
        </row>
        <row r="596">
          <cell r="A596" t="str">
            <v>O3.27</v>
          </cell>
        </row>
        <row r="597">
          <cell r="A597" t="str">
            <v>O3.28</v>
          </cell>
        </row>
        <row r="598">
          <cell r="A598" t="str">
            <v>O3.29</v>
          </cell>
        </row>
        <row r="599">
          <cell r="A599" t="str">
            <v>O3.30</v>
          </cell>
        </row>
        <row r="600">
          <cell r="A600" t="str">
            <v>O3.31</v>
          </cell>
        </row>
        <row r="601">
          <cell r="A601" t="str">
            <v>O3.32</v>
          </cell>
        </row>
        <row r="602">
          <cell r="A602" t="str">
            <v>O3.33</v>
          </cell>
        </row>
        <row r="603">
          <cell r="A603" t="str">
            <v>O3.34</v>
          </cell>
        </row>
        <row r="604">
          <cell r="A604" t="str">
            <v>O3.35</v>
          </cell>
        </row>
        <row r="605">
          <cell r="A605" t="str">
            <v>O3.36</v>
          </cell>
        </row>
        <row r="606">
          <cell r="A606" t="str">
            <v>O3.37</v>
          </cell>
        </row>
        <row r="607">
          <cell r="A607" t="str">
            <v>O3.38</v>
          </cell>
        </row>
        <row r="608">
          <cell r="A608" t="str">
            <v>O3.39</v>
          </cell>
        </row>
        <row r="609">
          <cell r="A609" t="str">
            <v>O3.40</v>
          </cell>
        </row>
        <row r="610">
          <cell r="A610" t="str">
            <v>O4</v>
          </cell>
        </row>
        <row r="611">
          <cell r="A611" t="str">
            <v>O4.1</v>
          </cell>
        </row>
        <row r="612">
          <cell r="A612" t="str">
            <v>O4.2</v>
          </cell>
        </row>
        <row r="613">
          <cell r="A613" t="str">
            <v>O4.3</v>
          </cell>
        </row>
        <row r="614">
          <cell r="A614" t="str">
            <v>O4.4</v>
          </cell>
        </row>
        <row r="615">
          <cell r="A615" t="str">
            <v>O4.5</v>
          </cell>
        </row>
        <row r="616">
          <cell r="A616" t="str">
            <v>O4.6</v>
          </cell>
        </row>
        <row r="617">
          <cell r="A617" t="str">
            <v>O4.7</v>
          </cell>
        </row>
        <row r="618">
          <cell r="A618" t="str">
            <v>O4.8</v>
          </cell>
        </row>
        <row r="619">
          <cell r="A619" t="str">
            <v>O4.9</v>
          </cell>
        </row>
        <row r="620">
          <cell r="A620" t="str">
            <v>O4.10</v>
          </cell>
        </row>
        <row r="621">
          <cell r="A621" t="str">
            <v>O4.11</v>
          </cell>
        </row>
        <row r="622">
          <cell r="A622" t="str">
            <v>O4.12</v>
          </cell>
        </row>
        <row r="623">
          <cell r="A623" t="str">
            <v>O4.13</v>
          </cell>
        </row>
        <row r="624">
          <cell r="A624" t="str">
            <v>O4.14</v>
          </cell>
        </row>
        <row r="625">
          <cell r="A625" t="str">
            <v>O4.15</v>
          </cell>
        </row>
        <row r="626">
          <cell r="A626" t="str">
            <v>O4.16</v>
          </cell>
        </row>
        <row r="627">
          <cell r="A627" t="str">
            <v>O4.17</v>
          </cell>
        </row>
        <row r="628">
          <cell r="A628" t="str">
            <v>O4.18</v>
          </cell>
        </row>
        <row r="629">
          <cell r="A629" t="str">
            <v>O4.19</v>
          </cell>
        </row>
        <row r="630">
          <cell r="A630" t="str">
            <v>O4.20</v>
          </cell>
        </row>
        <row r="631">
          <cell r="A631" t="str">
            <v>O4.21</v>
          </cell>
        </row>
        <row r="632">
          <cell r="A632" t="str">
            <v>O4.22</v>
          </cell>
        </row>
        <row r="633">
          <cell r="A633" t="str">
            <v>O4.23</v>
          </cell>
        </row>
        <row r="634">
          <cell r="A634" t="str">
            <v>O4.24</v>
          </cell>
        </row>
        <row r="635">
          <cell r="A635" t="str">
            <v>O4.25</v>
          </cell>
        </row>
        <row r="636">
          <cell r="A636" t="str">
            <v>S</v>
          </cell>
        </row>
        <row r="637">
          <cell r="A637" t="str">
            <v>S1</v>
          </cell>
        </row>
        <row r="638">
          <cell r="A638" t="str">
            <v>S1.1</v>
          </cell>
        </row>
        <row r="639">
          <cell r="A639" t="str">
            <v>S1.2</v>
          </cell>
        </row>
        <row r="640">
          <cell r="A640" t="str">
            <v>S1.3</v>
          </cell>
        </row>
        <row r="641">
          <cell r="A641" t="str">
            <v>S1.4</v>
          </cell>
        </row>
        <row r="642">
          <cell r="A642" t="str">
            <v>S1.5</v>
          </cell>
        </row>
        <row r="643">
          <cell r="A643" t="str">
            <v>S1.6</v>
          </cell>
        </row>
        <row r="644">
          <cell r="A644" t="str">
            <v>S1.7</v>
          </cell>
        </row>
        <row r="645">
          <cell r="A645" t="str">
            <v>S1.8</v>
          </cell>
        </row>
        <row r="646">
          <cell r="A646" t="str">
            <v>S1.9</v>
          </cell>
        </row>
        <row r="647">
          <cell r="A647" t="str">
            <v>S1.10</v>
          </cell>
        </row>
        <row r="648">
          <cell r="A648" t="str">
            <v>S1.11</v>
          </cell>
        </row>
        <row r="649">
          <cell r="A649" t="str">
            <v>S1.12</v>
          </cell>
        </row>
        <row r="650">
          <cell r="A650" t="str">
            <v>S1.13</v>
          </cell>
        </row>
        <row r="651">
          <cell r="A651" t="str">
            <v>S1.14</v>
          </cell>
        </row>
        <row r="652">
          <cell r="A652" t="str">
            <v>S1.15</v>
          </cell>
        </row>
        <row r="653">
          <cell r="A653" t="str">
            <v>S1.13</v>
          </cell>
        </row>
        <row r="654">
          <cell r="A654" t="str">
            <v>S1.14</v>
          </cell>
        </row>
        <row r="655">
          <cell r="A655" t="str">
            <v>S1.15</v>
          </cell>
        </row>
        <row r="656">
          <cell r="A656" t="str">
            <v>S1.16</v>
          </cell>
        </row>
        <row r="657">
          <cell r="A657" t="str">
            <v>S1.17</v>
          </cell>
        </row>
        <row r="658">
          <cell r="A658" t="str">
            <v>S1.18</v>
          </cell>
        </row>
        <row r="659">
          <cell r="A659" t="str">
            <v>S1.19</v>
          </cell>
        </row>
        <row r="660">
          <cell r="A660" t="str">
            <v>S1.20</v>
          </cell>
        </row>
        <row r="661">
          <cell r="A661" t="str">
            <v>S1.21</v>
          </cell>
        </row>
        <row r="662">
          <cell r="A662" t="str">
            <v>S1.22</v>
          </cell>
        </row>
        <row r="663">
          <cell r="A663" t="str">
            <v>S1.23</v>
          </cell>
        </row>
        <row r="664">
          <cell r="A664" t="str">
            <v>S1.24</v>
          </cell>
        </row>
        <row r="665">
          <cell r="A665" t="str">
            <v>S1.25</v>
          </cell>
        </row>
        <row r="666">
          <cell r="A666" t="str">
            <v>S1.26</v>
          </cell>
        </row>
        <row r="667">
          <cell r="A667" t="str">
            <v>S1.27</v>
          </cell>
        </row>
        <row r="668">
          <cell r="A668" t="str">
            <v>S1.28</v>
          </cell>
        </row>
        <row r="669">
          <cell r="A669" t="str">
            <v>S1.29</v>
          </cell>
        </row>
        <row r="670">
          <cell r="A670" t="str">
            <v>S1.30</v>
          </cell>
        </row>
        <row r="671">
          <cell r="A671" t="str">
            <v>S1.31</v>
          </cell>
        </row>
        <row r="672">
          <cell r="A672" t="str">
            <v>S2</v>
          </cell>
        </row>
        <row r="673">
          <cell r="A673" t="str">
            <v>S2.1</v>
          </cell>
        </row>
        <row r="674">
          <cell r="A674" t="str">
            <v>S2.2</v>
          </cell>
        </row>
        <row r="675">
          <cell r="A675" t="str">
            <v>S2.3</v>
          </cell>
        </row>
        <row r="676">
          <cell r="A676" t="str">
            <v>S2.4</v>
          </cell>
        </row>
        <row r="677">
          <cell r="A677" t="str">
            <v>S2.5</v>
          </cell>
        </row>
        <row r="678">
          <cell r="A678" t="str">
            <v>S2.6</v>
          </cell>
        </row>
        <row r="679">
          <cell r="A679" t="str">
            <v>S2.7</v>
          </cell>
        </row>
        <row r="680">
          <cell r="A680" t="str">
            <v>S2.8</v>
          </cell>
        </row>
        <row r="681">
          <cell r="A681" t="str">
            <v>S2.9</v>
          </cell>
        </row>
        <row r="682">
          <cell r="A682" t="str">
            <v>S2.10</v>
          </cell>
        </row>
        <row r="683">
          <cell r="A683" t="str">
            <v>S2.11</v>
          </cell>
        </row>
        <row r="684">
          <cell r="A684" t="str">
            <v>S3</v>
          </cell>
        </row>
        <row r="685">
          <cell r="A685" t="str">
            <v>S3.1</v>
          </cell>
        </row>
        <row r="686">
          <cell r="A686" t="str">
            <v>S3.2</v>
          </cell>
        </row>
        <row r="687">
          <cell r="A687" t="str">
            <v>S3.3</v>
          </cell>
        </row>
        <row r="688">
          <cell r="A688" t="str">
            <v>S3.4</v>
          </cell>
        </row>
        <row r="689">
          <cell r="A689" t="str">
            <v>S3.5</v>
          </cell>
        </row>
        <row r="690">
          <cell r="A690" t="str">
            <v>S3.6</v>
          </cell>
        </row>
        <row r="691">
          <cell r="A691" t="str">
            <v>S3.7</v>
          </cell>
        </row>
        <row r="692">
          <cell r="A692" t="str">
            <v>S3.8</v>
          </cell>
        </row>
        <row r="693">
          <cell r="A693" t="str">
            <v>S3.9</v>
          </cell>
        </row>
        <row r="694">
          <cell r="A694" t="str">
            <v>S3.10</v>
          </cell>
        </row>
        <row r="695">
          <cell r="A695" t="str">
            <v>S4</v>
          </cell>
        </row>
        <row r="696">
          <cell r="A696" t="str">
            <v>S4.1</v>
          </cell>
        </row>
        <row r="697">
          <cell r="A697" t="str">
            <v>S4.2</v>
          </cell>
        </row>
        <row r="698">
          <cell r="A698" t="str">
            <v>S4.3</v>
          </cell>
        </row>
        <row r="699">
          <cell r="A699" t="str">
            <v>U1</v>
          </cell>
        </row>
        <row r="700">
          <cell r="A700" t="str">
            <v>U1.1</v>
          </cell>
        </row>
        <row r="702">
          <cell r="A702" t="str">
            <v>Actual Rates</v>
          </cell>
        </row>
        <row r="703">
          <cell r="A703" t="str">
            <v>EDW1.1</v>
          </cell>
        </row>
        <row r="704">
          <cell r="A704" t="str">
            <v>EDW1.2</v>
          </cell>
        </row>
        <row r="705">
          <cell r="A705" t="str">
            <v>EDW1.3</v>
          </cell>
        </row>
        <row r="706">
          <cell r="A706" t="str">
            <v>EDW1.4</v>
          </cell>
        </row>
        <row r="707">
          <cell r="A707" t="str">
            <v>EDW1.5</v>
          </cell>
        </row>
        <row r="708">
          <cell r="A708" t="str">
            <v>EDW1.6</v>
          </cell>
        </row>
        <row r="709">
          <cell r="A709" t="str">
            <v>EDW1.7</v>
          </cell>
        </row>
        <row r="710">
          <cell r="A710" t="str">
            <v>EDW1.8</v>
          </cell>
        </row>
        <row r="711">
          <cell r="A711" t="str">
            <v>EDW1.9</v>
          </cell>
        </row>
        <row r="712">
          <cell r="A712" t="str">
            <v>EDW1.10</v>
          </cell>
        </row>
        <row r="713">
          <cell r="A713" t="str">
            <v>EDW1.11</v>
          </cell>
        </row>
        <row r="714">
          <cell r="A714" t="str">
            <v>EDW1.12</v>
          </cell>
        </row>
        <row r="715">
          <cell r="A715" t="str">
            <v>EDW1.13</v>
          </cell>
        </row>
        <row r="716">
          <cell r="A716" t="str">
            <v>EDW1.14</v>
          </cell>
        </row>
        <row r="717">
          <cell r="A717" t="str">
            <v>EDW1.15</v>
          </cell>
        </row>
        <row r="718">
          <cell r="A718" t="str">
            <v>EDW1.16</v>
          </cell>
        </row>
        <row r="719">
          <cell r="A719" t="str">
            <v>EDW1.17</v>
          </cell>
        </row>
        <row r="720">
          <cell r="A720" t="str">
            <v>EDW1.18</v>
          </cell>
        </row>
        <row r="721">
          <cell r="A721" t="str">
            <v>EDW1.19</v>
          </cell>
        </row>
        <row r="722">
          <cell r="A722" t="str">
            <v>EDW1.20</v>
          </cell>
        </row>
        <row r="723">
          <cell r="A723" t="str">
            <v>EDW1.21</v>
          </cell>
        </row>
        <row r="724">
          <cell r="A724" t="str">
            <v>EDW1.22</v>
          </cell>
        </row>
        <row r="725">
          <cell r="A725" t="str">
            <v>EDW1.23</v>
          </cell>
        </row>
        <row r="726">
          <cell r="A726" t="str">
            <v>EDW1.24</v>
          </cell>
        </row>
        <row r="727">
          <cell r="A727" t="str">
            <v>EDW1.25</v>
          </cell>
        </row>
        <row r="728">
          <cell r="A728" t="str">
            <v>EDW1.26</v>
          </cell>
        </row>
        <row r="729">
          <cell r="A729" t="str">
            <v>EDW1.27</v>
          </cell>
        </row>
        <row r="730">
          <cell r="A730" t="str">
            <v>EDW1.28</v>
          </cell>
        </row>
        <row r="731">
          <cell r="A731" t="str">
            <v>EDW1.29</v>
          </cell>
        </row>
        <row r="732">
          <cell r="A732" t="str">
            <v>EDW1.30</v>
          </cell>
        </row>
        <row r="733">
          <cell r="A733" t="str">
            <v>EDW1.31</v>
          </cell>
        </row>
        <row r="734">
          <cell r="A734" t="str">
            <v>EDW1.32</v>
          </cell>
        </row>
      </sheetData>
      <sheetData sheetId="3" refreshError="1">
        <row r="1">
          <cell r="A1" t="str">
            <v>Cranes</v>
          </cell>
          <cell r="B1" t="str">
            <v>Crane Excl Rigger (Rigger to be in Invoice</v>
          </cell>
          <cell r="C1" t="str">
            <v>Claim Contribution</v>
          </cell>
          <cell r="D1" t="str">
            <v>Both</v>
          </cell>
          <cell r="E1">
            <v>2010</v>
          </cell>
          <cell r="F1">
            <v>2011</v>
          </cell>
          <cell r="G1">
            <v>2012</v>
          </cell>
          <cell r="H1">
            <v>2013</v>
          </cell>
          <cell r="I1">
            <v>2014</v>
          </cell>
          <cell r="J1">
            <v>2015</v>
          </cell>
          <cell r="K1">
            <v>2016</v>
          </cell>
          <cell r="L1">
            <v>2017</v>
          </cell>
        </row>
        <row r="2">
          <cell r="A2" t="str">
            <v>Code</v>
          </cell>
        </row>
        <row r="3">
          <cell r="A3" t="str">
            <v>P</v>
          </cell>
        </row>
        <row r="4">
          <cell r="A4" t="str">
            <v>P1</v>
          </cell>
        </row>
        <row r="5">
          <cell r="A5" t="str">
            <v>P1.1</v>
          </cell>
        </row>
        <row r="6">
          <cell r="A6" t="str">
            <v>P1.2</v>
          </cell>
        </row>
        <row r="7">
          <cell r="A7" t="str">
            <v>P1.3</v>
          </cell>
        </row>
        <row r="8">
          <cell r="A8" t="str">
            <v>P1.4</v>
          </cell>
        </row>
        <row r="9">
          <cell r="A9" t="str">
            <v>P1.5</v>
          </cell>
        </row>
        <row r="10">
          <cell r="A10" t="str">
            <v>P1.6</v>
          </cell>
        </row>
        <row r="11">
          <cell r="A11" t="str">
            <v>P1.7</v>
          </cell>
        </row>
        <row r="12">
          <cell r="A12" t="str">
            <v>P1.8</v>
          </cell>
        </row>
        <row r="13">
          <cell r="A13" t="str">
            <v>P1.9</v>
          </cell>
        </row>
        <row r="14">
          <cell r="A14" t="str">
            <v>P1.10</v>
          </cell>
        </row>
        <row r="15">
          <cell r="A15" t="str">
            <v>P1.11</v>
          </cell>
        </row>
        <row r="16">
          <cell r="A16" t="str">
            <v>P1.12</v>
          </cell>
        </row>
        <row r="17">
          <cell r="A17" t="str">
            <v>P1.13</v>
          </cell>
        </row>
        <row r="18">
          <cell r="A18" t="str">
            <v>P1.14</v>
          </cell>
        </row>
        <row r="19">
          <cell r="A19" t="str">
            <v>P1.15</v>
          </cell>
        </row>
        <row r="20">
          <cell r="A20" t="str">
            <v>P1.16</v>
          </cell>
        </row>
        <row r="21">
          <cell r="A21" t="str">
            <v>P1.17</v>
          </cell>
        </row>
        <row r="22">
          <cell r="A22" t="str">
            <v>P1.18</v>
          </cell>
        </row>
        <row r="23">
          <cell r="A23" t="str">
            <v>P1.19</v>
          </cell>
        </row>
        <row r="24">
          <cell r="A24" t="str">
            <v>P1.20</v>
          </cell>
        </row>
        <row r="26">
          <cell r="A26" t="str">
            <v>Actual Rates</v>
          </cell>
        </row>
        <row r="27">
          <cell r="A27" t="str">
            <v>PDW1.1</v>
          </cell>
        </row>
        <row r="28">
          <cell r="A28" t="str">
            <v>PDW1.2</v>
          </cell>
        </row>
        <row r="29">
          <cell r="A29" t="str">
            <v>PDW1.3</v>
          </cell>
        </row>
        <row r="30">
          <cell r="A30" t="str">
            <v>PDW1.4</v>
          </cell>
        </row>
        <row r="31">
          <cell r="A31" t="str">
            <v>PDW1.5</v>
          </cell>
        </row>
        <row r="32">
          <cell r="A32" t="str">
            <v>PDW1.6</v>
          </cell>
        </row>
        <row r="33">
          <cell r="A33" t="str">
            <v>PDW1.7</v>
          </cell>
        </row>
        <row r="34">
          <cell r="A34" t="str">
            <v>PDW1.8</v>
          </cell>
        </row>
        <row r="35">
          <cell r="A35" t="str">
            <v>PDW1.9</v>
          </cell>
        </row>
        <row r="36">
          <cell r="A36" t="str">
            <v>PDW1.10</v>
          </cell>
        </row>
        <row r="37">
          <cell r="A37" t="str">
            <v>PDW1.11</v>
          </cell>
        </row>
        <row r="38">
          <cell r="A38" t="str">
            <v>PDW1.12</v>
          </cell>
        </row>
        <row r="39">
          <cell r="A39" t="str">
            <v>PDW1.13</v>
          </cell>
        </row>
        <row r="40">
          <cell r="A40" t="str">
            <v>PDW1.14</v>
          </cell>
        </row>
        <row r="41">
          <cell r="A41" t="str">
            <v>PDW1.15</v>
          </cell>
        </row>
        <row r="42">
          <cell r="A42" t="str">
            <v>PDW1.16</v>
          </cell>
        </row>
        <row r="43">
          <cell r="A43" t="str">
            <v>PDW1.17</v>
          </cell>
        </row>
        <row r="44">
          <cell r="A44" t="str">
            <v>PDW1.18</v>
          </cell>
        </row>
      </sheetData>
      <sheetData sheetId="4" refreshError="1"/>
      <sheetData sheetId="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
      <sheetName val="Financial Summary"/>
    </sheetNames>
    <sheetDataSet>
      <sheetData sheetId="0">
        <row r="29">
          <cell r="G29" t="str">
            <v>2007</v>
          </cell>
        </row>
      </sheetData>
      <sheetData sheetId="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P 1"/>
      <sheetName val="TDS"/>
    </sheetNames>
    <sheetDataSet>
      <sheetData sheetId="0">
        <row r="1">
          <cell r="A1">
            <v>9410564</v>
          </cell>
          <cell r="F1" t="str">
            <v>Abel Rantso</v>
          </cell>
          <cell r="G1">
            <v>230677</v>
          </cell>
          <cell r="H1" t="str">
            <v>Moya</v>
          </cell>
          <cell r="I1" t="str">
            <v>Rantso</v>
          </cell>
        </row>
        <row r="2">
          <cell r="F2" t="str">
            <v>Abner Mahlako</v>
          </cell>
          <cell r="G2">
            <v>9400460</v>
          </cell>
          <cell r="H2" t="str">
            <v>Phaswa Abner</v>
          </cell>
          <cell r="I2" t="str">
            <v>Mahlako</v>
          </cell>
        </row>
        <row r="3">
          <cell r="F3" t="str">
            <v>Abraham Emmanuel Second</v>
          </cell>
          <cell r="G3">
            <v>2648</v>
          </cell>
          <cell r="H3" t="str">
            <v>Abraham Emmanuel</v>
          </cell>
          <cell r="I3" t="str">
            <v>Second</v>
          </cell>
        </row>
        <row r="4">
          <cell r="F4" t="str">
            <v>Abraham Siqaputsa</v>
          </cell>
          <cell r="G4">
            <v>5111401</v>
          </cell>
          <cell r="H4" t="str">
            <v>Thabane Abraham</v>
          </cell>
          <cell r="I4" t="str">
            <v>Siqaputsa</v>
          </cell>
        </row>
        <row r="5">
          <cell r="F5" t="str">
            <v>Abram Malinga</v>
          </cell>
          <cell r="G5">
            <v>5068</v>
          </cell>
          <cell r="H5" t="str">
            <v>Matteu Abram</v>
          </cell>
          <cell r="I5" t="str">
            <v>Malinga</v>
          </cell>
        </row>
        <row r="6">
          <cell r="F6" t="str">
            <v>Adam Van Staden</v>
          </cell>
          <cell r="G6">
            <v>9413276</v>
          </cell>
          <cell r="H6" t="str">
            <v>Adam Jacobus</v>
          </cell>
          <cell r="I6" t="str">
            <v>Van Staden</v>
          </cell>
        </row>
        <row r="7">
          <cell r="F7" t="str">
            <v>Alex Golele</v>
          </cell>
          <cell r="G7">
            <v>9412260</v>
          </cell>
          <cell r="H7" t="str">
            <v>Alex</v>
          </cell>
          <cell r="I7" t="str">
            <v>Golele</v>
          </cell>
        </row>
        <row r="8">
          <cell r="F8" t="str">
            <v>Alpheus Ngoepe</v>
          </cell>
          <cell r="G8">
            <v>230463</v>
          </cell>
          <cell r="H8" t="str">
            <v>Alpheus</v>
          </cell>
          <cell r="I8" t="str">
            <v>Ngoepe</v>
          </cell>
        </row>
        <row r="9">
          <cell r="F9" t="str">
            <v>Alpheus Raletjana</v>
          </cell>
          <cell r="G9">
            <v>5652</v>
          </cell>
          <cell r="H9" t="str">
            <v>Alpheus</v>
          </cell>
          <cell r="I9" t="str">
            <v>Raletjena</v>
          </cell>
        </row>
        <row r="10">
          <cell r="F10" t="str">
            <v>Anita Ryneke</v>
          </cell>
          <cell r="G10">
            <v>8215</v>
          </cell>
          <cell r="H10" t="str">
            <v>Anita Louise</v>
          </cell>
          <cell r="I10" t="str">
            <v>Reyneke</v>
          </cell>
        </row>
        <row r="11">
          <cell r="F11" t="str">
            <v>Anthony Owen Francis</v>
          </cell>
          <cell r="G11" t="str">
            <v>Unknown</v>
          </cell>
          <cell r="H11" t="str">
            <v>Unknown</v>
          </cell>
          <cell r="I11" t="str">
            <v>Unknown</v>
          </cell>
        </row>
        <row r="12">
          <cell r="F12" t="str">
            <v>Anton Zietsman</v>
          </cell>
          <cell r="G12">
            <v>230632</v>
          </cell>
          <cell r="H12" t="str">
            <v>Anton</v>
          </cell>
          <cell r="I12" t="str">
            <v>Zietsman</v>
          </cell>
        </row>
        <row r="13">
          <cell r="F13" t="str">
            <v>Antonio Miguel</v>
          </cell>
          <cell r="G13">
            <v>9415940</v>
          </cell>
          <cell r="H13" t="str">
            <v>Antonio Lucas</v>
          </cell>
          <cell r="I13" t="str">
            <v>Miguel</v>
          </cell>
        </row>
        <row r="14">
          <cell r="F14" t="str">
            <v>Arajallam Govender</v>
          </cell>
          <cell r="G14">
            <v>9416148</v>
          </cell>
          <cell r="H14" t="str">
            <v>Aranajallam</v>
          </cell>
          <cell r="I14" t="str">
            <v>Govender</v>
          </cell>
        </row>
        <row r="15">
          <cell r="F15" t="str">
            <v>Ashfaq Ahmad</v>
          </cell>
          <cell r="G15">
            <v>9406036</v>
          </cell>
          <cell r="H15" t="str">
            <v>Ashfaq</v>
          </cell>
          <cell r="I15" t="str">
            <v>Ahmad</v>
          </cell>
        </row>
        <row r="16">
          <cell r="F16" t="str">
            <v>Bamphentse Ezekiel Mekwane</v>
          </cell>
          <cell r="G16" t="str">
            <v>Unknown</v>
          </cell>
          <cell r="H16" t="str">
            <v>Unknown</v>
          </cell>
          <cell r="I16" t="str">
            <v>Unknown</v>
          </cell>
        </row>
        <row r="17">
          <cell r="F17" t="str">
            <v>Ben Motaung</v>
          </cell>
          <cell r="G17">
            <v>1519025</v>
          </cell>
          <cell r="H17" t="str">
            <v>Tsekiso Ben</v>
          </cell>
          <cell r="I17" t="str">
            <v>Motaung</v>
          </cell>
        </row>
        <row r="18">
          <cell r="F18" t="str">
            <v>Bimul Nundlall</v>
          </cell>
          <cell r="G18">
            <v>7994</v>
          </cell>
          <cell r="H18" t="str">
            <v>Bimal</v>
          </cell>
          <cell r="I18" t="str">
            <v>Nundlall</v>
          </cell>
        </row>
        <row r="19">
          <cell r="F19" t="str">
            <v>Bongani Zondo</v>
          </cell>
          <cell r="G19">
            <v>9412868</v>
          </cell>
          <cell r="H19" t="str">
            <v>Bongani Macmillian</v>
          </cell>
          <cell r="I19" t="str">
            <v>Zondo</v>
          </cell>
        </row>
        <row r="20">
          <cell r="F20" t="str">
            <v>Bruce Paul</v>
          </cell>
          <cell r="G20">
            <v>9414132</v>
          </cell>
          <cell r="H20" t="str">
            <v>Bruce</v>
          </cell>
          <cell r="I20" t="str">
            <v>Paul</v>
          </cell>
        </row>
        <row r="21">
          <cell r="F21" t="str">
            <v>Casper Ngobani</v>
          </cell>
          <cell r="G21">
            <v>8240</v>
          </cell>
          <cell r="H21" t="str">
            <v>Edwin</v>
          </cell>
          <cell r="I21" t="str">
            <v>Ngoasheng</v>
          </cell>
        </row>
        <row r="22">
          <cell r="F22" t="str">
            <v>Cathrine Dakalo Nthabalala</v>
          </cell>
          <cell r="G22">
            <v>9409596</v>
          </cell>
          <cell r="H22" t="str">
            <v>Cathrine Dakalo</v>
          </cell>
          <cell r="I22" t="str">
            <v>Nthabalala</v>
          </cell>
        </row>
        <row r="23">
          <cell r="F23" t="str">
            <v>Charl Du Toit</v>
          </cell>
          <cell r="G23">
            <v>9416364</v>
          </cell>
          <cell r="H23" t="str">
            <v>Charl Petrus Johannes</v>
          </cell>
          <cell r="I23" t="str">
            <v>Du Toit</v>
          </cell>
        </row>
        <row r="24">
          <cell r="F24" t="str">
            <v>Chris Theron</v>
          </cell>
          <cell r="G24" t="str">
            <v>Unknown</v>
          </cell>
          <cell r="H24" t="str">
            <v>Unknown</v>
          </cell>
          <cell r="I24" t="str">
            <v>Unknown</v>
          </cell>
        </row>
        <row r="25">
          <cell r="F25" t="str">
            <v>Chris Vuma</v>
          </cell>
          <cell r="G25">
            <v>7279</v>
          </cell>
          <cell r="H25" t="str">
            <v>Erens Criss</v>
          </cell>
          <cell r="I25" t="str">
            <v>Vuma</v>
          </cell>
        </row>
        <row r="26">
          <cell r="F26" t="str">
            <v>Christo Africa</v>
          </cell>
          <cell r="G26">
            <v>9415044</v>
          </cell>
          <cell r="H26" t="str">
            <v>Christo</v>
          </cell>
          <cell r="I26" t="str">
            <v>Africa</v>
          </cell>
        </row>
        <row r="27">
          <cell r="F27" t="str">
            <v>Colbert Netshirando</v>
          </cell>
          <cell r="G27" t="str">
            <v>Unknown</v>
          </cell>
          <cell r="H27" t="str">
            <v>Unknown</v>
          </cell>
          <cell r="I27" t="str">
            <v>Unknown</v>
          </cell>
        </row>
        <row r="28">
          <cell r="F28" t="str">
            <v>Collins Seanego</v>
          </cell>
          <cell r="G28">
            <v>9408492</v>
          </cell>
          <cell r="H28" t="str">
            <v>Collins Mmanoko</v>
          </cell>
          <cell r="I28" t="str">
            <v>Seanego</v>
          </cell>
        </row>
        <row r="29">
          <cell r="F29" t="str">
            <v>Cornelius Johannes Bornman</v>
          </cell>
          <cell r="G29">
            <v>9412364</v>
          </cell>
          <cell r="H29" t="str">
            <v>Cornelius Johannes</v>
          </cell>
          <cell r="I29" t="str">
            <v>Bornman</v>
          </cell>
        </row>
        <row r="30">
          <cell r="F30" t="str">
            <v>Corrie Claasen</v>
          </cell>
          <cell r="G30">
            <v>9412108</v>
          </cell>
          <cell r="H30" t="str">
            <v>Cornelius Timotheus</v>
          </cell>
          <cell r="I30" t="str">
            <v>Claasen</v>
          </cell>
        </row>
        <row r="31">
          <cell r="F31" t="str">
            <v>DanieL Jakobus Steyn</v>
          </cell>
          <cell r="G31">
            <v>230867</v>
          </cell>
          <cell r="H31" t="str">
            <v>Daniel</v>
          </cell>
          <cell r="I31" t="str">
            <v>Steyn</v>
          </cell>
        </row>
        <row r="32">
          <cell r="F32" t="str">
            <v>Daniel Lelaka</v>
          </cell>
          <cell r="G32">
            <v>7885</v>
          </cell>
          <cell r="H32" t="str">
            <v>Mohole Daniel Amon</v>
          </cell>
          <cell r="I32" t="str">
            <v>Lelaka</v>
          </cell>
        </row>
        <row r="33">
          <cell r="F33" t="str">
            <v>Daniel Marthinus Zeelie</v>
          </cell>
          <cell r="G33">
            <v>7953</v>
          </cell>
          <cell r="H33" t="str">
            <v>Daniel Marthinus</v>
          </cell>
          <cell r="I33" t="str">
            <v>Zeelie</v>
          </cell>
        </row>
        <row r="34">
          <cell r="F34" t="str">
            <v>Daniel Nko</v>
          </cell>
          <cell r="G34">
            <v>7548</v>
          </cell>
          <cell r="H34" t="str">
            <v>Daniel Mabola</v>
          </cell>
          <cell r="I34" t="str">
            <v>Nko</v>
          </cell>
        </row>
        <row r="35">
          <cell r="F35" t="str">
            <v>Danny Modiba</v>
          </cell>
          <cell r="G35">
            <v>9410036</v>
          </cell>
          <cell r="H35" t="str">
            <v>Molebeng Dan</v>
          </cell>
          <cell r="I35" t="str">
            <v>Modiba</v>
          </cell>
        </row>
        <row r="36">
          <cell r="F36" t="str">
            <v>David Sithole</v>
          </cell>
          <cell r="G36">
            <v>9411220</v>
          </cell>
          <cell r="H36" t="str">
            <v>Thembitshe David</v>
          </cell>
          <cell r="I36" t="str">
            <v>Sithole</v>
          </cell>
        </row>
        <row r="37">
          <cell r="F37" t="str">
            <v>Dennis Daniel Frieslaar</v>
          </cell>
          <cell r="G37">
            <v>122</v>
          </cell>
          <cell r="H37" t="str">
            <v>Dennis Daniel</v>
          </cell>
          <cell r="I37" t="str">
            <v>Frieslaar</v>
          </cell>
        </row>
        <row r="38">
          <cell r="F38" t="str">
            <v>Derick Ackerman</v>
          </cell>
          <cell r="G38">
            <v>9410100</v>
          </cell>
          <cell r="H38" t="str">
            <v>Derick Mervyn</v>
          </cell>
          <cell r="I38" t="str">
            <v>Ackerman</v>
          </cell>
        </row>
        <row r="39">
          <cell r="F39" t="str">
            <v>Derick Da Silva</v>
          </cell>
          <cell r="G39">
            <v>340100</v>
          </cell>
          <cell r="H39" t="str">
            <v>Sydney Derick</v>
          </cell>
          <cell r="I39" t="str">
            <v>Da Silva</v>
          </cell>
        </row>
        <row r="40">
          <cell r="F40" t="str">
            <v>Derick Lambrechts</v>
          </cell>
          <cell r="G40">
            <v>9412324</v>
          </cell>
          <cell r="H40" t="str">
            <v>Frederick Johannes Hendrik</v>
          </cell>
          <cell r="I40" t="str">
            <v>Lambrechts</v>
          </cell>
        </row>
        <row r="41">
          <cell r="F41" t="str">
            <v>Desmond Maseko</v>
          </cell>
          <cell r="G41" t="str">
            <v>Unknown</v>
          </cell>
          <cell r="H41" t="str">
            <v>Unknown</v>
          </cell>
          <cell r="I41" t="str">
            <v>Unknown</v>
          </cell>
        </row>
        <row r="42">
          <cell r="F42" t="str">
            <v>Donavon Davis</v>
          </cell>
          <cell r="G42" t="str">
            <v>Unknown</v>
          </cell>
          <cell r="H42" t="str">
            <v>Unknown</v>
          </cell>
          <cell r="I42" t="str">
            <v>Unknown</v>
          </cell>
        </row>
        <row r="43">
          <cell r="F43" t="str">
            <v>Douglas Zibengwa</v>
          </cell>
          <cell r="G43">
            <v>9412628</v>
          </cell>
          <cell r="H43" t="str">
            <v>Douglas</v>
          </cell>
          <cell r="I43" t="str">
            <v>Zibengwa</v>
          </cell>
        </row>
        <row r="44">
          <cell r="F44" t="str">
            <v>Eddie Diedericks</v>
          </cell>
          <cell r="G44">
            <v>9405428</v>
          </cell>
          <cell r="H44" t="str">
            <v>Eddie John</v>
          </cell>
          <cell r="I44" t="str">
            <v>Diedricks</v>
          </cell>
        </row>
        <row r="45">
          <cell r="F45" t="str">
            <v>Edward Mandlenkosi Khumalo</v>
          </cell>
          <cell r="G45" t="str">
            <v>Unknown</v>
          </cell>
          <cell r="H45" t="str">
            <v>Unknown</v>
          </cell>
          <cell r="I45" t="str">
            <v>Unknown</v>
          </cell>
        </row>
        <row r="46">
          <cell r="F46" t="str">
            <v>Elias Makau</v>
          </cell>
          <cell r="G46">
            <v>7619</v>
          </cell>
          <cell r="H46" t="str">
            <v>Elias Tebejane</v>
          </cell>
          <cell r="I46" t="str">
            <v>Makau</v>
          </cell>
        </row>
        <row r="47">
          <cell r="F47" t="str">
            <v>Elias Mokoena</v>
          </cell>
          <cell r="G47">
            <v>7579</v>
          </cell>
          <cell r="H47" t="str">
            <v>Elias Mekias</v>
          </cell>
          <cell r="I47" t="str">
            <v>Mokoena</v>
          </cell>
        </row>
        <row r="48">
          <cell r="F48" t="str">
            <v>Elleck Molamodi</v>
          </cell>
          <cell r="G48">
            <v>4557</v>
          </cell>
          <cell r="H48" t="str">
            <v>Ellek Mokganyogeng</v>
          </cell>
          <cell r="I48" t="str">
            <v>Molamodi</v>
          </cell>
        </row>
        <row r="49">
          <cell r="F49" t="str">
            <v>Elliot Malope</v>
          </cell>
          <cell r="G49">
            <v>230032</v>
          </cell>
          <cell r="H49" t="str">
            <v>Elliot</v>
          </cell>
          <cell r="I49" t="str">
            <v>Malope</v>
          </cell>
        </row>
        <row r="50">
          <cell r="F50" t="str">
            <v>Emmanuel Mulaudzi</v>
          </cell>
          <cell r="G50">
            <v>9410044</v>
          </cell>
          <cell r="H50" t="str">
            <v>Dzivhuluwani Emmanuel</v>
          </cell>
          <cell r="I50" t="str">
            <v>Mulaudzi</v>
          </cell>
        </row>
        <row r="51">
          <cell r="F51" t="str">
            <v>Ernest Ndaba</v>
          </cell>
          <cell r="G51">
            <v>4456</v>
          </cell>
          <cell r="H51" t="str">
            <v>Vusumuzi Ernest</v>
          </cell>
          <cell r="I51" t="str">
            <v>Ndaba</v>
          </cell>
        </row>
        <row r="52">
          <cell r="F52" t="str">
            <v>Errol Spuyt</v>
          </cell>
          <cell r="G52" t="str">
            <v>Unknown</v>
          </cell>
          <cell r="H52" t="str">
            <v>Unknown</v>
          </cell>
          <cell r="I52" t="str">
            <v>Unknown</v>
          </cell>
        </row>
        <row r="53">
          <cell r="F53" t="str">
            <v>Francois Schutte</v>
          </cell>
          <cell r="G53">
            <v>9412092</v>
          </cell>
          <cell r="H53" t="str">
            <v>Francois</v>
          </cell>
          <cell r="I53" t="str">
            <v>Schutte</v>
          </cell>
        </row>
        <row r="54">
          <cell r="F54" t="str">
            <v>Frank Kasibidele</v>
          </cell>
          <cell r="G54">
            <v>3722</v>
          </cell>
          <cell r="H54" t="str">
            <v xml:space="preserve">Frank </v>
          </cell>
          <cell r="I54" t="str">
            <v>Kasebidile</v>
          </cell>
        </row>
        <row r="55">
          <cell r="F55" t="str">
            <v>Frans Ratau</v>
          </cell>
          <cell r="G55">
            <v>9414372</v>
          </cell>
          <cell r="H55" t="str">
            <v>Lotho Frans</v>
          </cell>
          <cell r="I55" t="str">
            <v>Ratau</v>
          </cell>
        </row>
        <row r="56">
          <cell r="F56" t="str">
            <v>Freddy Sinono</v>
          </cell>
          <cell r="G56">
            <v>7558</v>
          </cell>
          <cell r="H56" t="str">
            <v>Freddy</v>
          </cell>
          <cell r="I56" t="str">
            <v>Sinono</v>
          </cell>
        </row>
        <row r="57">
          <cell r="F57" t="str">
            <v>Gabriel Manyisa</v>
          </cell>
          <cell r="G57">
            <v>9415492</v>
          </cell>
          <cell r="H57" t="str">
            <v>Gabriel Ntswako</v>
          </cell>
          <cell r="I57" t="str">
            <v>Manyisa</v>
          </cell>
        </row>
        <row r="58">
          <cell r="F58" t="str">
            <v>George Frenchman</v>
          </cell>
          <cell r="G58">
            <v>5110204</v>
          </cell>
          <cell r="H58" t="str">
            <v>Ronald George</v>
          </cell>
          <cell r="I58" t="str">
            <v>Frenchman</v>
          </cell>
        </row>
        <row r="59">
          <cell r="F59" t="str">
            <v>George Mamadi</v>
          </cell>
          <cell r="G59">
            <v>9415572</v>
          </cell>
          <cell r="H59" t="str">
            <v>John Mahlomola</v>
          </cell>
          <cell r="I59" t="str">
            <v>Makhanya</v>
          </cell>
        </row>
        <row r="60">
          <cell r="F60" t="str">
            <v>Gideon Mendisi</v>
          </cell>
          <cell r="G60" t="str">
            <v>Unknown</v>
          </cell>
          <cell r="H60" t="str">
            <v>Unknown</v>
          </cell>
          <cell r="I60" t="str">
            <v>Unknown</v>
          </cell>
        </row>
        <row r="61">
          <cell r="F61" t="str">
            <v>Gilbert Magenu</v>
          </cell>
          <cell r="G61">
            <v>230858</v>
          </cell>
          <cell r="H61" t="str">
            <v>Gilbert</v>
          </cell>
          <cell r="I61" t="str">
            <v>Magenu</v>
          </cell>
        </row>
        <row r="62">
          <cell r="F62" t="str">
            <v>Glen Stratford</v>
          </cell>
          <cell r="G62" t="str">
            <v>Unknown</v>
          </cell>
          <cell r="H62" t="str">
            <v>Unknown</v>
          </cell>
          <cell r="I62" t="str">
            <v>Unknown</v>
          </cell>
        </row>
        <row r="63">
          <cell r="F63" t="str">
            <v>Godfrey Mosaase</v>
          </cell>
          <cell r="G63">
            <v>9416116</v>
          </cell>
          <cell r="H63" t="str">
            <v>Letlamoreng Godfrey</v>
          </cell>
          <cell r="I63" t="str">
            <v>Mosaase</v>
          </cell>
        </row>
        <row r="64">
          <cell r="F64" t="str">
            <v>Godfrey Muthaphuli</v>
          </cell>
          <cell r="G64">
            <v>9413516</v>
          </cell>
          <cell r="H64" t="str">
            <v>Nthatheni Godfrey</v>
          </cell>
          <cell r="I64" t="str">
            <v>Muthaphuli</v>
          </cell>
        </row>
        <row r="65">
          <cell r="F65" t="str">
            <v>Godfrey Sibiya</v>
          </cell>
          <cell r="G65">
            <v>230020</v>
          </cell>
          <cell r="H65" t="str">
            <v>Khehla Godfrey</v>
          </cell>
          <cell r="I65" t="str">
            <v>Sibiya</v>
          </cell>
        </row>
        <row r="66">
          <cell r="F66" t="str">
            <v>Happy Mathivha</v>
          </cell>
          <cell r="G66" t="str">
            <v>Unknown</v>
          </cell>
          <cell r="H66" t="str">
            <v>Unknown</v>
          </cell>
          <cell r="I66" t="str">
            <v>Unknown</v>
          </cell>
        </row>
        <row r="67">
          <cell r="F67" t="str">
            <v>Hendrik Odendaal</v>
          </cell>
          <cell r="G67">
            <v>230451</v>
          </cell>
          <cell r="H67" t="str">
            <v>Hendrik</v>
          </cell>
          <cell r="I67" t="str">
            <v>Odendaal</v>
          </cell>
        </row>
        <row r="68">
          <cell r="F68" t="str">
            <v>Henry (Jnr) Du Toit</v>
          </cell>
          <cell r="G68">
            <v>7971</v>
          </cell>
          <cell r="H68" t="str">
            <v>Henry William</v>
          </cell>
          <cell r="I68" t="str">
            <v>Du Toit</v>
          </cell>
        </row>
        <row r="69">
          <cell r="F69" t="str">
            <v>Henry Du Toit</v>
          </cell>
          <cell r="G69">
            <v>9416388</v>
          </cell>
          <cell r="H69" t="str">
            <v>Henry William</v>
          </cell>
          <cell r="I69" t="str">
            <v>Du Toit</v>
          </cell>
        </row>
        <row r="70">
          <cell r="F70" t="str">
            <v>Herbert Mashegoane</v>
          </cell>
          <cell r="G70">
            <v>9413428</v>
          </cell>
          <cell r="H70" t="str">
            <v>Mokgampane Herbert</v>
          </cell>
          <cell r="I70" t="str">
            <v>Mashegoane</v>
          </cell>
        </row>
        <row r="71">
          <cell r="F71" t="str">
            <v>Herbert Sithole</v>
          </cell>
          <cell r="G71">
            <v>9409580</v>
          </cell>
          <cell r="H71" t="str">
            <v>Herbert Abednego</v>
          </cell>
          <cell r="I71" t="str">
            <v>Sithole</v>
          </cell>
        </row>
        <row r="72">
          <cell r="F72" t="str">
            <v>Hertzog Nolte</v>
          </cell>
          <cell r="G72">
            <v>7715</v>
          </cell>
          <cell r="H72" t="str">
            <v>Hertzog Josef Fourie</v>
          </cell>
          <cell r="I72" t="str">
            <v>Nolte</v>
          </cell>
        </row>
        <row r="73">
          <cell r="F73" t="str">
            <v>Hossen Bokther</v>
          </cell>
          <cell r="G73" t="str">
            <v>FEN025</v>
          </cell>
          <cell r="H73" t="str">
            <v>Bokther</v>
          </cell>
          <cell r="I73" t="str">
            <v>Hossen</v>
          </cell>
        </row>
        <row r="74">
          <cell r="F74" t="str">
            <v>Hugo Janse van Rensburg</v>
          </cell>
          <cell r="G74">
            <v>230454</v>
          </cell>
          <cell r="H74" t="str">
            <v>Hugo</v>
          </cell>
          <cell r="I74" t="str">
            <v>Janse Van Rensburg</v>
          </cell>
        </row>
        <row r="75">
          <cell r="F75" t="str">
            <v>Ian Shaw</v>
          </cell>
          <cell r="G75">
            <v>9403868</v>
          </cell>
          <cell r="H75" t="str">
            <v>Iain William</v>
          </cell>
          <cell r="I75" t="str">
            <v>Shaw</v>
          </cell>
        </row>
        <row r="76">
          <cell r="F76" t="str">
            <v>Isaac Kgaphola</v>
          </cell>
          <cell r="G76">
            <v>9409556</v>
          </cell>
          <cell r="H76" t="str">
            <v>Isaac</v>
          </cell>
          <cell r="I76" t="str">
            <v>Kgaphola</v>
          </cell>
        </row>
        <row r="77">
          <cell r="F77" t="str">
            <v>Ishmail Seremi</v>
          </cell>
          <cell r="G77" t="str">
            <v>Unknown</v>
          </cell>
          <cell r="H77" t="str">
            <v>Unknown</v>
          </cell>
          <cell r="I77" t="str">
            <v>Unknown</v>
          </cell>
        </row>
        <row r="78">
          <cell r="F78" t="str">
            <v>J Pieterse</v>
          </cell>
          <cell r="G78">
            <v>7987</v>
          </cell>
          <cell r="H78" t="str">
            <v>James Edward</v>
          </cell>
          <cell r="I78" t="str">
            <v>Pieterse</v>
          </cell>
        </row>
        <row r="79">
          <cell r="F79" t="str">
            <v>Jackson Mdange</v>
          </cell>
          <cell r="G79">
            <v>7969</v>
          </cell>
          <cell r="H79" t="str">
            <v>Sizakele Jackson</v>
          </cell>
          <cell r="I79" t="str">
            <v>Mdange</v>
          </cell>
        </row>
        <row r="80">
          <cell r="F80" t="str">
            <v>Jaco Becker</v>
          </cell>
          <cell r="G80">
            <v>8019</v>
          </cell>
          <cell r="H80" t="str">
            <v>Jaco</v>
          </cell>
          <cell r="I80" t="str">
            <v>Becker</v>
          </cell>
        </row>
        <row r="81">
          <cell r="F81" t="str">
            <v>Jacob Mosiea</v>
          </cell>
          <cell r="G81">
            <v>6696</v>
          </cell>
          <cell r="H81" t="str">
            <v>Jacob Thabang</v>
          </cell>
          <cell r="I81" t="str">
            <v>Mosiea</v>
          </cell>
        </row>
        <row r="82">
          <cell r="F82" t="str">
            <v>Jacobus Petrus Becker</v>
          </cell>
          <cell r="G82">
            <v>231244</v>
          </cell>
          <cell r="H82" t="str">
            <v>Jacobus Petrus</v>
          </cell>
          <cell r="I82" t="str">
            <v>Becker</v>
          </cell>
        </row>
        <row r="83">
          <cell r="F83" t="str">
            <v>Jan De Beer</v>
          </cell>
          <cell r="G83">
            <v>9414804</v>
          </cell>
          <cell r="H83" t="str">
            <v>Jan Hendrik</v>
          </cell>
          <cell r="I83" t="str">
            <v>De Beer</v>
          </cell>
        </row>
        <row r="84">
          <cell r="F84" t="str">
            <v>Jan Johannes Bezuidenhout</v>
          </cell>
          <cell r="G84">
            <v>6695</v>
          </cell>
          <cell r="H84" t="str">
            <v>Jan Johannes</v>
          </cell>
          <cell r="I84" t="str">
            <v>Bezuidenhout</v>
          </cell>
        </row>
        <row r="85">
          <cell r="F85" t="str">
            <v>Jan Montshiwa</v>
          </cell>
          <cell r="G85">
            <v>7269</v>
          </cell>
          <cell r="H85" t="str">
            <v>Mohalane Jan</v>
          </cell>
          <cell r="I85" t="str">
            <v>Montshiwa</v>
          </cell>
        </row>
        <row r="86">
          <cell r="F86" t="str">
            <v>Jannie Mustard</v>
          </cell>
          <cell r="G86">
            <v>420441</v>
          </cell>
          <cell r="H86" t="str">
            <v>Jan Christiaan</v>
          </cell>
          <cell r="I86" t="str">
            <v>Mustard</v>
          </cell>
        </row>
        <row r="87">
          <cell r="F87" t="str">
            <v>Jerry Mtsweni</v>
          </cell>
          <cell r="G87">
            <v>9409876</v>
          </cell>
          <cell r="H87" t="str">
            <v>Ndzelabona Jeremia</v>
          </cell>
          <cell r="I87" t="str">
            <v>Mtsweni</v>
          </cell>
        </row>
        <row r="88">
          <cell r="F88" t="str">
            <v>Joey Cupido</v>
          </cell>
          <cell r="G88">
            <v>9405148</v>
          </cell>
          <cell r="H88" t="str">
            <v>Joey Edward</v>
          </cell>
          <cell r="I88" t="str">
            <v>Cupido</v>
          </cell>
        </row>
        <row r="89">
          <cell r="F89" t="str">
            <v>Johan Burger</v>
          </cell>
          <cell r="G89">
            <v>230828</v>
          </cell>
          <cell r="H89" t="str">
            <v>Johan</v>
          </cell>
          <cell r="I89" t="str">
            <v>Burger</v>
          </cell>
        </row>
        <row r="90">
          <cell r="F90" t="str">
            <v>Johannes Kaweng</v>
          </cell>
          <cell r="G90">
            <v>230033</v>
          </cell>
          <cell r="H90" t="str">
            <v>Johannes</v>
          </cell>
          <cell r="I90" t="str">
            <v>Kaweng</v>
          </cell>
        </row>
        <row r="91">
          <cell r="F91" t="str">
            <v>Joseph Mabina</v>
          </cell>
          <cell r="G91">
            <v>230461</v>
          </cell>
          <cell r="H91" t="str">
            <v>Joseph</v>
          </cell>
          <cell r="I91" t="str">
            <v>Mabina</v>
          </cell>
        </row>
        <row r="92">
          <cell r="F92" t="str">
            <v>Joseph Mabotja</v>
          </cell>
          <cell r="G92">
            <v>7276</v>
          </cell>
          <cell r="H92" t="str">
            <v>Kgwaredi Joseph</v>
          </cell>
          <cell r="I92" t="str">
            <v>Mabotja</v>
          </cell>
        </row>
        <row r="93">
          <cell r="F93" t="str">
            <v>Joseph Mashabela</v>
          </cell>
          <cell r="G93">
            <v>7972</v>
          </cell>
          <cell r="H93" t="str">
            <v>Mafemani Joseph</v>
          </cell>
          <cell r="I93" t="str">
            <v>Mashabele</v>
          </cell>
        </row>
        <row r="94">
          <cell r="F94" t="str">
            <v>Juliuis Mangokoane</v>
          </cell>
          <cell r="G94">
            <v>7325</v>
          </cell>
          <cell r="H94" t="str">
            <v>Mamoloko Julius</v>
          </cell>
          <cell r="I94" t="str">
            <v>Mangokoane</v>
          </cell>
        </row>
        <row r="95">
          <cell r="F95" t="str">
            <v>Kgotso Bambo</v>
          </cell>
          <cell r="G95">
            <v>9414820</v>
          </cell>
          <cell r="H95" t="str">
            <v>Kgotso Albert</v>
          </cell>
          <cell r="I95" t="str">
            <v>Bambo</v>
          </cell>
        </row>
        <row r="96">
          <cell r="F96" t="str">
            <v>Kobus Van Zyl</v>
          </cell>
          <cell r="G96">
            <v>9402231</v>
          </cell>
          <cell r="H96" t="str">
            <v>Frederik Jacobus</v>
          </cell>
          <cell r="I96" t="str">
            <v>Van Zyl</v>
          </cell>
        </row>
        <row r="97">
          <cell r="F97" t="str">
            <v>Len Du Krou</v>
          </cell>
          <cell r="G97">
            <v>7489</v>
          </cell>
          <cell r="H97" t="str">
            <v>Leonard Hendrik</v>
          </cell>
          <cell r="I97" t="str">
            <v>De Krou</v>
          </cell>
        </row>
        <row r="98">
          <cell r="F98" t="str">
            <v>Louis Johannes Kekana</v>
          </cell>
          <cell r="G98">
            <v>231351</v>
          </cell>
          <cell r="H98" t="str">
            <v>Louis Johannes</v>
          </cell>
          <cell r="I98" t="str">
            <v>Kekana</v>
          </cell>
        </row>
        <row r="99">
          <cell r="F99" t="str">
            <v>Lucas Makgoka</v>
          </cell>
          <cell r="G99">
            <v>7954</v>
          </cell>
          <cell r="H99" t="str">
            <v>Lucas Mahlaba</v>
          </cell>
          <cell r="I99" t="str">
            <v>Makgoka</v>
          </cell>
        </row>
        <row r="100">
          <cell r="F100" t="str">
            <v>Lucas van der berg</v>
          </cell>
          <cell r="G100">
            <v>231200</v>
          </cell>
          <cell r="H100" t="str">
            <v>Lucas Johannes</v>
          </cell>
          <cell r="I100" t="str">
            <v>Van Der Berg</v>
          </cell>
        </row>
        <row r="101">
          <cell r="F101" t="str">
            <v>Lucky Sikhwetha</v>
          </cell>
          <cell r="G101">
            <v>9409772</v>
          </cell>
          <cell r="H101" t="str">
            <v>Lucky</v>
          </cell>
          <cell r="I101" t="str">
            <v>Sikhwetha</v>
          </cell>
        </row>
        <row r="102">
          <cell r="F102" t="str">
            <v>Mabila Dexter</v>
          </cell>
          <cell r="G102">
            <v>230301</v>
          </cell>
          <cell r="H102" t="str">
            <v>Dexter</v>
          </cell>
          <cell r="I102" t="str">
            <v>Mabila</v>
          </cell>
        </row>
        <row r="103">
          <cell r="F103" t="str">
            <v>Malcolm May</v>
          </cell>
          <cell r="G103">
            <v>230759</v>
          </cell>
          <cell r="H103" t="str">
            <v>Malcolm</v>
          </cell>
          <cell r="I103" t="str">
            <v>May</v>
          </cell>
        </row>
        <row r="104">
          <cell r="F104" t="str">
            <v>Malitu Josaiah Mathe</v>
          </cell>
          <cell r="G104" t="str">
            <v>Unknown</v>
          </cell>
          <cell r="H104" t="str">
            <v>Unknown</v>
          </cell>
          <cell r="I104" t="str">
            <v>Unknown</v>
          </cell>
        </row>
        <row r="105">
          <cell r="F105" t="str">
            <v>Manfred Xolile Dube</v>
          </cell>
          <cell r="G105">
            <v>231011</v>
          </cell>
          <cell r="H105" t="str">
            <v>Manfred Xolile</v>
          </cell>
          <cell r="I105" t="str">
            <v>Dube</v>
          </cell>
        </row>
        <row r="106">
          <cell r="F106" t="str">
            <v>Marks Makgalatiba</v>
          </cell>
          <cell r="G106">
            <v>7280</v>
          </cell>
          <cell r="H106" t="str">
            <v>Mpsheshea Marks</v>
          </cell>
          <cell r="I106" t="str">
            <v>Makgalatiba</v>
          </cell>
        </row>
        <row r="107">
          <cell r="F107" t="str">
            <v>Marthinus Groenewald</v>
          </cell>
          <cell r="G107">
            <v>9416380</v>
          </cell>
          <cell r="H107" t="str">
            <v>Marthinus Johannes</v>
          </cell>
          <cell r="I107" t="str">
            <v>Groenewald</v>
          </cell>
        </row>
        <row r="108">
          <cell r="F108" t="str">
            <v>Martin Yssel</v>
          </cell>
          <cell r="G108">
            <v>9416340</v>
          </cell>
          <cell r="H108" t="str">
            <v>Abraham Johannes Emmet</v>
          </cell>
          <cell r="I108" t="str">
            <v>Vorster</v>
          </cell>
        </row>
        <row r="109">
          <cell r="F109" t="str">
            <v>Martinus Abrahans</v>
          </cell>
          <cell r="G109">
            <v>6409288</v>
          </cell>
          <cell r="H109" t="str">
            <v>Martinus</v>
          </cell>
          <cell r="I109" t="str">
            <v>Abrahams</v>
          </cell>
        </row>
        <row r="110">
          <cell r="F110" t="str">
            <v>Martinus Wildeman</v>
          </cell>
          <cell r="G110">
            <v>465</v>
          </cell>
          <cell r="H110" t="str">
            <v>Martinus</v>
          </cell>
          <cell r="I110" t="str">
            <v>Wildeman</v>
          </cell>
        </row>
        <row r="111">
          <cell r="F111" t="str">
            <v>Maxwell Sinyekana</v>
          </cell>
          <cell r="G111">
            <v>8844</v>
          </cell>
          <cell r="H111" t="str">
            <v>Maxwell Mthuthuzeli</v>
          </cell>
          <cell r="I111" t="str">
            <v>Sinyekana</v>
          </cell>
        </row>
        <row r="112">
          <cell r="F112" t="str">
            <v>Mbavhalelo Dombo</v>
          </cell>
          <cell r="G112">
            <v>231350</v>
          </cell>
          <cell r="H112" t="str">
            <v>Mbavhalelo Herold</v>
          </cell>
          <cell r="I112" t="str">
            <v>Dombo</v>
          </cell>
        </row>
        <row r="113">
          <cell r="F113" t="str">
            <v>Melvyn Lapperts</v>
          </cell>
          <cell r="G113">
            <v>1518867</v>
          </cell>
          <cell r="H113" t="str">
            <v>Melvyn</v>
          </cell>
          <cell r="I113" t="str">
            <v>Lapperts</v>
          </cell>
        </row>
        <row r="114">
          <cell r="F114" t="str">
            <v>Meykadhalan Pillay</v>
          </cell>
          <cell r="G114">
            <v>9410164</v>
          </cell>
          <cell r="H114" t="str">
            <v>Meykadhalan</v>
          </cell>
          <cell r="I114" t="str">
            <v>Pillay</v>
          </cell>
        </row>
        <row r="115">
          <cell r="F115" t="str">
            <v>Milson Maisane</v>
          </cell>
          <cell r="G115">
            <v>660401</v>
          </cell>
          <cell r="H115" t="str">
            <v>Milson</v>
          </cell>
          <cell r="I115" t="str">
            <v>Maisane</v>
          </cell>
        </row>
        <row r="116">
          <cell r="F116" t="str">
            <v>Moses Khubeka</v>
          </cell>
          <cell r="G116">
            <v>2283</v>
          </cell>
          <cell r="H116" t="str">
            <v>Moses</v>
          </cell>
          <cell r="I116" t="str">
            <v>Kubheka</v>
          </cell>
        </row>
        <row r="117">
          <cell r="F117" t="str">
            <v>Moses Puni Zwane</v>
          </cell>
          <cell r="G117">
            <v>8225</v>
          </cell>
          <cell r="H117" t="str">
            <v>George Henry</v>
          </cell>
          <cell r="I117" t="str">
            <v>White</v>
          </cell>
        </row>
        <row r="118">
          <cell r="F118" t="str">
            <v>Mteteleli Tukwayo</v>
          </cell>
          <cell r="G118">
            <v>7270</v>
          </cell>
          <cell r="H118" t="str">
            <v>Mteteleli</v>
          </cell>
          <cell r="I118" t="str">
            <v>Tukwayo</v>
          </cell>
        </row>
        <row r="119">
          <cell r="F119" t="str">
            <v>Nico Humsley</v>
          </cell>
          <cell r="G119">
            <v>7313</v>
          </cell>
          <cell r="H119" t="str">
            <v>Nicholas Thomas</v>
          </cell>
          <cell r="I119" t="str">
            <v>Hunsley</v>
          </cell>
        </row>
        <row r="120">
          <cell r="F120" t="str">
            <v>Nkgothwane Samson Moeketsane</v>
          </cell>
          <cell r="G120">
            <v>660291</v>
          </cell>
          <cell r="H120" t="str">
            <v>Nkgothwane Samson</v>
          </cell>
          <cell r="I120" t="str">
            <v>Moeketsane</v>
          </cell>
        </row>
        <row r="121">
          <cell r="F121" t="str">
            <v>Nkosinathi Nxumalo</v>
          </cell>
          <cell r="G121">
            <v>230288</v>
          </cell>
          <cell r="H121" t="str">
            <v>Nkosinathi</v>
          </cell>
          <cell r="I121" t="str">
            <v>Nxumalo</v>
          </cell>
        </row>
        <row r="122">
          <cell r="F122" t="str">
            <v>Nngwedzeni Abbie Nethamba</v>
          </cell>
          <cell r="G122">
            <v>7725</v>
          </cell>
          <cell r="H122" t="str">
            <v>Nngwedzeni Abbie</v>
          </cell>
          <cell r="I122" t="str">
            <v>Nethamba</v>
          </cell>
        </row>
        <row r="123">
          <cell r="F123" t="str">
            <v>Nomasindane Lefele</v>
          </cell>
          <cell r="G123">
            <v>9409548</v>
          </cell>
          <cell r="H123" t="str">
            <v>Nomasindane</v>
          </cell>
          <cell r="I123" t="str">
            <v>Letele</v>
          </cell>
        </row>
        <row r="124">
          <cell r="F124" t="str">
            <v>Ntshuxeko Errol Chavalala</v>
          </cell>
          <cell r="G124">
            <v>9408444</v>
          </cell>
          <cell r="H124" t="str">
            <v>Ntshuxeko Errol</v>
          </cell>
          <cell r="I124" t="str">
            <v>Chavalala</v>
          </cell>
        </row>
        <row r="125">
          <cell r="F125" t="str">
            <v>Oubaas Steyn</v>
          </cell>
          <cell r="G125">
            <v>9405460</v>
          </cell>
          <cell r="H125" t="str">
            <v>Hermanus</v>
          </cell>
          <cell r="I125" t="str">
            <v>Smuts</v>
          </cell>
        </row>
        <row r="126">
          <cell r="F126" t="str">
            <v>P Van Aswegen</v>
          </cell>
          <cell r="G126">
            <v>7968</v>
          </cell>
          <cell r="H126" t="str">
            <v>Petrus</v>
          </cell>
          <cell r="I126" t="str">
            <v>Van Aswegen</v>
          </cell>
        </row>
        <row r="127">
          <cell r="F127" t="str">
            <v>Patrick Witbooi</v>
          </cell>
          <cell r="G127">
            <v>7514</v>
          </cell>
          <cell r="H127" t="str">
            <v>Patrick</v>
          </cell>
          <cell r="I127" t="str">
            <v>Witbooi</v>
          </cell>
        </row>
        <row r="128">
          <cell r="F128" t="str">
            <v>Peter Brits</v>
          </cell>
          <cell r="G128">
            <v>9412156</v>
          </cell>
          <cell r="H128" t="str">
            <v>Peter Martunes Johannes</v>
          </cell>
          <cell r="I128" t="str">
            <v>Britz</v>
          </cell>
        </row>
        <row r="129">
          <cell r="F129" t="str">
            <v>Peter Lekhanya</v>
          </cell>
          <cell r="G129">
            <v>3331</v>
          </cell>
          <cell r="H129" t="str">
            <v>Peter</v>
          </cell>
          <cell r="I129" t="str">
            <v>Lekhanya</v>
          </cell>
        </row>
        <row r="130">
          <cell r="F130" t="str">
            <v>Petrus Mampane</v>
          </cell>
          <cell r="G130">
            <v>230674</v>
          </cell>
          <cell r="H130" t="str">
            <v>Petrus</v>
          </cell>
          <cell r="I130" t="str">
            <v>Mampane</v>
          </cell>
        </row>
        <row r="131">
          <cell r="F131" t="str">
            <v>Petrus Ramabulana</v>
          </cell>
          <cell r="G131">
            <v>9403294</v>
          </cell>
          <cell r="H131" t="str">
            <v>Alida Jacoba</v>
          </cell>
          <cell r="I131" t="str">
            <v>Prinsloo</v>
          </cell>
        </row>
        <row r="132">
          <cell r="F132" t="str">
            <v>Pieter Jordaan</v>
          </cell>
          <cell r="G132">
            <v>8094</v>
          </cell>
          <cell r="H132" t="str">
            <v>Pieter</v>
          </cell>
          <cell r="I132" t="str">
            <v>Jordaan</v>
          </cell>
        </row>
        <row r="133">
          <cell r="F133" t="str">
            <v>Premith Piyaray</v>
          </cell>
          <cell r="G133">
            <v>9413452</v>
          </cell>
          <cell r="H133" t="str">
            <v>Premith</v>
          </cell>
          <cell r="I133" t="str">
            <v>Piyaray</v>
          </cell>
        </row>
        <row r="134">
          <cell r="F134" t="str">
            <v>Pule Motaung</v>
          </cell>
          <cell r="G134">
            <v>9408524</v>
          </cell>
          <cell r="H134" t="str">
            <v>Pule Patrick</v>
          </cell>
          <cell r="I134" t="str">
            <v>Motaung</v>
          </cell>
        </row>
        <row r="135">
          <cell r="F135" t="str">
            <v>Ramudzuli Nemavhidi</v>
          </cell>
          <cell r="G135" t="str">
            <v>Unknown</v>
          </cell>
          <cell r="H135" t="str">
            <v>Unknown</v>
          </cell>
          <cell r="I135" t="str">
            <v>Unknown</v>
          </cell>
        </row>
        <row r="136">
          <cell r="F136" t="str">
            <v>Richard Flores</v>
          </cell>
          <cell r="G136">
            <v>230386</v>
          </cell>
          <cell r="H136" t="str">
            <v>Richard</v>
          </cell>
          <cell r="I136" t="str">
            <v>Flores</v>
          </cell>
        </row>
        <row r="137">
          <cell r="F137" t="str">
            <v>Rika vd Walt</v>
          </cell>
          <cell r="G137">
            <v>231196</v>
          </cell>
          <cell r="H137" t="str">
            <v>Rika</v>
          </cell>
          <cell r="I137" t="str">
            <v>Van Der Walt</v>
          </cell>
        </row>
        <row r="138">
          <cell r="F138" t="str">
            <v>Roger Greyling</v>
          </cell>
          <cell r="G138">
            <v>6847</v>
          </cell>
          <cell r="H138" t="str">
            <v>Rodger</v>
          </cell>
          <cell r="I138" t="str">
            <v>Greyling</v>
          </cell>
        </row>
        <row r="139">
          <cell r="F139" t="str">
            <v>Rosley Shalang</v>
          </cell>
          <cell r="G139" t="str">
            <v>Unknown</v>
          </cell>
          <cell r="H139" t="str">
            <v>Unknown</v>
          </cell>
          <cell r="I139" t="str">
            <v>Unknown</v>
          </cell>
        </row>
        <row r="140">
          <cell r="F140" t="str">
            <v>Rudi Mouton</v>
          </cell>
          <cell r="G140">
            <v>9410596</v>
          </cell>
          <cell r="H140" t="str">
            <v>Rudi Enrique Daniel</v>
          </cell>
          <cell r="I140" t="str">
            <v>Mouton</v>
          </cell>
        </row>
        <row r="141">
          <cell r="F141" t="str">
            <v>Saleckles Peps Nyathi</v>
          </cell>
          <cell r="G141" t="str">
            <v>Unknown</v>
          </cell>
          <cell r="H141" t="str">
            <v>Unknown</v>
          </cell>
          <cell r="I141" t="str">
            <v>Unknown</v>
          </cell>
        </row>
        <row r="142">
          <cell r="F142" t="str">
            <v>Sam Mphanda</v>
          </cell>
          <cell r="G142">
            <v>231031</v>
          </cell>
          <cell r="H142" t="str">
            <v>Sam</v>
          </cell>
          <cell r="I142" t="str">
            <v>Mphanya</v>
          </cell>
        </row>
        <row r="143">
          <cell r="F143" t="str">
            <v>Samuel Oberholzer</v>
          </cell>
          <cell r="G143">
            <v>231124</v>
          </cell>
          <cell r="H143" t="str">
            <v>Samuel Edward Hall</v>
          </cell>
          <cell r="I143" t="str">
            <v>Oberholzer</v>
          </cell>
        </row>
        <row r="144">
          <cell r="F144" t="str">
            <v>Selo Mahlomola Matabane</v>
          </cell>
          <cell r="G144" t="str">
            <v>Unknown</v>
          </cell>
          <cell r="H144" t="str">
            <v>Unknown</v>
          </cell>
          <cell r="I144" t="str">
            <v>Unknown</v>
          </cell>
        </row>
        <row r="145">
          <cell r="F145" t="str">
            <v>Sidwell Ramapele</v>
          </cell>
          <cell r="G145">
            <v>9416788</v>
          </cell>
          <cell r="H145" t="str">
            <v>Sidwell</v>
          </cell>
          <cell r="I145" t="str">
            <v>Ramapepe</v>
          </cell>
        </row>
        <row r="146">
          <cell r="F146" t="str">
            <v>Simbongile Ntweni</v>
          </cell>
          <cell r="G146">
            <v>7973</v>
          </cell>
          <cell r="H146" t="str">
            <v>Simbongile</v>
          </cell>
          <cell r="I146" t="str">
            <v>Ntweni</v>
          </cell>
        </row>
        <row r="147">
          <cell r="F147" t="str">
            <v>Simon Chokoe</v>
          </cell>
          <cell r="G147">
            <v>9409700</v>
          </cell>
          <cell r="H147" t="str">
            <v>Lesetja Simon</v>
          </cell>
          <cell r="I147" t="str">
            <v>Chokoe</v>
          </cell>
        </row>
        <row r="148">
          <cell r="F148" t="str">
            <v>Sipho Gumbi</v>
          </cell>
          <cell r="G148">
            <v>9416140</v>
          </cell>
          <cell r="H148" t="str">
            <v>Eugene Sipho Gugulethu</v>
          </cell>
          <cell r="I148" t="str">
            <v>Gumbi</v>
          </cell>
        </row>
        <row r="149">
          <cell r="F149" t="str">
            <v>Solomon Paya</v>
          </cell>
          <cell r="G149">
            <v>230669</v>
          </cell>
          <cell r="H149" t="str">
            <v>Solomon</v>
          </cell>
          <cell r="I149" t="str">
            <v>Paya</v>
          </cell>
        </row>
        <row r="150">
          <cell r="F150" t="str">
            <v>Stephan Steyn</v>
          </cell>
          <cell r="G150">
            <v>231157</v>
          </cell>
          <cell r="H150" t="str">
            <v>Stephan</v>
          </cell>
          <cell r="I150" t="str">
            <v>Steyn</v>
          </cell>
        </row>
        <row r="151">
          <cell r="F151" t="str">
            <v>Stinkane David Mogano</v>
          </cell>
          <cell r="G151" t="str">
            <v>Unknown</v>
          </cell>
          <cell r="H151" t="str">
            <v>Unknown</v>
          </cell>
          <cell r="I151" t="str">
            <v>Unknown</v>
          </cell>
        </row>
        <row r="152">
          <cell r="F152" t="str">
            <v>Suzette Peters</v>
          </cell>
          <cell r="G152">
            <v>9406844</v>
          </cell>
          <cell r="H152" t="str">
            <v>Suzette</v>
          </cell>
          <cell r="I152" t="str">
            <v>Peters</v>
          </cell>
        </row>
        <row r="153">
          <cell r="F153" t="str">
            <v>Sydwell Mabasa</v>
          </cell>
          <cell r="G153">
            <v>9408508</v>
          </cell>
          <cell r="H153" t="str">
            <v>Nyiketani Sydwell</v>
          </cell>
          <cell r="I153" t="str">
            <v>Mabasa</v>
          </cell>
        </row>
        <row r="154">
          <cell r="F154" t="str">
            <v>T Liebenberg</v>
          </cell>
          <cell r="G154">
            <v>7963</v>
          </cell>
          <cell r="H154" t="str">
            <v>Terrence</v>
          </cell>
          <cell r="I154" t="str">
            <v>Liebenberg</v>
          </cell>
        </row>
        <row r="155">
          <cell r="F155" t="str">
            <v>Tebogo Mpati</v>
          </cell>
          <cell r="G155">
            <v>7326</v>
          </cell>
          <cell r="H155" t="str">
            <v>Tebogo Johannes</v>
          </cell>
          <cell r="I155" t="str">
            <v>Mpati</v>
          </cell>
        </row>
        <row r="156">
          <cell r="F156" t="str">
            <v>Thobela Mngesa</v>
          </cell>
          <cell r="G156">
            <v>230829</v>
          </cell>
          <cell r="H156" t="str">
            <v>Thobela</v>
          </cell>
          <cell r="I156" t="str">
            <v>Mngese</v>
          </cell>
        </row>
        <row r="157">
          <cell r="F157" t="str">
            <v>Thuli Mkhize</v>
          </cell>
          <cell r="G157">
            <v>7324</v>
          </cell>
          <cell r="H157" t="str">
            <v>Thuli</v>
          </cell>
          <cell r="I157" t="str">
            <v>Mkhize</v>
          </cell>
        </row>
        <row r="158">
          <cell r="F158" t="str">
            <v>Tobie Theron</v>
          </cell>
          <cell r="G158">
            <v>230038</v>
          </cell>
          <cell r="H158" t="str">
            <v>Tobie</v>
          </cell>
          <cell r="I158" t="str">
            <v>Theron</v>
          </cell>
        </row>
        <row r="159">
          <cell r="F159" t="str">
            <v>Victor Tobias</v>
          </cell>
          <cell r="G159">
            <v>9410428</v>
          </cell>
          <cell r="H159" t="str">
            <v>Victor George</v>
          </cell>
          <cell r="I159" t="str">
            <v>Tobias</v>
          </cell>
        </row>
        <row r="160">
          <cell r="F160" t="str">
            <v>Wellington Mabote</v>
          </cell>
          <cell r="G160">
            <v>9408388</v>
          </cell>
          <cell r="H160" t="str">
            <v>Wellington</v>
          </cell>
          <cell r="I160" t="str">
            <v>Mabote</v>
          </cell>
        </row>
        <row r="161">
          <cell r="F161" t="str">
            <v>William Qotyiwe</v>
          </cell>
          <cell r="G161">
            <v>230528</v>
          </cell>
          <cell r="H161" t="str">
            <v>Bonisile</v>
          </cell>
          <cell r="I161" t="str">
            <v>Qotyiwe</v>
          </cell>
        </row>
        <row r="162">
          <cell r="F162" t="str">
            <v>Willie Ferreira</v>
          </cell>
          <cell r="G162">
            <v>231203</v>
          </cell>
          <cell r="H162" t="str">
            <v>Willem Pieter</v>
          </cell>
          <cell r="I162" t="str">
            <v>Ferreira</v>
          </cell>
        </row>
        <row r="163">
          <cell r="F163" t="str">
            <v>Willie Liebenberg</v>
          </cell>
          <cell r="G163">
            <v>5680</v>
          </cell>
          <cell r="H163" t="str">
            <v>Willem Frederik</v>
          </cell>
          <cell r="I163" t="str">
            <v>Lienbenberg</v>
          </cell>
        </row>
        <row r="164">
          <cell r="F164" t="str">
            <v>Zakhele Mthena</v>
          </cell>
          <cell r="G164">
            <v>7615</v>
          </cell>
          <cell r="H164" t="str">
            <v>Zakhele</v>
          </cell>
          <cell r="I164" t="str">
            <v>Mthena</v>
          </cell>
        </row>
        <row r="165">
          <cell r="F165" t="str">
            <v>Zinti Ivor Mbanjwa</v>
          </cell>
          <cell r="G165">
            <v>9408364</v>
          </cell>
          <cell r="H165" t="str">
            <v>Zinti Ivor</v>
          </cell>
          <cell r="I165" t="str">
            <v>Mbanjwa</v>
          </cell>
        </row>
      </sheetData>
      <sheetData sheetId="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 val="1"/>
      <sheetName val="2"/>
      <sheetName val="3"/>
      <sheetName val="4"/>
      <sheetName val="5"/>
      <sheetName val="6"/>
      <sheetName val="7"/>
      <sheetName val="8"/>
      <sheetName val="9"/>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 Schedule"/>
      <sheetName val="PLA - Hours Cal"/>
    </sheetNames>
    <sheetDataSet>
      <sheetData sheetId="0"/>
      <sheetData sheetId="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Cum Finan. Summary"/>
      <sheetName val="Stat. Info."/>
      <sheetName val="Cum Stat. Info."/>
      <sheetName val="Income Statement"/>
      <sheetName val="Cum Inc.State"/>
      <sheetName val="Combined Inc. Statement"/>
      <sheetName val="Balance Sheet"/>
      <sheetName val="Cash Flow"/>
      <sheetName val="Export Turnover"/>
      <sheetName val="Cum Export Turnover"/>
      <sheetName val="Contract Award"/>
      <sheetName val="Cum Contract Award"/>
      <sheetName val="GP Award"/>
      <sheetName val="Cum GP Award"/>
      <sheetName val="Taxation"/>
      <sheetName val="Fixed Asst NBV"/>
      <sheetName val="Check Totals"/>
      <sheetName val="Instructions"/>
      <sheetName val="Macro"/>
      <sheetName val="Dialog"/>
      <sheetName val="PrintDialog"/>
      <sheetName val="StartDialog"/>
      <sheetName val="Outputs"/>
      <sheetName val="Column Headings"/>
      <sheetName val="ShowAndHide"/>
      <sheetName val="Module"/>
      <sheetName val="Export"/>
      <sheetName val="New Module"/>
      <sheetName val="Columns"/>
      <sheetName val="Copy Matrix"/>
      <sheetName val="Import Module"/>
      <sheetName val="Module1"/>
      <sheetName val="Module2"/>
      <sheetName val="Module3"/>
      <sheetName val="Module4"/>
    </sheetNames>
    <sheetDataSet>
      <sheetData sheetId="0" refreshError="1"/>
      <sheetData sheetId="1" refreshError="1"/>
      <sheetData sheetId="2" refreshError="1"/>
      <sheetData sheetId="3" refreshError="1"/>
      <sheetData sheetId="4" refreshError="1">
        <row r="12">
          <cell r="C12">
            <v>0</v>
          </cell>
        </row>
        <row r="96">
          <cell r="A96" t="str">
            <v>MURRAY &amp; ROBERTS GROUP</v>
          </cell>
          <cell r="C96" t="str">
            <v>Final Actuals</v>
          </cell>
          <cell r="DE96" t="str">
            <v>Schedule B6a</v>
          </cell>
        </row>
        <row r="98">
          <cell r="A98" t="str">
            <v>COMPANY/BRANCH:    Name NOT yet Entered !</v>
          </cell>
          <cell r="DE98" t="str">
            <v>2000 to 2002</v>
          </cell>
        </row>
        <row r="100">
          <cell r="A100" t="str">
            <v>MONTHLY INTEREST RECEIVED/(PAID)</v>
          </cell>
          <cell r="C100" t="str">
            <v>3rd</v>
          </cell>
          <cell r="D100" t="str">
            <v>July</v>
          </cell>
          <cell r="K100" t="str">
            <v>August</v>
          </cell>
          <cell r="R100" t="str">
            <v>September</v>
          </cell>
          <cell r="Y100" t="str">
            <v>October</v>
          </cell>
          <cell r="AF100" t="str">
            <v>November</v>
          </cell>
          <cell r="AM100" t="str">
            <v>December</v>
          </cell>
          <cell r="AT100" t="str">
            <v>January</v>
          </cell>
          <cell r="BA100" t="str">
            <v>February</v>
          </cell>
          <cell r="BH100" t="str">
            <v>March</v>
          </cell>
          <cell r="BO100" t="str">
            <v>April</v>
          </cell>
          <cell r="BV100" t="str">
            <v>May</v>
          </cell>
          <cell r="CC100" t="str">
            <v>June</v>
          </cell>
          <cell r="CJ100" t="str">
            <v>TOTAL</v>
          </cell>
          <cell r="CQ100" t="str">
            <v>TOTAL</v>
          </cell>
          <cell r="CX100" t="str">
            <v>TOTAL</v>
          </cell>
        </row>
        <row r="101">
          <cell r="C101" t="str">
            <v>ASSESSMENT</v>
          </cell>
          <cell r="D101">
            <v>1999</v>
          </cell>
          <cell r="K101">
            <v>1999</v>
          </cell>
          <cell r="R101">
            <v>1999</v>
          </cell>
          <cell r="Y101">
            <v>1999</v>
          </cell>
          <cell r="AF101">
            <v>1999</v>
          </cell>
          <cell r="AM101">
            <v>1999</v>
          </cell>
          <cell r="AT101">
            <v>2000</v>
          </cell>
          <cell r="BA101">
            <v>2000</v>
          </cell>
          <cell r="BH101">
            <v>2000</v>
          </cell>
          <cell r="BO101">
            <v>2000</v>
          </cell>
          <cell r="BV101">
            <v>2000</v>
          </cell>
          <cell r="CC101">
            <v>2000</v>
          </cell>
          <cell r="CJ101">
            <v>2000</v>
          </cell>
          <cell r="CQ101">
            <v>2001</v>
          </cell>
          <cell r="CX101">
            <v>2002</v>
          </cell>
        </row>
        <row r="102">
          <cell r="C102">
            <v>1999</v>
          </cell>
          <cell r="E102" t="str">
            <v>Previous</v>
          </cell>
          <cell r="F102" t="str">
            <v>Original</v>
          </cell>
          <cell r="J102" t="str">
            <v xml:space="preserve"> </v>
          </cell>
          <cell r="L102" t="str">
            <v>Previous</v>
          </cell>
          <cell r="M102" t="str">
            <v>Original</v>
          </cell>
          <cell r="Q102" t="str">
            <v xml:space="preserve"> </v>
          </cell>
          <cell r="S102" t="str">
            <v>Previous</v>
          </cell>
          <cell r="T102" t="str">
            <v>Original</v>
          </cell>
          <cell r="X102" t="str">
            <v xml:space="preserve"> </v>
          </cell>
          <cell r="Z102" t="str">
            <v>Previous</v>
          </cell>
          <cell r="AA102" t="str">
            <v>Original</v>
          </cell>
          <cell r="AB102" t="str">
            <v>First</v>
          </cell>
          <cell r="AE102" t="str">
            <v xml:space="preserve"> </v>
          </cell>
          <cell r="AG102" t="str">
            <v>Previous</v>
          </cell>
          <cell r="AH102" t="str">
            <v>Original</v>
          </cell>
          <cell r="AI102" t="str">
            <v>First</v>
          </cell>
          <cell r="AL102" t="str">
            <v xml:space="preserve"> </v>
          </cell>
          <cell r="AN102" t="str">
            <v>Previous</v>
          </cell>
          <cell r="AO102" t="str">
            <v>Original</v>
          </cell>
          <cell r="AP102" t="str">
            <v>First</v>
          </cell>
          <cell r="AS102" t="str">
            <v xml:space="preserve"> </v>
          </cell>
          <cell r="AU102" t="str">
            <v>Previous</v>
          </cell>
          <cell r="AV102" t="str">
            <v>Original</v>
          </cell>
          <cell r="AW102" t="str">
            <v>First</v>
          </cell>
          <cell r="AX102" t="str">
            <v>Second</v>
          </cell>
          <cell r="AZ102" t="str">
            <v xml:space="preserve"> </v>
          </cell>
          <cell r="BB102" t="str">
            <v>Previous</v>
          </cell>
          <cell r="BC102" t="str">
            <v>Original</v>
          </cell>
          <cell r="BD102" t="str">
            <v xml:space="preserve">First </v>
          </cell>
          <cell r="BE102" t="str">
            <v>Second</v>
          </cell>
          <cell r="BG102" t="str">
            <v xml:space="preserve"> </v>
          </cell>
          <cell r="BI102" t="str">
            <v>Previous</v>
          </cell>
          <cell r="BJ102" t="str">
            <v>Original</v>
          </cell>
          <cell r="BK102" t="str">
            <v>First</v>
          </cell>
          <cell r="BL102" t="str">
            <v>Second</v>
          </cell>
          <cell r="BN102" t="str">
            <v xml:space="preserve"> </v>
          </cell>
          <cell r="BP102" t="str">
            <v>Previous</v>
          </cell>
          <cell r="BQ102" t="str">
            <v>Original</v>
          </cell>
          <cell r="BR102" t="str">
            <v>First</v>
          </cell>
          <cell r="BS102" t="str">
            <v>Second</v>
          </cell>
          <cell r="BT102" t="str">
            <v>Third</v>
          </cell>
          <cell r="BU102" t="str">
            <v xml:space="preserve"> </v>
          </cell>
          <cell r="BW102" t="str">
            <v>Previous</v>
          </cell>
          <cell r="BX102" t="str">
            <v>Original</v>
          </cell>
          <cell r="BY102" t="str">
            <v>First</v>
          </cell>
          <cell r="BZ102" t="str">
            <v>Second</v>
          </cell>
          <cell r="CA102" t="str">
            <v>Third</v>
          </cell>
          <cell r="CB102" t="str">
            <v xml:space="preserve"> </v>
          </cell>
          <cell r="CD102" t="str">
            <v>Previous</v>
          </cell>
          <cell r="CE102" t="str">
            <v>Original</v>
          </cell>
          <cell r="CF102" t="str">
            <v>First</v>
          </cell>
          <cell r="CG102" t="str">
            <v>Second</v>
          </cell>
          <cell r="CH102" t="str">
            <v>Third</v>
          </cell>
          <cell r="CI102" t="str">
            <v xml:space="preserve"> </v>
          </cell>
          <cell r="CL102" t="str">
            <v>Original</v>
          </cell>
          <cell r="CM102" t="str">
            <v>First</v>
          </cell>
          <cell r="CN102" t="str">
            <v>Second</v>
          </cell>
          <cell r="CO102" t="str">
            <v>Third</v>
          </cell>
          <cell r="CP102" t="str">
            <v xml:space="preserve"> </v>
          </cell>
          <cell r="CS102" t="str">
            <v>Original</v>
          </cell>
          <cell r="CT102" t="str">
            <v>First</v>
          </cell>
          <cell r="CU102" t="str">
            <v>Second</v>
          </cell>
          <cell r="CV102" t="str">
            <v>Third</v>
          </cell>
          <cell r="CW102" t="str">
            <v xml:space="preserve"> </v>
          </cell>
          <cell r="CZ102" t="str">
            <v>Original</v>
          </cell>
          <cell r="DA102" t="str">
            <v>First</v>
          </cell>
          <cell r="DB102" t="str">
            <v>Second</v>
          </cell>
          <cell r="DC102" t="str">
            <v>Third</v>
          </cell>
          <cell r="DD102" t="str">
            <v xml:space="preserve"> </v>
          </cell>
        </row>
        <row r="103">
          <cell r="C103" t="str">
            <v xml:space="preserve"> </v>
          </cell>
          <cell r="E103" t="str">
            <v>Year</v>
          </cell>
          <cell r="F103" t="str">
            <v>Budget</v>
          </cell>
          <cell r="G103" t="str">
            <v>Actuals</v>
          </cell>
          <cell r="H103" t="str">
            <v>dummy</v>
          </cell>
          <cell r="I103" t="str">
            <v>dummy</v>
          </cell>
          <cell r="J103" t="str">
            <v>dummy</v>
          </cell>
          <cell r="L103" t="str">
            <v>Year</v>
          </cell>
          <cell r="M103" t="str">
            <v>Budget</v>
          </cell>
          <cell r="N103" t="str">
            <v>Actuals</v>
          </cell>
          <cell r="O103" t="str">
            <v>dummy</v>
          </cell>
          <cell r="P103" t="str">
            <v>dummy</v>
          </cell>
          <cell r="Q103" t="str">
            <v>dummy</v>
          </cell>
          <cell r="S103" t="str">
            <v>Year</v>
          </cell>
          <cell r="T103" t="str">
            <v>Budget</v>
          </cell>
          <cell r="U103" t="str">
            <v>Actuals</v>
          </cell>
          <cell r="V103" t="str">
            <v>dummy</v>
          </cell>
          <cell r="W103" t="str">
            <v>dummy</v>
          </cell>
          <cell r="X103" t="str">
            <v>dummy</v>
          </cell>
          <cell r="Z103" t="str">
            <v>Year</v>
          </cell>
          <cell r="AA103" t="str">
            <v>Budget</v>
          </cell>
          <cell r="AB103" t="str">
            <v>Assessment</v>
          </cell>
          <cell r="AC103" t="str">
            <v>Actuals</v>
          </cell>
          <cell r="AD103" t="str">
            <v>dummy</v>
          </cell>
          <cell r="AE103" t="str">
            <v>dummy</v>
          </cell>
          <cell r="AG103" t="str">
            <v>Year</v>
          </cell>
          <cell r="AH103" t="str">
            <v>Budget</v>
          </cell>
          <cell r="AI103" t="str">
            <v>Assessment</v>
          </cell>
          <cell r="AJ103" t="str">
            <v>Actuals</v>
          </cell>
          <cell r="AK103" t="str">
            <v>dummy</v>
          </cell>
          <cell r="AL103" t="str">
            <v>dummy</v>
          </cell>
          <cell r="AN103" t="str">
            <v>Year</v>
          </cell>
          <cell r="AO103" t="str">
            <v>Budget</v>
          </cell>
          <cell r="AP103" t="str">
            <v>Assessment</v>
          </cell>
          <cell r="AQ103" t="str">
            <v>Actuals</v>
          </cell>
          <cell r="AR103" t="str">
            <v>dummy</v>
          </cell>
          <cell r="AS103" t="str">
            <v>dummy</v>
          </cell>
          <cell r="AU103" t="str">
            <v>Year</v>
          </cell>
          <cell r="AV103" t="str">
            <v>Budget</v>
          </cell>
          <cell r="AW103" t="str">
            <v>Assessment</v>
          </cell>
          <cell r="AX103" t="str">
            <v>Assessment</v>
          </cell>
          <cell r="AY103" t="str">
            <v>Actuals</v>
          </cell>
          <cell r="AZ103" t="str">
            <v>dummy</v>
          </cell>
          <cell r="BB103" t="str">
            <v>Year</v>
          </cell>
          <cell r="BC103" t="str">
            <v>Budget</v>
          </cell>
          <cell r="BD103" t="str">
            <v>Assessment</v>
          </cell>
          <cell r="BE103" t="str">
            <v>Assessment</v>
          </cell>
          <cell r="BF103" t="str">
            <v>Actuals</v>
          </cell>
          <cell r="BG103" t="str">
            <v>dummy</v>
          </cell>
          <cell r="BI103" t="str">
            <v>Year</v>
          </cell>
          <cell r="BJ103" t="str">
            <v>Budget</v>
          </cell>
          <cell r="BK103" t="str">
            <v>Assessment</v>
          </cell>
          <cell r="BL103" t="str">
            <v>Assessment</v>
          </cell>
          <cell r="BM103" t="str">
            <v>Actuals</v>
          </cell>
          <cell r="BN103" t="str">
            <v>dummy</v>
          </cell>
          <cell r="BP103" t="str">
            <v>Year</v>
          </cell>
          <cell r="BQ103" t="str">
            <v>Budget</v>
          </cell>
          <cell r="BR103" t="str">
            <v>Assessment</v>
          </cell>
          <cell r="BS103" t="str">
            <v>Assessment</v>
          </cell>
          <cell r="BT103" t="str">
            <v>Assessment</v>
          </cell>
          <cell r="BU103" t="str">
            <v>Actuals</v>
          </cell>
          <cell r="BW103" t="str">
            <v>Year</v>
          </cell>
          <cell r="BX103" t="str">
            <v>Budget</v>
          </cell>
          <cell r="BY103" t="str">
            <v>Assessment</v>
          </cell>
          <cell r="BZ103" t="str">
            <v>Assessment</v>
          </cell>
          <cell r="CA103" t="str">
            <v>Assessment</v>
          </cell>
          <cell r="CB103" t="str">
            <v>Actuals</v>
          </cell>
          <cell r="CD103" t="str">
            <v>Year</v>
          </cell>
          <cell r="CE103" t="str">
            <v>Budget</v>
          </cell>
          <cell r="CF103" t="str">
            <v>Assessment</v>
          </cell>
          <cell r="CG103" t="str">
            <v>Assessment</v>
          </cell>
          <cell r="CH103" t="str">
            <v>Assessment</v>
          </cell>
          <cell r="CI103" t="str">
            <v>Actuals</v>
          </cell>
          <cell r="CK103" t="str">
            <v>dummy</v>
          </cell>
          <cell r="CL103" t="str">
            <v>Budget</v>
          </cell>
          <cell r="CM103" t="str">
            <v>Assessment</v>
          </cell>
          <cell r="CN103" t="str">
            <v>Assessment</v>
          </cell>
          <cell r="CO103" t="str">
            <v>Assessment</v>
          </cell>
          <cell r="CP103" t="str">
            <v>Actuals</v>
          </cell>
          <cell r="CR103" t="str">
            <v>dummy</v>
          </cell>
          <cell r="CS103" t="str">
            <v>Budget</v>
          </cell>
          <cell r="CT103" t="str">
            <v>Assessment</v>
          </cell>
          <cell r="CU103" t="str">
            <v>Assessment</v>
          </cell>
          <cell r="CV103" t="str">
            <v>Assessment</v>
          </cell>
          <cell r="CW103" t="str">
            <v>Actuals</v>
          </cell>
          <cell r="CY103" t="str">
            <v>dummy</v>
          </cell>
          <cell r="CZ103" t="str">
            <v>Budget</v>
          </cell>
          <cell r="DA103" t="str">
            <v>Assessment</v>
          </cell>
          <cell r="DB103" t="str">
            <v>Assessment</v>
          </cell>
          <cell r="DC103" t="str">
            <v>Assessment</v>
          </cell>
          <cell r="DD103" t="str">
            <v>Actuals</v>
          </cell>
        </row>
        <row r="106">
          <cell r="A106" t="str">
            <v>Group International Call Account</v>
          </cell>
          <cell r="C106">
            <v>0</v>
          </cell>
          <cell r="F106">
            <v>0</v>
          </cell>
          <cell r="G106">
            <v>0</v>
          </cell>
          <cell r="H106">
            <v>0</v>
          </cell>
          <cell r="I106">
            <v>0</v>
          </cell>
          <cell r="J106">
            <v>0</v>
          </cell>
          <cell r="M106">
            <v>0</v>
          </cell>
          <cell r="N106">
            <v>0</v>
          </cell>
          <cell r="O106">
            <v>0</v>
          </cell>
          <cell r="P106">
            <v>0</v>
          </cell>
          <cell r="Q106">
            <v>0</v>
          </cell>
          <cell r="T106">
            <v>0</v>
          </cell>
          <cell r="U106">
            <v>0</v>
          </cell>
          <cell r="V106">
            <v>0</v>
          </cell>
          <cell r="W106">
            <v>0</v>
          </cell>
          <cell r="X106">
            <v>0</v>
          </cell>
          <cell r="AA106">
            <v>0</v>
          </cell>
          <cell r="AB106">
            <v>0</v>
          </cell>
          <cell r="AC106">
            <v>0</v>
          </cell>
          <cell r="AD106">
            <v>0</v>
          </cell>
          <cell r="AE106">
            <v>0</v>
          </cell>
          <cell r="AH106">
            <v>0</v>
          </cell>
          <cell r="AI106">
            <v>0</v>
          </cell>
          <cell r="AJ106">
            <v>0</v>
          </cell>
          <cell r="AK106">
            <v>0</v>
          </cell>
          <cell r="AL106">
            <v>0</v>
          </cell>
          <cell r="AO106">
            <v>0</v>
          </cell>
          <cell r="AP106">
            <v>0</v>
          </cell>
          <cell r="AQ106">
            <v>0</v>
          </cell>
          <cell r="AR106">
            <v>0</v>
          </cell>
          <cell r="AS106">
            <v>0</v>
          </cell>
          <cell r="AV106">
            <v>0</v>
          </cell>
          <cell r="AW106">
            <v>0</v>
          </cell>
          <cell r="AX106">
            <v>0</v>
          </cell>
          <cell r="AY106">
            <v>0</v>
          </cell>
          <cell r="AZ106">
            <v>0</v>
          </cell>
          <cell r="BC106">
            <v>0</v>
          </cell>
          <cell r="BD106">
            <v>0</v>
          </cell>
          <cell r="BE106">
            <v>0</v>
          </cell>
          <cell r="BF106">
            <v>0</v>
          </cell>
          <cell r="BG106">
            <v>0</v>
          </cell>
          <cell r="BJ106">
            <v>0</v>
          </cell>
          <cell r="BK106">
            <v>0</v>
          </cell>
          <cell r="BL106">
            <v>0</v>
          </cell>
          <cell r="BM106">
            <v>0</v>
          </cell>
          <cell r="BN106">
            <v>0</v>
          </cell>
          <cell r="BQ106">
            <v>0</v>
          </cell>
          <cell r="BR106">
            <v>0</v>
          </cell>
          <cell r="BS106">
            <v>0</v>
          </cell>
          <cell r="BT106">
            <v>0</v>
          </cell>
          <cell r="BU106">
            <v>0</v>
          </cell>
          <cell r="BX106">
            <v>0</v>
          </cell>
          <cell r="BY106">
            <v>0</v>
          </cell>
          <cell r="BZ106">
            <v>0</v>
          </cell>
          <cell r="CA106">
            <v>0</v>
          </cell>
          <cell r="CB106">
            <v>0</v>
          </cell>
          <cell r="CE106">
            <v>0</v>
          </cell>
          <cell r="CF106">
            <v>0</v>
          </cell>
          <cell r="CG106">
            <v>0</v>
          </cell>
          <cell r="CH106">
            <v>0</v>
          </cell>
          <cell r="CI106">
            <v>0</v>
          </cell>
          <cell r="CL106">
            <v>0</v>
          </cell>
          <cell r="CM106">
            <v>0</v>
          </cell>
          <cell r="CN106">
            <v>0</v>
          </cell>
          <cell r="CO106">
            <v>0</v>
          </cell>
          <cell r="CP106">
            <v>0</v>
          </cell>
          <cell r="CS106">
            <v>0</v>
          </cell>
          <cell r="CT106">
            <v>0</v>
          </cell>
          <cell r="CU106">
            <v>0</v>
          </cell>
          <cell r="CV106">
            <v>0</v>
          </cell>
          <cell r="CW106">
            <v>0</v>
          </cell>
          <cell r="CZ106">
            <v>0</v>
          </cell>
          <cell r="DA106">
            <v>0</v>
          </cell>
          <cell r="DB106">
            <v>0</v>
          </cell>
          <cell r="DC106">
            <v>0</v>
          </cell>
          <cell r="DD106">
            <v>0</v>
          </cell>
        </row>
        <row r="107">
          <cell r="A107" t="str">
            <v>Group RSA Call Account</v>
          </cell>
          <cell r="C107">
            <v>0</v>
          </cell>
          <cell r="F107">
            <v>0</v>
          </cell>
          <cell r="G107">
            <v>0</v>
          </cell>
          <cell r="H107">
            <v>0</v>
          </cell>
          <cell r="I107">
            <v>0</v>
          </cell>
          <cell r="J107">
            <v>0</v>
          </cell>
          <cell r="M107">
            <v>0</v>
          </cell>
          <cell r="N107">
            <v>0</v>
          </cell>
          <cell r="O107">
            <v>0</v>
          </cell>
          <cell r="P107">
            <v>0</v>
          </cell>
          <cell r="Q107">
            <v>0</v>
          </cell>
          <cell r="T107">
            <v>0</v>
          </cell>
          <cell r="U107">
            <v>0</v>
          </cell>
          <cell r="V107">
            <v>0</v>
          </cell>
          <cell r="W107">
            <v>0</v>
          </cell>
          <cell r="X107">
            <v>0</v>
          </cell>
          <cell r="AA107">
            <v>0</v>
          </cell>
          <cell r="AB107">
            <v>0</v>
          </cell>
          <cell r="AC107">
            <v>0</v>
          </cell>
          <cell r="AD107">
            <v>0</v>
          </cell>
          <cell r="AE107">
            <v>0</v>
          </cell>
          <cell r="AH107">
            <v>0</v>
          </cell>
          <cell r="AI107">
            <v>0</v>
          </cell>
          <cell r="AJ107">
            <v>0</v>
          </cell>
          <cell r="AK107">
            <v>0</v>
          </cell>
          <cell r="AL107">
            <v>0</v>
          </cell>
          <cell r="AO107">
            <v>0</v>
          </cell>
          <cell r="AP107">
            <v>0</v>
          </cell>
          <cell r="AQ107">
            <v>0</v>
          </cell>
          <cell r="AR107">
            <v>0</v>
          </cell>
          <cell r="AS107">
            <v>0</v>
          </cell>
          <cell r="AV107">
            <v>0</v>
          </cell>
          <cell r="AW107">
            <v>0</v>
          </cell>
          <cell r="AX107">
            <v>0</v>
          </cell>
          <cell r="AY107">
            <v>0</v>
          </cell>
          <cell r="AZ107">
            <v>0</v>
          </cell>
          <cell r="BC107">
            <v>0</v>
          </cell>
          <cell r="BD107">
            <v>0</v>
          </cell>
          <cell r="BE107">
            <v>0</v>
          </cell>
          <cell r="BF107">
            <v>0</v>
          </cell>
          <cell r="BG107">
            <v>0</v>
          </cell>
          <cell r="BJ107">
            <v>0</v>
          </cell>
          <cell r="BK107">
            <v>0</v>
          </cell>
          <cell r="BL107">
            <v>0</v>
          </cell>
          <cell r="BM107">
            <v>0</v>
          </cell>
          <cell r="BN107">
            <v>0</v>
          </cell>
          <cell r="BQ107">
            <v>0</v>
          </cell>
          <cell r="BR107">
            <v>0</v>
          </cell>
          <cell r="BS107">
            <v>0</v>
          </cell>
          <cell r="BT107">
            <v>0</v>
          </cell>
          <cell r="BU107">
            <v>0</v>
          </cell>
          <cell r="BX107">
            <v>0</v>
          </cell>
          <cell r="BY107">
            <v>0</v>
          </cell>
          <cell r="BZ107">
            <v>0</v>
          </cell>
          <cell r="CA107">
            <v>0</v>
          </cell>
          <cell r="CB107">
            <v>0</v>
          </cell>
          <cell r="CE107">
            <v>0</v>
          </cell>
          <cell r="CF107">
            <v>0</v>
          </cell>
          <cell r="CG107">
            <v>0</v>
          </cell>
          <cell r="CH107">
            <v>0</v>
          </cell>
          <cell r="CI107">
            <v>0</v>
          </cell>
          <cell r="CL107">
            <v>0</v>
          </cell>
          <cell r="CM107">
            <v>0</v>
          </cell>
          <cell r="CN107">
            <v>0</v>
          </cell>
          <cell r="CO107">
            <v>0</v>
          </cell>
          <cell r="CP107">
            <v>0</v>
          </cell>
          <cell r="CS107">
            <v>0</v>
          </cell>
          <cell r="CT107">
            <v>0</v>
          </cell>
          <cell r="CU107">
            <v>0</v>
          </cell>
          <cell r="CV107">
            <v>0</v>
          </cell>
          <cell r="CW107">
            <v>0</v>
          </cell>
          <cell r="CZ107">
            <v>0</v>
          </cell>
          <cell r="DA107">
            <v>0</v>
          </cell>
          <cell r="DB107">
            <v>0</v>
          </cell>
          <cell r="DC107">
            <v>0</v>
          </cell>
          <cell r="DD107">
            <v>0</v>
          </cell>
        </row>
        <row r="108">
          <cell r="A108" t="str">
            <v>Group International Loans</v>
          </cell>
          <cell r="C108">
            <v>0</v>
          </cell>
          <cell r="F108">
            <v>0</v>
          </cell>
          <cell r="G108">
            <v>0</v>
          </cell>
          <cell r="H108">
            <v>0</v>
          </cell>
          <cell r="I108">
            <v>0</v>
          </cell>
          <cell r="J108">
            <v>0</v>
          </cell>
          <cell r="M108">
            <v>0</v>
          </cell>
          <cell r="N108">
            <v>0</v>
          </cell>
          <cell r="O108">
            <v>0</v>
          </cell>
          <cell r="P108">
            <v>0</v>
          </cell>
          <cell r="Q108">
            <v>0</v>
          </cell>
          <cell r="T108">
            <v>0</v>
          </cell>
          <cell r="U108">
            <v>0</v>
          </cell>
          <cell r="V108">
            <v>0</v>
          </cell>
          <cell r="W108">
            <v>0</v>
          </cell>
          <cell r="X108">
            <v>0</v>
          </cell>
          <cell r="AA108">
            <v>0</v>
          </cell>
          <cell r="AB108">
            <v>0</v>
          </cell>
          <cell r="AC108">
            <v>0</v>
          </cell>
          <cell r="AD108">
            <v>0</v>
          </cell>
          <cell r="AE108">
            <v>0</v>
          </cell>
          <cell r="AH108">
            <v>0</v>
          </cell>
          <cell r="AI108">
            <v>0</v>
          </cell>
          <cell r="AJ108">
            <v>0</v>
          </cell>
          <cell r="AK108">
            <v>0</v>
          </cell>
          <cell r="AL108">
            <v>0</v>
          </cell>
          <cell r="AO108">
            <v>0</v>
          </cell>
          <cell r="AP108">
            <v>0</v>
          </cell>
          <cell r="AQ108">
            <v>0</v>
          </cell>
          <cell r="AR108">
            <v>0</v>
          </cell>
          <cell r="AS108">
            <v>0</v>
          </cell>
          <cell r="AV108">
            <v>0</v>
          </cell>
          <cell r="AW108">
            <v>0</v>
          </cell>
          <cell r="AX108">
            <v>0</v>
          </cell>
          <cell r="AY108">
            <v>0</v>
          </cell>
          <cell r="AZ108">
            <v>0</v>
          </cell>
          <cell r="BC108">
            <v>0</v>
          </cell>
          <cell r="BD108">
            <v>0</v>
          </cell>
          <cell r="BE108">
            <v>0</v>
          </cell>
          <cell r="BF108">
            <v>0</v>
          </cell>
          <cell r="BG108">
            <v>0</v>
          </cell>
          <cell r="BJ108">
            <v>0</v>
          </cell>
          <cell r="BK108">
            <v>0</v>
          </cell>
          <cell r="BL108">
            <v>0</v>
          </cell>
          <cell r="BM108">
            <v>0</v>
          </cell>
          <cell r="BN108">
            <v>0</v>
          </cell>
          <cell r="BQ108">
            <v>0</v>
          </cell>
          <cell r="BR108">
            <v>0</v>
          </cell>
          <cell r="BS108">
            <v>0</v>
          </cell>
          <cell r="BT108">
            <v>0</v>
          </cell>
          <cell r="BU108">
            <v>0</v>
          </cell>
          <cell r="BX108">
            <v>0</v>
          </cell>
          <cell r="BY108">
            <v>0</v>
          </cell>
          <cell r="BZ108">
            <v>0</v>
          </cell>
          <cell r="CA108">
            <v>0</v>
          </cell>
          <cell r="CB108">
            <v>0</v>
          </cell>
          <cell r="CE108">
            <v>0</v>
          </cell>
          <cell r="CF108">
            <v>0</v>
          </cell>
          <cell r="CG108">
            <v>0</v>
          </cell>
          <cell r="CH108">
            <v>0</v>
          </cell>
          <cell r="CI108">
            <v>0</v>
          </cell>
          <cell r="CL108">
            <v>0</v>
          </cell>
          <cell r="CM108">
            <v>0</v>
          </cell>
          <cell r="CN108">
            <v>0</v>
          </cell>
          <cell r="CO108">
            <v>0</v>
          </cell>
          <cell r="CP108">
            <v>0</v>
          </cell>
          <cell r="CS108">
            <v>0</v>
          </cell>
          <cell r="CT108">
            <v>0</v>
          </cell>
          <cell r="CU108">
            <v>0</v>
          </cell>
          <cell r="CV108">
            <v>0</v>
          </cell>
          <cell r="CW108">
            <v>0</v>
          </cell>
          <cell r="CZ108">
            <v>0</v>
          </cell>
          <cell r="DA108">
            <v>0</v>
          </cell>
          <cell r="DB108">
            <v>0</v>
          </cell>
          <cell r="DC108">
            <v>0</v>
          </cell>
          <cell r="DD108">
            <v>0</v>
          </cell>
        </row>
        <row r="109">
          <cell r="A109" t="str">
            <v>Group RSA Loans</v>
          </cell>
          <cell r="C109">
            <v>0</v>
          </cell>
          <cell r="F109">
            <v>0</v>
          </cell>
          <cell r="G109">
            <v>0</v>
          </cell>
          <cell r="H109">
            <v>0</v>
          </cell>
          <cell r="I109">
            <v>0</v>
          </cell>
          <cell r="J109">
            <v>0</v>
          </cell>
          <cell r="M109">
            <v>0</v>
          </cell>
          <cell r="N109">
            <v>0</v>
          </cell>
          <cell r="O109">
            <v>0</v>
          </cell>
          <cell r="P109">
            <v>0</v>
          </cell>
          <cell r="Q109">
            <v>0</v>
          </cell>
          <cell r="T109">
            <v>0</v>
          </cell>
          <cell r="U109">
            <v>0</v>
          </cell>
          <cell r="V109">
            <v>0</v>
          </cell>
          <cell r="W109">
            <v>0</v>
          </cell>
          <cell r="X109">
            <v>0</v>
          </cell>
          <cell r="AA109">
            <v>0</v>
          </cell>
          <cell r="AB109">
            <v>0</v>
          </cell>
          <cell r="AC109">
            <v>0</v>
          </cell>
          <cell r="AD109">
            <v>0</v>
          </cell>
          <cell r="AE109">
            <v>0</v>
          </cell>
          <cell r="AH109">
            <v>0</v>
          </cell>
          <cell r="AI109">
            <v>0</v>
          </cell>
          <cell r="AJ109">
            <v>0</v>
          </cell>
          <cell r="AK109">
            <v>0</v>
          </cell>
          <cell r="AL109">
            <v>0</v>
          </cell>
          <cell r="AO109">
            <v>0</v>
          </cell>
          <cell r="AP109">
            <v>0</v>
          </cell>
          <cell r="AQ109">
            <v>0</v>
          </cell>
          <cell r="AR109">
            <v>0</v>
          </cell>
          <cell r="AS109">
            <v>0</v>
          </cell>
          <cell r="AV109">
            <v>0</v>
          </cell>
          <cell r="AW109">
            <v>0</v>
          </cell>
          <cell r="AX109">
            <v>0</v>
          </cell>
          <cell r="AY109">
            <v>0</v>
          </cell>
          <cell r="AZ109">
            <v>0</v>
          </cell>
          <cell r="BC109">
            <v>0</v>
          </cell>
          <cell r="BD109">
            <v>0</v>
          </cell>
          <cell r="BE109">
            <v>0</v>
          </cell>
          <cell r="BF109">
            <v>0</v>
          </cell>
          <cell r="BG109">
            <v>0</v>
          </cell>
          <cell r="BJ109">
            <v>0</v>
          </cell>
          <cell r="BK109">
            <v>0</v>
          </cell>
          <cell r="BL109">
            <v>0</v>
          </cell>
          <cell r="BM109">
            <v>0</v>
          </cell>
          <cell r="BN109">
            <v>0</v>
          </cell>
          <cell r="BQ109">
            <v>0</v>
          </cell>
          <cell r="BR109">
            <v>0</v>
          </cell>
          <cell r="BS109">
            <v>0</v>
          </cell>
          <cell r="BT109">
            <v>0</v>
          </cell>
          <cell r="BU109">
            <v>0</v>
          </cell>
          <cell r="BX109">
            <v>0</v>
          </cell>
          <cell r="BY109">
            <v>0</v>
          </cell>
          <cell r="BZ109">
            <v>0</v>
          </cell>
          <cell r="CA109">
            <v>0</v>
          </cell>
          <cell r="CB109">
            <v>0</v>
          </cell>
          <cell r="CE109">
            <v>0</v>
          </cell>
          <cell r="CF109">
            <v>0</v>
          </cell>
          <cell r="CG109">
            <v>0</v>
          </cell>
          <cell r="CH109">
            <v>0</v>
          </cell>
          <cell r="CI109">
            <v>0</v>
          </cell>
          <cell r="CL109">
            <v>0</v>
          </cell>
          <cell r="CM109">
            <v>0</v>
          </cell>
          <cell r="CN109">
            <v>0</v>
          </cell>
          <cell r="CO109">
            <v>0</v>
          </cell>
          <cell r="CP109">
            <v>0</v>
          </cell>
          <cell r="CS109">
            <v>0</v>
          </cell>
          <cell r="CT109">
            <v>0</v>
          </cell>
          <cell r="CU109">
            <v>0</v>
          </cell>
          <cell r="CV109">
            <v>0</v>
          </cell>
          <cell r="CW109">
            <v>0</v>
          </cell>
          <cell r="CZ109">
            <v>0</v>
          </cell>
          <cell r="DA109">
            <v>0</v>
          </cell>
          <cell r="DB109">
            <v>0</v>
          </cell>
          <cell r="DC109">
            <v>0</v>
          </cell>
          <cell r="DD109">
            <v>0</v>
          </cell>
        </row>
        <row r="110">
          <cell r="A110" t="str">
            <v>Outside Loans</v>
          </cell>
          <cell r="C110">
            <v>0</v>
          </cell>
          <cell r="F110">
            <v>0</v>
          </cell>
          <cell r="G110">
            <v>0</v>
          </cell>
          <cell r="H110">
            <v>0</v>
          </cell>
          <cell r="I110">
            <v>0</v>
          </cell>
          <cell r="J110">
            <v>0</v>
          </cell>
          <cell r="M110">
            <v>0</v>
          </cell>
          <cell r="N110">
            <v>0</v>
          </cell>
          <cell r="O110">
            <v>0</v>
          </cell>
          <cell r="P110">
            <v>0</v>
          </cell>
          <cell r="Q110">
            <v>0</v>
          </cell>
          <cell r="T110">
            <v>0</v>
          </cell>
          <cell r="U110">
            <v>0</v>
          </cell>
          <cell r="V110">
            <v>0</v>
          </cell>
          <cell r="W110">
            <v>0</v>
          </cell>
          <cell r="X110">
            <v>0</v>
          </cell>
          <cell r="AA110">
            <v>0</v>
          </cell>
          <cell r="AB110">
            <v>0</v>
          </cell>
          <cell r="AC110">
            <v>0</v>
          </cell>
          <cell r="AD110">
            <v>0</v>
          </cell>
          <cell r="AE110">
            <v>0</v>
          </cell>
          <cell r="AH110">
            <v>0</v>
          </cell>
          <cell r="AI110">
            <v>0</v>
          </cell>
          <cell r="AJ110">
            <v>0</v>
          </cell>
          <cell r="AK110">
            <v>0</v>
          </cell>
          <cell r="AL110">
            <v>0</v>
          </cell>
          <cell r="AO110">
            <v>0</v>
          </cell>
          <cell r="AP110">
            <v>0</v>
          </cell>
          <cell r="AQ110">
            <v>0</v>
          </cell>
          <cell r="AR110">
            <v>0</v>
          </cell>
          <cell r="AS110">
            <v>0</v>
          </cell>
          <cell r="AV110">
            <v>0</v>
          </cell>
          <cell r="AW110">
            <v>0</v>
          </cell>
          <cell r="AX110">
            <v>0</v>
          </cell>
          <cell r="AY110">
            <v>0</v>
          </cell>
          <cell r="AZ110">
            <v>0</v>
          </cell>
          <cell r="BC110">
            <v>0</v>
          </cell>
          <cell r="BD110">
            <v>0</v>
          </cell>
          <cell r="BE110">
            <v>0</v>
          </cell>
          <cell r="BF110">
            <v>0</v>
          </cell>
          <cell r="BG110">
            <v>0</v>
          </cell>
          <cell r="BJ110">
            <v>0</v>
          </cell>
          <cell r="BK110">
            <v>0</v>
          </cell>
          <cell r="BL110">
            <v>0</v>
          </cell>
          <cell r="BM110">
            <v>0</v>
          </cell>
          <cell r="BN110">
            <v>0</v>
          </cell>
          <cell r="BQ110">
            <v>0</v>
          </cell>
          <cell r="BR110">
            <v>0</v>
          </cell>
          <cell r="BS110">
            <v>0</v>
          </cell>
          <cell r="BT110">
            <v>0</v>
          </cell>
          <cell r="BU110">
            <v>0</v>
          </cell>
          <cell r="BX110">
            <v>0</v>
          </cell>
          <cell r="BY110">
            <v>0</v>
          </cell>
          <cell r="BZ110">
            <v>0</v>
          </cell>
          <cell r="CA110">
            <v>0</v>
          </cell>
          <cell r="CB110">
            <v>0</v>
          </cell>
          <cell r="CE110">
            <v>0</v>
          </cell>
          <cell r="CF110">
            <v>0</v>
          </cell>
          <cell r="CG110">
            <v>0</v>
          </cell>
          <cell r="CH110">
            <v>0</v>
          </cell>
          <cell r="CI110">
            <v>0</v>
          </cell>
          <cell r="CL110">
            <v>0</v>
          </cell>
          <cell r="CM110">
            <v>0</v>
          </cell>
          <cell r="CN110">
            <v>0</v>
          </cell>
          <cell r="CO110">
            <v>0</v>
          </cell>
          <cell r="CP110">
            <v>0</v>
          </cell>
          <cell r="CS110">
            <v>0</v>
          </cell>
          <cell r="CT110">
            <v>0</v>
          </cell>
          <cell r="CU110">
            <v>0</v>
          </cell>
          <cell r="CV110">
            <v>0</v>
          </cell>
          <cell r="CW110">
            <v>0</v>
          </cell>
          <cell r="CZ110">
            <v>0</v>
          </cell>
          <cell r="DA110">
            <v>0</v>
          </cell>
          <cell r="DB110">
            <v>0</v>
          </cell>
          <cell r="DC110">
            <v>0</v>
          </cell>
          <cell r="DD110">
            <v>0</v>
          </cell>
        </row>
        <row r="111">
          <cell r="A111" t="str">
            <v>Banks - Foreign</v>
          </cell>
          <cell r="C111">
            <v>0</v>
          </cell>
          <cell r="F111">
            <v>0</v>
          </cell>
          <cell r="G111">
            <v>0</v>
          </cell>
          <cell r="H111">
            <v>0</v>
          </cell>
          <cell r="I111">
            <v>0</v>
          </cell>
          <cell r="J111">
            <v>0</v>
          </cell>
          <cell r="M111">
            <v>0</v>
          </cell>
          <cell r="N111">
            <v>0</v>
          </cell>
          <cell r="O111">
            <v>0</v>
          </cell>
          <cell r="P111">
            <v>0</v>
          </cell>
          <cell r="Q111">
            <v>0</v>
          </cell>
          <cell r="T111">
            <v>0</v>
          </cell>
          <cell r="U111">
            <v>0</v>
          </cell>
          <cell r="V111">
            <v>0</v>
          </cell>
          <cell r="W111">
            <v>0</v>
          </cell>
          <cell r="X111">
            <v>0</v>
          </cell>
          <cell r="AA111">
            <v>0</v>
          </cell>
          <cell r="AB111">
            <v>0</v>
          </cell>
          <cell r="AC111">
            <v>0</v>
          </cell>
          <cell r="AD111">
            <v>0</v>
          </cell>
          <cell r="AE111">
            <v>0</v>
          </cell>
          <cell r="AH111">
            <v>0</v>
          </cell>
          <cell r="AI111">
            <v>0</v>
          </cell>
          <cell r="AJ111">
            <v>0</v>
          </cell>
          <cell r="AK111">
            <v>0</v>
          </cell>
          <cell r="AL111">
            <v>0</v>
          </cell>
          <cell r="AO111">
            <v>0</v>
          </cell>
          <cell r="AP111">
            <v>0</v>
          </cell>
          <cell r="AQ111">
            <v>0</v>
          </cell>
          <cell r="AR111">
            <v>0</v>
          </cell>
          <cell r="AS111">
            <v>0</v>
          </cell>
          <cell r="AV111">
            <v>0</v>
          </cell>
          <cell r="AW111">
            <v>0</v>
          </cell>
          <cell r="AX111">
            <v>0</v>
          </cell>
          <cell r="AY111">
            <v>0</v>
          </cell>
          <cell r="AZ111">
            <v>0</v>
          </cell>
          <cell r="BC111">
            <v>0</v>
          </cell>
          <cell r="BD111">
            <v>0</v>
          </cell>
          <cell r="BE111">
            <v>0</v>
          </cell>
          <cell r="BF111">
            <v>0</v>
          </cell>
          <cell r="BG111">
            <v>0</v>
          </cell>
          <cell r="BJ111">
            <v>0</v>
          </cell>
          <cell r="BK111">
            <v>0</v>
          </cell>
          <cell r="BL111">
            <v>0</v>
          </cell>
          <cell r="BM111">
            <v>0</v>
          </cell>
          <cell r="BN111">
            <v>0</v>
          </cell>
          <cell r="BQ111">
            <v>0</v>
          </cell>
          <cell r="BR111">
            <v>0</v>
          </cell>
          <cell r="BS111">
            <v>0</v>
          </cell>
          <cell r="BT111">
            <v>0</v>
          </cell>
          <cell r="BU111">
            <v>0</v>
          </cell>
          <cell r="BX111">
            <v>0</v>
          </cell>
          <cell r="BY111">
            <v>0</v>
          </cell>
          <cell r="BZ111">
            <v>0</v>
          </cell>
          <cell r="CA111">
            <v>0</v>
          </cell>
          <cell r="CB111">
            <v>0</v>
          </cell>
          <cell r="CE111">
            <v>0</v>
          </cell>
          <cell r="CF111">
            <v>0</v>
          </cell>
          <cell r="CG111">
            <v>0</v>
          </cell>
          <cell r="CH111">
            <v>0</v>
          </cell>
          <cell r="CI111">
            <v>0</v>
          </cell>
          <cell r="CL111">
            <v>0</v>
          </cell>
          <cell r="CM111">
            <v>0</v>
          </cell>
          <cell r="CN111">
            <v>0</v>
          </cell>
          <cell r="CO111">
            <v>0</v>
          </cell>
          <cell r="CP111">
            <v>0</v>
          </cell>
          <cell r="CS111">
            <v>0</v>
          </cell>
          <cell r="CT111">
            <v>0</v>
          </cell>
          <cell r="CU111">
            <v>0</v>
          </cell>
          <cell r="CV111">
            <v>0</v>
          </cell>
          <cell r="CW111">
            <v>0</v>
          </cell>
          <cell r="CZ111">
            <v>0</v>
          </cell>
          <cell r="DA111">
            <v>0</v>
          </cell>
          <cell r="DB111">
            <v>0</v>
          </cell>
          <cell r="DC111">
            <v>0</v>
          </cell>
          <cell r="DD111">
            <v>0</v>
          </cell>
        </row>
        <row r="112">
          <cell r="A112" t="str">
            <v>Banks - RSA</v>
          </cell>
          <cell r="C112">
            <v>0</v>
          </cell>
          <cell r="F112">
            <v>0</v>
          </cell>
          <cell r="G112">
            <v>0</v>
          </cell>
          <cell r="H112">
            <v>0</v>
          </cell>
          <cell r="I112">
            <v>0</v>
          </cell>
          <cell r="J112">
            <v>0</v>
          </cell>
          <cell r="M112">
            <v>0</v>
          </cell>
          <cell r="N112">
            <v>0</v>
          </cell>
          <cell r="O112">
            <v>0</v>
          </cell>
          <cell r="P112">
            <v>0</v>
          </cell>
          <cell r="Q112">
            <v>0</v>
          </cell>
          <cell r="T112">
            <v>0</v>
          </cell>
          <cell r="U112">
            <v>0</v>
          </cell>
          <cell r="V112">
            <v>0</v>
          </cell>
          <cell r="W112">
            <v>0</v>
          </cell>
          <cell r="X112">
            <v>0</v>
          </cell>
          <cell r="AA112">
            <v>0</v>
          </cell>
          <cell r="AB112">
            <v>0</v>
          </cell>
          <cell r="AC112">
            <v>0</v>
          </cell>
          <cell r="AD112">
            <v>0</v>
          </cell>
          <cell r="AE112">
            <v>0</v>
          </cell>
          <cell r="AH112">
            <v>0</v>
          </cell>
          <cell r="AI112">
            <v>0</v>
          </cell>
          <cell r="AJ112">
            <v>0</v>
          </cell>
          <cell r="AK112">
            <v>0</v>
          </cell>
          <cell r="AL112">
            <v>0</v>
          </cell>
          <cell r="AO112">
            <v>0</v>
          </cell>
          <cell r="AP112">
            <v>0</v>
          </cell>
          <cell r="AQ112">
            <v>0</v>
          </cell>
          <cell r="AR112">
            <v>0</v>
          </cell>
          <cell r="AS112">
            <v>0</v>
          </cell>
          <cell r="AV112">
            <v>0</v>
          </cell>
          <cell r="AW112">
            <v>0</v>
          </cell>
          <cell r="AX112">
            <v>0</v>
          </cell>
          <cell r="AY112">
            <v>0</v>
          </cell>
          <cell r="AZ112">
            <v>0</v>
          </cell>
          <cell r="BC112">
            <v>0</v>
          </cell>
          <cell r="BD112">
            <v>0</v>
          </cell>
          <cell r="BE112">
            <v>0</v>
          </cell>
          <cell r="BF112">
            <v>0</v>
          </cell>
          <cell r="BG112">
            <v>0</v>
          </cell>
          <cell r="BJ112">
            <v>0</v>
          </cell>
          <cell r="BK112">
            <v>0</v>
          </cell>
          <cell r="BL112">
            <v>0</v>
          </cell>
          <cell r="BM112">
            <v>0</v>
          </cell>
          <cell r="BN112">
            <v>0</v>
          </cell>
          <cell r="BQ112">
            <v>0</v>
          </cell>
          <cell r="BR112">
            <v>0</v>
          </cell>
          <cell r="BS112">
            <v>0</v>
          </cell>
          <cell r="BT112">
            <v>0</v>
          </cell>
          <cell r="BU112">
            <v>0</v>
          </cell>
          <cell r="BX112">
            <v>0</v>
          </cell>
          <cell r="BY112">
            <v>0</v>
          </cell>
          <cell r="BZ112">
            <v>0</v>
          </cell>
          <cell r="CA112">
            <v>0</v>
          </cell>
          <cell r="CB112">
            <v>0</v>
          </cell>
          <cell r="CE112">
            <v>0</v>
          </cell>
          <cell r="CF112">
            <v>0</v>
          </cell>
          <cell r="CG112">
            <v>0</v>
          </cell>
          <cell r="CH112">
            <v>0</v>
          </cell>
          <cell r="CI112">
            <v>0</v>
          </cell>
          <cell r="CL112">
            <v>0</v>
          </cell>
          <cell r="CM112">
            <v>0</v>
          </cell>
          <cell r="CN112">
            <v>0</v>
          </cell>
          <cell r="CO112">
            <v>0</v>
          </cell>
          <cell r="CP112">
            <v>0</v>
          </cell>
          <cell r="CS112">
            <v>0</v>
          </cell>
          <cell r="CT112">
            <v>0</v>
          </cell>
          <cell r="CU112">
            <v>0</v>
          </cell>
          <cell r="CV112">
            <v>0</v>
          </cell>
          <cell r="CW112">
            <v>0</v>
          </cell>
          <cell r="CZ112">
            <v>0</v>
          </cell>
          <cell r="DA112">
            <v>0</v>
          </cell>
          <cell r="DB112">
            <v>0</v>
          </cell>
          <cell r="DC112">
            <v>0</v>
          </cell>
          <cell r="DD112">
            <v>0</v>
          </cell>
        </row>
        <row r="113">
          <cell r="A113" t="str">
            <v>Sundry</v>
          </cell>
          <cell r="C113">
            <v>0</v>
          </cell>
          <cell r="F113">
            <v>0</v>
          </cell>
          <cell r="G113">
            <v>0</v>
          </cell>
          <cell r="H113">
            <v>0</v>
          </cell>
          <cell r="I113">
            <v>0</v>
          </cell>
          <cell r="J113">
            <v>0</v>
          </cell>
          <cell r="M113">
            <v>0</v>
          </cell>
          <cell r="N113">
            <v>0</v>
          </cell>
          <cell r="O113">
            <v>0</v>
          </cell>
          <cell r="P113">
            <v>0</v>
          </cell>
          <cell r="Q113">
            <v>0</v>
          </cell>
          <cell r="T113">
            <v>0</v>
          </cell>
          <cell r="U113">
            <v>0</v>
          </cell>
          <cell r="V113">
            <v>0</v>
          </cell>
          <cell r="W113">
            <v>0</v>
          </cell>
          <cell r="X113">
            <v>0</v>
          </cell>
          <cell r="AA113">
            <v>0</v>
          </cell>
          <cell r="AB113">
            <v>0</v>
          </cell>
          <cell r="AC113">
            <v>0</v>
          </cell>
          <cell r="AD113">
            <v>0</v>
          </cell>
          <cell r="AE113">
            <v>0</v>
          </cell>
          <cell r="AH113">
            <v>0</v>
          </cell>
          <cell r="AI113">
            <v>0</v>
          </cell>
          <cell r="AJ113">
            <v>0</v>
          </cell>
          <cell r="AK113">
            <v>0</v>
          </cell>
          <cell r="AL113">
            <v>0</v>
          </cell>
          <cell r="AO113">
            <v>0</v>
          </cell>
          <cell r="AP113">
            <v>0</v>
          </cell>
          <cell r="AQ113">
            <v>0</v>
          </cell>
          <cell r="AR113">
            <v>0</v>
          </cell>
          <cell r="AS113">
            <v>0</v>
          </cell>
          <cell r="AV113">
            <v>0</v>
          </cell>
          <cell r="AW113">
            <v>0</v>
          </cell>
          <cell r="AX113">
            <v>0</v>
          </cell>
          <cell r="AY113">
            <v>0</v>
          </cell>
          <cell r="AZ113">
            <v>0</v>
          </cell>
          <cell r="BC113">
            <v>0</v>
          </cell>
          <cell r="BD113">
            <v>0</v>
          </cell>
          <cell r="BE113">
            <v>0</v>
          </cell>
          <cell r="BF113">
            <v>0</v>
          </cell>
          <cell r="BG113">
            <v>0</v>
          </cell>
          <cell r="BJ113">
            <v>0</v>
          </cell>
          <cell r="BK113">
            <v>0</v>
          </cell>
          <cell r="BL113">
            <v>0</v>
          </cell>
          <cell r="BM113">
            <v>0</v>
          </cell>
          <cell r="BN113">
            <v>0</v>
          </cell>
          <cell r="BQ113">
            <v>0</v>
          </cell>
          <cell r="BR113">
            <v>0</v>
          </cell>
          <cell r="BS113">
            <v>0</v>
          </cell>
          <cell r="BT113">
            <v>0</v>
          </cell>
          <cell r="BU113">
            <v>0</v>
          </cell>
          <cell r="BX113">
            <v>0</v>
          </cell>
          <cell r="BY113">
            <v>0</v>
          </cell>
          <cell r="BZ113">
            <v>0</v>
          </cell>
          <cell r="CA113">
            <v>0</v>
          </cell>
          <cell r="CB113">
            <v>0</v>
          </cell>
          <cell r="CE113">
            <v>0</v>
          </cell>
          <cell r="CF113">
            <v>0</v>
          </cell>
          <cell r="CG113">
            <v>0</v>
          </cell>
          <cell r="CH113">
            <v>0</v>
          </cell>
          <cell r="CI113">
            <v>0</v>
          </cell>
          <cell r="CL113">
            <v>0</v>
          </cell>
          <cell r="CM113">
            <v>0</v>
          </cell>
          <cell r="CN113">
            <v>0</v>
          </cell>
          <cell r="CO113">
            <v>0</v>
          </cell>
          <cell r="CP113">
            <v>0</v>
          </cell>
          <cell r="CS113">
            <v>0</v>
          </cell>
          <cell r="CT113">
            <v>0</v>
          </cell>
          <cell r="CU113">
            <v>0</v>
          </cell>
          <cell r="CV113">
            <v>0</v>
          </cell>
          <cell r="CW113">
            <v>0</v>
          </cell>
          <cell r="CZ113">
            <v>0</v>
          </cell>
          <cell r="DA113">
            <v>0</v>
          </cell>
          <cell r="DB113">
            <v>0</v>
          </cell>
          <cell r="DC113">
            <v>0</v>
          </cell>
          <cell r="DD113">
            <v>0</v>
          </cell>
        </row>
        <row r="115">
          <cell r="A115" t="str">
            <v>Interest Received/(Paid)</v>
          </cell>
          <cell r="B115" t="str">
            <v>B1a</v>
          </cell>
          <cell r="C115">
            <v>0</v>
          </cell>
          <cell r="F115">
            <v>0</v>
          </cell>
          <cell r="G115">
            <v>0</v>
          </cell>
          <cell r="H115">
            <v>0</v>
          </cell>
          <cell r="I115">
            <v>0</v>
          </cell>
          <cell r="J115">
            <v>0</v>
          </cell>
          <cell r="M115">
            <v>0</v>
          </cell>
          <cell r="N115">
            <v>0</v>
          </cell>
          <cell r="O115">
            <v>0</v>
          </cell>
          <cell r="P115">
            <v>0</v>
          </cell>
          <cell r="Q115">
            <v>0</v>
          </cell>
          <cell r="T115">
            <v>0</v>
          </cell>
          <cell r="U115">
            <v>0</v>
          </cell>
          <cell r="V115">
            <v>0</v>
          </cell>
          <cell r="W115">
            <v>0</v>
          </cell>
          <cell r="X115">
            <v>0</v>
          </cell>
          <cell r="AA115">
            <v>0</v>
          </cell>
          <cell r="AB115">
            <v>0</v>
          </cell>
          <cell r="AC115">
            <v>0</v>
          </cell>
          <cell r="AD115">
            <v>0</v>
          </cell>
          <cell r="AE115">
            <v>0</v>
          </cell>
          <cell r="AH115">
            <v>0</v>
          </cell>
          <cell r="AI115">
            <v>0</v>
          </cell>
          <cell r="AJ115">
            <v>0</v>
          </cell>
          <cell r="AK115">
            <v>0</v>
          </cell>
          <cell r="AL115">
            <v>0</v>
          </cell>
          <cell r="AO115">
            <v>0</v>
          </cell>
          <cell r="AP115">
            <v>0</v>
          </cell>
          <cell r="AQ115">
            <v>0</v>
          </cell>
          <cell r="AR115">
            <v>0</v>
          </cell>
          <cell r="AS115">
            <v>0</v>
          </cell>
          <cell r="AV115">
            <v>0</v>
          </cell>
          <cell r="AW115">
            <v>0</v>
          </cell>
          <cell r="AX115">
            <v>0</v>
          </cell>
          <cell r="AY115">
            <v>0</v>
          </cell>
          <cell r="AZ115">
            <v>0</v>
          </cell>
          <cell r="BC115">
            <v>0</v>
          </cell>
          <cell r="BD115">
            <v>0</v>
          </cell>
          <cell r="BE115">
            <v>0</v>
          </cell>
          <cell r="BF115">
            <v>0</v>
          </cell>
          <cell r="BG115">
            <v>0</v>
          </cell>
          <cell r="BJ115">
            <v>0</v>
          </cell>
          <cell r="BK115">
            <v>0</v>
          </cell>
          <cell r="BL115">
            <v>0</v>
          </cell>
          <cell r="BM115">
            <v>0</v>
          </cell>
          <cell r="BN115">
            <v>0</v>
          </cell>
          <cell r="BQ115">
            <v>0</v>
          </cell>
          <cell r="BR115">
            <v>0</v>
          </cell>
          <cell r="BS115">
            <v>0</v>
          </cell>
          <cell r="BT115">
            <v>0</v>
          </cell>
          <cell r="BU115">
            <v>0</v>
          </cell>
          <cell r="BX115">
            <v>0</v>
          </cell>
          <cell r="BY115">
            <v>0</v>
          </cell>
          <cell r="BZ115">
            <v>0</v>
          </cell>
          <cell r="CA115">
            <v>0</v>
          </cell>
          <cell r="CB115">
            <v>0</v>
          </cell>
          <cell r="CE115">
            <v>0</v>
          </cell>
          <cell r="CF115">
            <v>0</v>
          </cell>
          <cell r="CG115">
            <v>0</v>
          </cell>
          <cell r="CH115">
            <v>0</v>
          </cell>
          <cell r="CI115">
            <v>0</v>
          </cell>
          <cell r="CL115">
            <v>0</v>
          </cell>
          <cell r="CM115">
            <v>0</v>
          </cell>
          <cell r="CN115">
            <v>0</v>
          </cell>
          <cell r="CO115">
            <v>0</v>
          </cell>
          <cell r="CP115">
            <v>0</v>
          </cell>
          <cell r="CS115">
            <v>0</v>
          </cell>
          <cell r="CT115">
            <v>0</v>
          </cell>
          <cell r="CU115">
            <v>0</v>
          </cell>
          <cell r="CV115">
            <v>0</v>
          </cell>
          <cell r="CW115">
            <v>0</v>
          </cell>
          <cell r="CZ115">
            <v>0</v>
          </cell>
          <cell r="DA115">
            <v>0</v>
          </cell>
          <cell r="DB115">
            <v>0</v>
          </cell>
          <cell r="DC115">
            <v>0</v>
          </cell>
          <cell r="DD115">
            <v>0</v>
          </cell>
        </row>
      </sheetData>
      <sheetData sheetId="5" refreshError="1">
        <row r="95">
          <cell r="A95" t="str">
            <v>MURRAY &amp; ROBERTS GROUP</v>
          </cell>
          <cell r="C95" t="str">
            <v>Final Actuals</v>
          </cell>
          <cell r="DE95" t="str">
            <v>Schedule B6b</v>
          </cell>
        </row>
        <row r="97">
          <cell r="A97" t="str">
            <v>COMPANY/BRANCH:    Name NOT yet Entered !</v>
          </cell>
          <cell r="DE97" t="str">
            <v>2000 to 2002</v>
          </cell>
        </row>
        <row r="99">
          <cell r="A99" t="str">
            <v>CUMULATIVE INTEREST RECEIVED/(PAID)</v>
          </cell>
          <cell r="C99" t="str">
            <v>3rd</v>
          </cell>
          <cell r="D99" t="str">
            <v>July</v>
          </cell>
          <cell r="K99" t="str">
            <v>August</v>
          </cell>
          <cell r="R99" t="str">
            <v>September</v>
          </cell>
          <cell r="Y99" t="str">
            <v>October</v>
          </cell>
          <cell r="AF99" t="str">
            <v>November</v>
          </cell>
          <cell r="AM99" t="str">
            <v>December</v>
          </cell>
          <cell r="AT99" t="str">
            <v>January</v>
          </cell>
          <cell r="BA99" t="str">
            <v>February</v>
          </cell>
          <cell r="BH99" t="str">
            <v>March</v>
          </cell>
          <cell r="BO99" t="str">
            <v>April</v>
          </cell>
          <cell r="BV99" t="str">
            <v>May</v>
          </cell>
          <cell r="CC99" t="str">
            <v>June</v>
          </cell>
          <cell r="CJ99" t="str">
            <v>TOTAL</v>
          </cell>
          <cell r="CQ99" t="str">
            <v>TOTAL</v>
          </cell>
          <cell r="CX99" t="str">
            <v>TOTAL</v>
          </cell>
        </row>
        <row r="100">
          <cell r="C100" t="str">
            <v>ASSESSMENT</v>
          </cell>
          <cell r="D100">
            <v>1999</v>
          </cell>
          <cell r="K100">
            <v>1999</v>
          </cell>
          <cell r="R100">
            <v>1999</v>
          </cell>
          <cell r="Y100">
            <v>1999</v>
          </cell>
          <cell r="AF100">
            <v>1999</v>
          </cell>
          <cell r="AM100">
            <v>1999</v>
          </cell>
          <cell r="AT100">
            <v>2000</v>
          </cell>
          <cell r="BA100">
            <v>2000</v>
          </cell>
          <cell r="BH100">
            <v>2000</v>
          </cell>
          <cell r="BO100">
            <v>2000</v>
          </cell>
          <cell r="BV100">
            <v>2000</v>
          </cell>
          <cell r="CC100">
            <v>2000</v>
          </cell>
          <cell r="CJ100">
            <v>2000</v>
          </cell>
          <cell r="CQ100">
            <v>2001</v>
          </cell>
          <cell r="CX100">
            <v>2002</v>
          </cell>
        </row>
        <row r="101">
          <cell r="C101">
            <v>1999</v>
          </cell>
          <cell r="E101" t="str">
            <v>Previous</v>
          </cell>
          <cell r="F101" t="str">
            <v>Original</v>
          </cell>
          <cell r="J101" t="str">
            <v xml:space="preserve"> </v>
          </cell>
          <cell r="L101" t="str">
            <v>Previous</v>
          </cell>
          <cell r="M101" t="str">
            <v>Original</v>
          </cell>
          <cell r="Q101" t="str">
            <v xml:space="preserve"> </v>
          </cell>
          <cell r="S101" t="str">
            <v>Previous</v>
          </cell>
          <cell r="T101" t="str">
            <v>Original</v>
          </cell>
          <cell r="X101" t="str">
            <v xml:space="preserve"> </v>
          </cell>
          <cell r="Z101" t="str">
            <v>Previous</v>
          </cell>
          <cell r="AA101" t="str">
            <v>Original</v>
          </cell>
          <cell r="AB101" t="str">
            <v>First</v>
          </cell>
          <cell r="AE101" t="str">
            <v xml:space="preserve"> </v>
          </cell>
          <cell r="AG101" t="str">
            <v>Previous</v>
          </cell>
          <cell r="AH101" t="str">
            <v>Original</v>
          </cell>
          <cell r="AI101" t="str">
            <v>First</v>
          </cell>
          <cell r="AL101" t="str">
            <v xml:space="preserve"> </v>
          </cell>
          <cell r="AN101" t="str">
            <v>Previous</v>
          </cell>
          <cell r="AO101" t="str">
            <v>Original</v>
          </cell>
          <cell r="AP101" t="str">
            <v>First</v>
          </cell>
          <cell r="AS101" t="str">
            <v xml:space="preserve"> </v>
          </cell>
          <cell r="AU101" t="str">
            <v>Previous</v>
          </cell>
          <cell r="AV101" t="str">
            <v>Original</v>
          </cell>
          <cell r="AW101" t="str">
            <v>First</v>
          </cell>
          <cell r="AX101" t="str">
            <v>Second</v>
          </cell>
          <cell r="AZ101" t="str">
            <v xml:space="preserve"> </v>
          </cell>
          <cell r="BB101" t="str">
            <v>Previous</v>
          </cell>
          <cell r="BC101" t="str">
            <v>Original</v>
          </cell>
          <cell r="BD101" t="str">
            <v xml:space="preserve">First </v>
          </cell>
          <cell r="BE101" t="str">
            <v>Second</v>
          </cell>
          <cell r="BG101" t="str">
            <v xml:space="preserve"> </v>
          </cell>
          <cell r="BI101" t="str">
            <v>Previous</v>
          </cell>
          <cell r="BJ101" t="str">
            <v>Original</v>
          </cell>
          <cell r="BK101" t="str">
            <v>First</v>
          </cell>
          <cell r="BL101" t="str">
            <v>Second</v>
          </cell>
          <cell r="BN101" t="str">
            <v xml:space="preserve"> </v>
          </cell>
          <cell r="BP101" t="str">
            <v>Previous</v>
          </cell>
          <cell r="BQ101" t="str">
            <v>Original</v>
          </cell>
          <cell r="BR101" t="str">
            <v>First</v>
          </cell>
          <cell r="BS101" t="str">
            <v>Second</v>
          </cell>
          <cell r="BT101" t="str">
            <v>Third</v>
          </cell>
          <cell r="BU101" t="str">
            <v xml:space="preserve"> </v>
          </cell>
          <cell r="BW101" t="str">
            <v>Previous</v>
          </cell>
          <cell r="BX101" t="str">
            <v>Original</v>
          </cell>
          <cell r="BY101" t="str">
            <v>First</v>
          </cell>
          <cell r="BZ101" t="str">
            <v>Second</v>
          </cell>
          <cell r="CA101" t="str">
            <v>Third</v>
          </cell>
          <cell r="CB101" t="str">
            <v xml:space="preserve"> </v>
          </cell>
          <cell r="CD101" t="str">
            <v>Previous</v>
          </cell>
          <cell r="CE101" t="str">
            <v>Original</v>
          </cell>
          <cell r="CF101" t="str">
            <v>First</v>
          </cell>
          <cell r="CG101" t="str">
            <v>Second</v>
          </cell>
          <cell r="CH101" t="str">
            <v>Third</v>
          </cell>
          <cell r="CI101" t="str">
            <v xml:space="preserve"> </v>
          </cell>
          <cell r="CL101" t="str">
            <v>Original</v>
          </cell>
          <cell r="CM101" t="str">
            <v>First</v>
          </cell>
          <cell r="CN101" t="str">
            <v>Second</v>
          </cell>
          <cell r="CO101" t="str">
            <v>Third</v>
          </cell>
          <cell r="CP101" t="str">
            <v xml:space="preserve"> </v>
          </cell>
          <cell r="CS101" t="str">
            <v>Original</v>
          </cell>
          <cell r="CT101" t="str">
            <v>First</v>
          </cell>
          <cell r="CU101" t="str">
            <v>Second</v>
          </cell>
          <cell r="CV101" t="str">
            <v>Third</v>
          </cell>
          <cell r="CW101" t="str">
            <v xml:space="preserve"> </v>
          </cell>
          <cell r="CZ101" t="str">
            <v>Original</v>
          </cell>
          <cell r="DA101" t="str">
            <v>First</v>
          </cell>
          <cell r="DB101" t="str">
            <v>Second</v>
          </cell>
          <cell r="DC101" t="str">
            <v>Third</v>
          </cell>
          <cell r="DD101" t="str">
            <v xml:space="preserve"> </v>
          </cell>
        </row>
        <row r="102">
          <cell r="C102" t="str">
            <v xml:space="preserve"> </v>
          </cell>
          <cell r="E102" t="str">
            <v>Year</v>
          </cell>
          <cell r="F102" t="str">
            <v>Budget</v>
          </cell>
          <cell r="G102" t="str">
            <v>Actuals</v>
          </cell>
          <cell r="H102" t="str">
            <v>dummy</v>
          </cell>
          <cell r="I102" t="str">
            <v>dummy</v>
          </cell>
          <cell r="J102" t="str">
            <v>dummy</v>
          </cell>
          <cell r="L102" t="str">
            <v>Year</v>
          </cell>
          <cell r="M102" t="str">
            <v>Budget</v>
          </cell>
          <cell r="N102" t="str">
            <v>Actuals</v>
          </cell>
          <cell r="O102" t="str">
            <v>dummy</v>
          </cell>
          <cell r="P102" t="str">
            <v>dummy</v>
          </cell>
          <cell r="Q102" t="str">
            <v>dummy</v>
          </cell>
          <cell r="S102" t="str">
            <v>Year</v>
          </cell>
          <cell r="T102" t="str">
            <v>Budget</v>
          </cell>
          <cell r="U102" t="str">
            <v>Actuals</v>
          </cell>
          <cell r="V102" t="str">
            <v>dummy</v>
          </cell>
          <cell r="W102" t="str">
            <v>dummy</v>
          </cell>
          <cell r="X102" t="str">
            <v>dummy</v>
          </cell>
          <cell r="Z102" t="str">
            <v>Year</v>
          </cell>
          <cell r="AA102" t="str">
            <v>Budget</v>
          </cell>
          <cell r="AB102" t="str">
            <v>Assessment</v>
          </cell>
          <cell r="AC102" t="str">
            <v>Actuals</v>
          </cell>
          <cell r="AD102" t="str">
            <v>dummy</v>
          </cell>
          <cell r="AE102" t="str">
            <v>dummy</v>
          </cell>
          <cell r="AG102" t="str">
            <v>Year</v>
          </cell>
          <cell r="AH102" t="str">
            <v>Budget</v>
          </cell>
          <cell r="AI102" t="str">
            <v>Assessment</v>
          </cell>
          <cell r="AJ102" t="str">
            <v>Actuals</v>
          </cell>
          <cell r="AK102" t="str">
            <v>dummy</v>
          </cell>
          <cell r="AL102" t="str">
            <v>dummy</v>
          </cell>
          <cell r="AN102" t="str">
            <v>Year</v>
          </cell>
          <cell r="AO102" t="str">
            <v>Budget</v>
          </cell>
          <cell r="AP102" t="str">
            <v>Assessment</v>
          </cell>
          <cell r="AQ102" t="str">
            <v>Actuals</v>
          </cell>
          <cell r="AR102" t="str">
            <v>dummy</v>
          </cell>
          <cell r="AS102" t="str">
            <v>dummy</v>
          </cell>
          <cell r="AU102" t="str">
            <v>Year</v>
          </cell>
          <cell r="AV102" t="str">
            <v>Budget</v>
          </cell>
          <cell r="AW102" t="str">
            <v>Assessment</v>
          </cell>
          <cell r="AX102" t="str">
            <v>Assessment</v>
          </cell>
          <cell r="AY102" t="str">
            <v>Actuals</v>
          </cell>
          <cell r="AZ102" t="str">
            <v>dummy</v>
          </cell>
          <cell r="BB102" t="str">
            <v>Year</v>
          </cell>
          <cell r="BC102" t="str">
            <v>Budget</v>
          </cell>
          <cell r="BD102" t="str">
            <v>Assessment</v>
          </cell>
          <cell r="BE102" t="str">
            <v>Assessment</v>
          </cell>
          <cell r="BF102" t="str">
            <v>Actuals</v>
          </cell>
          <cell r="BG102" t="str">
            <v>dummy</v>
          </cell>
          <cell r="BI102" t="str">
            <v>Year</v>
          </cell>
          <cell r="BJ102" t="str">
            <v>Budget</v>
          </cell>
          <cell r="BK102" t="str">
            <v>Assessment</v>
          </cell>
          <cell r="BL102" t="str">
            <v>Assessment</v>
          </cell>
          <cell r="BM102" t="str">
            <v>Actuals</v>
          </cell>
          <cell r="BN102" t="str">
            <v>dummy</v>
          </cell>
          <cell r="BP102" t="str">
            <v>Year</v>
          </cell>
          <cell r="BQ102" t="str">
            <v>Budget</v>
          </cell>
          <cell r="BR102" t="str">
            <v>Assessment</v>
          </cell>
          <cell r="BS102" t="str">
            <v>Assessment</v>
          </cell>
          <cell r="BT102" t="str">
            <v>Assessment</v>
          </cell>
          <cell r="BU102" t="str">
            <v>Actuals</v>
          </cell>
          <cell r="BW102" t="str">
            <v>Year</v>
          </cell>
          <cell r="BX102" t="str">
            <v>Budget</v>
          </cell>
          <cell r="BY102" t="str">
            <v>Assessment</v>
          </cell>
          <cell r="BZ102" t="str">
            <v>Assessment</v>
          </cell>
          <cell r="CA102" t="str">
            <v>Assessment</v>
          </cell>
          <cell r="CB102" t="str">
            <v>Actuals</v>
          </cell>
          <cell r="CD102" t="str">
            <v>Year</v>
          </cell>
          <cell r="CE102" t="str">
            <v>Budget</v>
          </cell>
          <cell r="CF102" t="str">
            <v>Assessment</v>
          </cell>
          <cell r="CG102" t="str">
            <v>Assessment</v>
          </cell>
          <cell r="CH102" t="str">
            <v>Assessment</v>
          </cell>
          <cell r="CI102" t="str">
            <v>Actuals</v>
          </cell>
          <cell r="CK102" t="str">
            <v>dummy</v>
          </cell>
          <cell r="CL102" t="str">
            <v>Budget</v>
          </cell>
          <cell r="CM102" t="str">
            <v>Assessment</v>
          </cell>
          <cell r="CN102" t="str">
            <v>Assessment</v>
          </cell>
          <cell r="CO102" t="str">
            <v>Assessment</v>
          </cell>
          <cell r="CP102" t="str">
            <v>Actuals</v>
          </cell>
          <cell r="CR102" t="str">
            <v>dummy</v>
          </cell>
          <cell r="CS102" t="str">
            <v>Budget</v>
          </cell>
          <cell r="CT102" t="str">
            <v>Assessment</v>
          </cell>
          <cell r="CU102" t="str">
            <v>Assessment</v>
          </cell>
          <cell r="CV102" t="str">
            <v>Assessment</v>
          </cell>
          <cell r="CW102" t="str">
            <v>Actuals</v>
          </cell>
          <cell r="CY102" t="str">
            <v>dummy</v>
          </cell>
          <cell r="CZ102" t="str">
            <v>Budget</v>
          </cell>
          <cell r="DA102" t="str">
            <v>Assessment</v>
          </cell>
          <cell r="DB102" t="str">
            <v>Assessment</v>
          </cell>
          <cell r="DC102" t="str">
            <v>Assessment</v>
          </cell>
          <cell r="DD102" t="str">
            <v>Actuals</v>
          </cell>
        </row>
        <row r="105">
          <cell r="A105" t="str">
            <v>Group International Call Account</v>
          </cell>
          <cell r="C105">
            <v>0</v>
          </cell>
          <cell r="F105">
            <v>0</v>
          </cell>
          <cell r="G105">
            <v>0</v>
          </cell>
          <cell r="H105">
            <v>0</v>
          </cell>
          <cell r="I105">
            <v>0</v>
          </cell>
          <cell r="J105">
            <v>0</v>
          </cell>
          <cell r="M105">
            <v>0</v>
          </cell>
          <cell r="N105">
            <v>0</v>
          </cell>
          <cell r="O105">
            <v>0</v>
          </cell>
          <cell r="P105">
            <v>0</v>
          </cell>
          <cell r="Q105">
            <v>0</v>
          </cell>
          <cell r="T105">
            <v>0</v>
          </cell>
          <cell r="U105">
            <v>0</v>
          </cell>
          <cell r="V105">
            <v>0</v>
          </cell>
          <cell r="W105">
            <v>0</v>
          </cell>
          <cell r="X105">
            <v>0</v>
          </cell>
          <cell r="AA105">
            <v>0</v>
          </cell>
          <cell r="AB105">
            <v>0</v>
          </cell>
          <cell r="AC105">
            <v>0</v>
          </cell>
          <cell r="AD105">
            <v>0</v>
          </cell>
          <cell r="AE105">
            <v>0</v>
          </cell>
          <cell r="AH105">
            <v>0</v>
          </cell>
          <cell r="AI105">
            <v>0</v>
          </cell>
          <cell r="AJ105">
            <v>0</v>
          </cell>
          <cell r="AK105">
            <v>0</v>
          </cell>
          <cell r="AL105">
            <v>0</v>
          </cell>
          <cell r="AO105">
            <v>0</v>
          </cell>
          <cell r="AP105">
            <v>0</v>
          </cell>
          <cell r="AQ105">
            <v>0</v>
          </cell>
          <cell r="AR105">
            <v>0</v>
          </cell>
          <cell r="AS105">
            <v>0</v>
          </cell>
          <cell r="AV105">
            <v>0</v>
          </cell>
          <cell r="AW105">
            <v>0</v>
          </cell>
          <cell r="AX105">
            <v>0</v>
          </cell>
          <cell r="AY105">
            <v>0</v>
          </cell>
          <cell r="AZ105">
            <v>0</v>
          </cell>
          <cell r="BC105">
            <v>0</v>
          </cell>
          <cell r="BD105">
            <v>0</v>
          </cell>
          <cell r="BE105">
            <v>0</v>
          </cell>
          <cell r="BF105">
            <v>0</v>
          </cell>
          <cell r="BG105">
            <v>0</v>
          </cell>
          <cell r="BJ105">
            <v>0</v>
          </cell>
          <cell r="BK105">
            <v>0</v>
          </cell>
          <cell r="BL105">
            <v>0</v>
          </cell>
          <cell r="BM105">
            <v>0</v>
          </cell>
          <cell r="BN105">
            <v>0</v>
          </cell>
          <cell r="BQ105">
            <v>0</v>
          </cell>
          <cell r="BR105">
            <v>0</v>
          </cell>
          <cell r="BS105">
            <v>0</v>
          </cell>
          <cell r="BT105">
            <v>0</v>
          </cell>
          <cell r="BU105">
            <v>0</v>
          </cell>
          <cell r="BX105">
            <v>0</v>
          </cell>
          <cell r="BY105">
            <v>0</v>
          </cell>
          <cell r="BZ105">
            <v>0</v>
          </cell>
          <cell r="CA105">
            <v>0</v>
          </cell>
          <cell r="CB105">
            <v>0</v>
          </cell>
          <cell r="CE105">
            <v>0</v>
          </cell>
          <cell r="CF105">
            <v>0</v>
          </cell>
          <cell r="CG105">
            <v>0</v>
          </cell>
          <cell r="CH105">
            <v>0</v>
          </cell>
          <cell r="CI105">
            <v>0</v>
          </cell>
          <cell r="CL105">
            <v>0</v>
          </cell>
          <cell r="CM105">
            <v>0</v>
          </cell>
          <cell r="CN105">
            <v>0</v>
          </cell>
          <cell r="CO105">
            <v>0</v>
          </cell>
          <cell r="CP105">
            <v>0</v>
          </cell>
          <cell r="CS105">
            <v>0</v>
          </cell>
          <cell r="CT105">
            <v>0</v>
          </cell>
          <cell r="CU105">
            <v>0</v>
          </cell>
          <cell r="CV105">
            <v>0</v>
          </cell>
          <cell r="CW105">
            <v>0</v>
          </cell>
          <cell r="CZ105">
            <v>0</v>
          </cell>
          <cell r="DA105">
            <v>0</v>
          </cell>
          <cell r="DB105">
            <v>0</v>
          </cell>
          <cell r="DC105">
            <v>0</v>
          </cell>
          <cell r="DD105">
            <v>0</v>
          </cell>
        </row>
        <row r="106">
          <cell r="A106" t="str">
            <v>Group RSA Call Account</v>
          </cell>
          <cell r="C106">
            <v>0</v>
          </cell>
          <cell r="F106">
            <v>0</v>
          </cell>
          <cell r="G106">
            <v>0</v>
          </cell>
          <cell r="H106">
            <v>0</v>
          </cell>
          <cell r="I106">
            <v>0</v>
          </cell>
          <cell r="J106">
            <v>0</v>
          </cell>
          <cell r="M106">
            <v>0</v>
          </cell>
          <cell r="N106">
            <v>0</v>
          </cell>
          <cell r="O106">
            <v>0</v>
          </cell>
          <cell r="P106">
            <v>0</v>
          </cell>
          <cell r="Q106">
            <v>0</v>
          </cell>
          <cell r="T106">
            <v>0</v>
          </cell>
          <cell r="U106">
            <v>0</v>
          </cell>
          <cell r="V106">
            <v>0</v>
          </cell>
          <cell r="W106">
            <v>0</v>
          </cell>
          <cell r="X106">
            <v>0</v>
          </cell>
          <cell r="AA106">
            <v>0</v>
          </cell>
          <cell r="AB106">
            <v>0</v>
          </cell>
          <cell r="AC106">
            <v>0</v>
          </cell>
          <cell r="AD106">
            <v>0</v>
          </cell>
          <cell r="AE106">
            <v>0</v>
          </cell>
          <cell r="AH106">
            <v>0</v>
          </cell>
          <cell r="AI106">
            <v>0</v>
          </cell>
          <cell r="AJ106">
            <v>0</v>
          </cell>
          <cell r="AK106">
            <v>0</v>
          </cell>
          <cell r="AL106">
            <v>0</v>
          </cell>
          <cell r="AO106">
            <v>0</v>
          </cell>
          <cell r="AP106">
            <v>0</v>
          </cell>
          <cell r="AQ106">
            <v>0</v>
          </cell>
          <cell r="AR106">
            <v>0</v>
          </cell>
          <cell r="AS106">
            <v>0</v>
          </cell>
          <cell r="AV106">
            <v>0</v>
          </cell>
          <cell r="AW106">
            <v>0</v>
          </cell>
          <cell r="AX106">
            <v>0</v>
          </cell>
          <cell r="AY106">
            <v>0</v>
          </cell>
          <cell r="AZ106">
            <v>0</v>
          </cell>
          <cell r="BC106">
            <v>0</v>
          </cell>
          <cell r="BD106">
            <v>0</v>
          </cell>
          <cell r="BE106">
            <v>0</v>
          </cell>
          <cell r="BF106">
            <v>0</v>
          </cell>
          <cell r="BG106">
            <v>0</v>
          </cell>
          <cell r="BJ106">
            <v>0</v>
          </cell>
          <cell r="BK106">
            <v>0</v>
          </cell>
          <cell r="BL106">
            <v>0</v>
          </cell>
          <cell r="BM106">
            <v>0</v>
          </cell>
          <cell r="BN106">
            <v>0</v>
          </cell>
          <cell r="BQ106">
            <v>0</v>
          </cell>
          <cell r="BR106">
            <v>0</v>
          </cell>
          <cell r="BS106">
            <v>0</v>
          </cell>
          <cell r="BT106">
            <v>0</v>
          </cell>
          <cell r="BU106">
            <v>0</v>
          </cell>
          <cell r="BX106">
            <v>0</v>
          </cell>
          <cell r="BY106">
            <v>0</v>
          </cell>
          <cell r="BZ106">
            <v>0</v>
          </cell>
          <cell r="CA106">
            <v>0</v>
          </cell>
          <cell r="CB106">
            <v>0</v>
          </cell>
          <cell r="CE106">
            <v>0</v>
          </cell>
          <cell r="CF106">
            <v>0</v>
          </cell>
          <cell r="CG106">
            <v>0</v>
          </cell>
          <cell r="CH106">
            <v>0</v>
          </cell>
          <cell r="CI106">
            <v>0</v>
          </cell>
          <cell r="CL106">
            <v>0</v>
          </cell>
          <cell r="CM106">
            <v>0</v>
          </cell>
          <cell r="CN106">
            <v>0</v>
          </cell>
          <cell r="CO106">
            <v>0</v>
          </cell>
          <cell r="CP106">
            <v>0</v>
          </cell>
          <cell r="CS106">
            <v>0</v>
          </cell>
          <cell r="CT106">
            <v>0</v>
          </cell>
          <cell r="CU106">
            <v>0</v>
          </cell>
          <cell r="CV106">
            <v>0</v>
          </cell>
          <cell r="CW106">
            <v>0</v>
          </cell>
          <cell r="CZ106">
            <v>0</v>
          </cell>
          <cell r="DA106">
            <v>0</v>
          </cell>
          <cell r="DB106">
            <v>0</v>
          </cell>
          <cell r="DC106">
            <v>0</v>
          </cell>
          <cell r="DD106">
            <v>0</v>
          </cell>
        </row>
        <row r="107">
          <cell r="A107" t="str">
            <v>Group International Loans</v>
          </cell>
          <cell r="C107">
            <v>0</v>
          </cell>
          <cell r="F107">
            <v>0</v>
          </cell>
          <cell r="G107">
            <v>0</v>
          </cell>
          <cell r="H107">
            <v>0</v>
          </cell>
          <cell r="I107">
            <v>0</v>
          </cell>
          <cell r="J107">
            <v>0</v>
          </cell>
          <cell r="M107">
            <v>0</v>
          </cell>
          <cell r="N107">
            <v>0</v>
          </cell>
          <cell r="O107">
            <v>0</v>
          </cell>
          <cell r="P107">
            <v>0</v>
          </cell>
          <cell r="Q107">
            <v>0</v>
          </cell>
          <cell r="T107">
            <v>0</v>
          </cell>
          <cell r="U107">
            <v>0</v>
          </cell>
          <cell r="V107">
            <v>0</v>
          </cell>
          <cell r="W107">
            <v>0</v>
          </cell>
          <cell r="X107">
            <v>0</v>
          </cell>
          <cell r="AA107">
            <v>0</v>
          </cell>
          <cell r="AB107">
            <v>0</v>
          </cell>
          <cell r="AC107">
            <v>0</v>
          </cell>
          <cell r="AD107">
            <v>0</v>
          </cell>
          <cell r="AE107">
            <v>0</v>
          </cell>
          <cell r="AH107">
            <v>0</v>
          </cell>
          <cell r="AI107">
            <v>0</v>
          </cell>
          <cell r="AJ107">
            <v>0</v>
          </cell>
          <cell r="AK107">
            <v>0</v>
          </cell>
          <cell r="AL107">
            <v>0</v>
          </cell>
          <cell r="AO107">
            <v>0</v>
          </cell>
          <cell r="AP107">
            <v>0</v>
          </cell>
          <cell r="AQ107">
            <v>0</v>
          </cell>
          <cell r="AR107">
            <v>0</v>
          </cell>
          <cell r="AS107">
            <v>0</v>
          </cell>
          <cell r="AV107">
            <v>0</v>
          </cell>
          <cell r="AW107">
            <v>0</v>
          </cell>
          <cell r="AX107">
            <v>0</v>
          </cell>
          <cell r="AY107">
            <v>0</v>
          </cell>
          <cell r="AZ107">
            <v>0</v>
          </cell>
          <cell r="BC107">
            <v>0</v>
          </cell>
          <cell r="BD107">
            <v>0</v>
          </cell>
          <cell r="BE107">
            <v>0</v>
          </cell>
          <cell r="BF107">
            <v>0</v>
          </cell>
          <cell r="BG107">
            <v>0</v>
          </cell>
          <cell r="BJ107">
            <v>0</v>
          </cell>
          <cell r="BK107">
            <v>0</v>
          </cell>
          <cell r="BL107">
            <v>0</v>
          </cell>
          <cell r="BM107">
            <v>0</v>
          </cell>
          <cell r="BN107">
            <v>0</v>
          </cell>
          <cell r="BQ107">
            <v>0</v>
          </cell>
          <cell r="BR107">
            <v>0</v>
          </cell>
          <cell r="BS107">
            <v>0</v>
          </cell>
          <cell r="BT107">
            <v>0</v>
          </cell>
          <cell r="BU107">
            <v>0</v>
          </cell>
          <cell r="BX107">
            <v>0</v>
          </cell>
          <cell r="BY107">
            <v>0</v>
          </cell>
          <cell r="BZ107">
            <v>0</v>
          </cell>
          <cell r="CA107">
            <v>0</v>
          </cell>
          <cell r="CB107">
            <v>0</v>
          </cell>
          <cell r="CE107">
            <v>0</v>
          </cell>
          <cell r="CF107">
            <v>0</v>
          </cell>
          <cell r="CG107">
            <v>0</v>
          </cell>
          <cell r="CH107">
            <v>0</v>
          </cell>
          <cell r="CI107">
            <v>0</v>
          </cell>
          <cell r="CL107">
            <v>0</v>
          </cell>
          <cell r="CM107">
            <v>0</v>
          </cell>
          <cell r="CN107">
            <v>0</v>
          </cell>
          <cell r="CO107">
            <v>0</v>
          </cell>
          <cell r="CP107">
            <v>0</v>
          </cell>
          <cell r="CS107">
            <v>0</v>
          </cell>
          <cell r="CT107">
            <v>0</v>
          </cell>
          <cell r="CU107">
            <v>0</v>
          </cell>
          <cell r="CV107">
            <v>0</v>
          </cell>
          <cell r="CW107">
            <v>0</v>
          </cell>
          <cell r="CZ107">
            <v>0</v>
          </cell>
          <cell r="DA107">
            <v>0</v>
          </cell>
          <cell r="DB107">
            <v>0</v>
          </cell>
          <cell r="DC107">
            <v>0</v>
          </cell>
          <cell r="DD107">
            <v>0</v>
          </cell>
        </row>
        <row r="108">
          <cell r="A108" t="str">
            <v>Group RSA Loans</v>
          </cell>
          <cell r="C108">
            <v>0</v>
          </cell>
          <cell r="F108">
            <v>0</v>
          </cell>
          <cell r="G108">
            <v>0</v>
          </cell>
          <cell r="H108">
            <v>0</v>
          </cell>
          <cell r="I108">
            <v>0</v>
          </cell>
          <cell r="J108">
            <v>0</v>
          </cell>
          <cell r="M108">
            <v>0</v>
          </cell>
          <cell r="N108">
            <v>0</v>
          </cell>
          <cell r="O108">
            <v>0</v>
          </cell>
          <cell r="P108">
            <v>0</v>
          </cell>
          <cell r="Q108">
            <v>0</v>
          </cell>
          <cell r="T108">
            <v>0</v>
          </cell>
          <cell r="U108">
            <v>0</v>
          </cell>
          <cell r="V108">
            <v>0</v>
          </cell>
          <cell r="W108">
            <v>0</v>
          </cell>
          <cell r="X108">
            <v>0</v>
          </cell>
          <cell r="AA108">
            <v>0</v>
          </cell>
          <cell r="AB108">
            <v>0</v>
          </cell>
          <cell r="AC108">
            <v>0</v>
          </cell>
          <cell r="AD108">
            <v>0</v>
          </cell>
          <cell r="AE108">
            <v>0</v>
          </cell>
          <cell r="AH108">
            <v>0</v>
          </cell>
          <cell r="AI108">
            <v>0</v>
          </cell>
          <cell r="AJ108">
            <v>0</v>
          </cell>
          <cell r="AK108">
            <v>0</v>
          </cell>
          <cell r="AL108">
            <v>0</v>
          </cell>
          <cell r="AO108">
            <v>0</v>
          </cell>
          <cell r="AP108">
            <v>0</v>
          </cell>
          <cell r="AQ108">
            <v>0</v>
          </cell>
          <cell r="AR108">
            <v>0</v>
          </cell>
          <cell r="AS108">
            <v>0</v>
          </cell>
          <cell r="AV108">
            <v>0</v>
          </cell>
          <cell r="AW108">
            <v>0</v>
          </cell>
          <cell r="AX108">
            <v>0</v>
          </cell>
          <cell r="AY108">
            <v>0</v>
          </cell>
          <cell r="AZ108">
            <v>0</v>
          </cell>
          <cell r="BC108">
            <v>0</v>
          </cell>
          <cell r="BD108">
            <v>0</v>
          </cell>
          <cell r="BE108">
            <v>0</v>
          </cell>
          <cell r="BF108">
            <v>0</v>
          </cell>
          <cell r="BG108">
            <v>0</v>
          </cell>
          <cell r="BJ108">
            <v>0</v>
          </cell>
          <cell r="BK108">
            <v>0</v>
          </cell>
          <cell r="BL108">
            <v>0</v>
          </cell>
          <cell r="BM108">
            <v>0</v>
          </cell>
          <cell r="BN108">
            <v>0</v>
          </cell>
          <cell r="BQ108">
            <v>0</v>
          </cell>
          <cell r="BR108">
            <v>0</v>
          </cell>
          <cell r="BS108">
            <v>0</v>
          </cell>
          <cell r="BT108">
            <v>0</v>
          </cell>
          <cell r="BU108">
            <v>0</v>
          </cell>
          <cell r="BX108">
            <v>0</v>
          </cell>
          <cell r="BY108">
            <v>0</v>
          </cell>
          <cell r="BZ108">
            <v>0</v>
          </cell>
          <cell r="CA108">
            <v>0</v>
          </cell>
          <cell r="CB108">
            <v>0</v>
          </cell>
          <cell r="CE108">
            <v>0</v>
          </cell>
          <cell r="CF108">
            <v>0</v>
          </cell>
          <cell r="CG108">
            <v>0</v>
          </cell>
          <cell r="CH108">
            <v>0</v>
          </cell>
          <cell r="CI108">
            <v>0</v>
          </cell>
          <cell r="CL108">
            <v>0</v>
          </cell>
          <cell r="CM108">
            <v>0</v>
          </cell>
          <cell r="CN108">
            <v>0</v>
          </cell>
          <cell r="CO108">
            <v>0</v>
          </cell>
          <cell r="CP108">
            <v>0</v>
          </cell>
          <cell r="CS108">
            <v>0</v>
          </cell>
          <cell r="CT108">
            <v>0</v>
          </cell>
          <cell r="CU108">
            <v>0</v>
          </cell>
          <cell r="CV108">
            <v>0</v>
          </cell>
          <cell r="CW108">
            <v>0</v>
          </cell>
          <cell r="CZ108">
            <v>0</v>
          </cell>
          <cell r="DA108">
            <v>0</v>
          </cell>
          <cell r="DB108">
            <v>0</v>
          </cell>
          <cell r="DC108">
            <v>0</v>
          </cell>
          <cell r="DD108">
            <v>0</v>
          </cell>
        </row>
        <row r="109">
          <cell r="A109" t="str">
            <v>Outside Loans</v>
          </cell>
          <cell r="C109">
            <v>0</v>
          </cell>
          <cell r="F109">
            <v>0</v>
          </cell>
          <cell r="G109">
            <v>0</v>
          </cell>
          <cell r="H109">
            <v>0</v>
          </cell>
          <cell r="I109">
            <v>0</v>
          </cell>
          <cell r="J109">
            <v>0</v>
          </cell>
          <cell r="M109">
            <v>0</v>
          </cell>
          <cell r="N109">
            <v>0</v>
          </cell>
          <cell r="O109">
            <v>0</v>
          </cell>
          <cell r="P109">
            <v>0</v>
          </cell>
          <cell r="Q109">
            <v>0</v>
          </cell>
          <cell r="T109">
            <v>0</v>
          </cell>
          <cell r="U109">
            <v>0</v>
          </cell>
          <cell r="V109">
            <v>0</v>
          </cell>
          <cell r="W109">
            <v>0</v>
          </cell>
          <cell r="X109">
            <v>0</v>
          </cell>
          <cell r="AA109">
            <v>0</v>
          </cell>
          <cell r="AB109">
            <v>0</v>
          </cell>
          <cell r="AC109">
            <v>0</v>
          </cell>
          <cell r="AD109">
            <v>0</v>
          </cell>
          <cell r="AE109">
            <v>0</v>
          </cell>
          <cell r="AH109">
            <v>0</v>
          </cell>
          <cell r="AI109">
            <v>0</v>
          </cell>
          <cell r="AJ109">
            <v>0</v>
          </cell>
          <cell r="AK109">
            <v>0</v>
          </cell>
          <cell r="AL109">
            <v>0</v>
          </cell>
          <cell r="AO109">
            <v>0</v>
          </cell>
          <cell r="AP109">
            <v>0</v>
          </cell>
          <cell r="AQ109">
            <v>0</v>
          </cell>
          <cell r="AR109">
            <v>0</v>
          </cell>
          <cell r="AS109">
            <v>0</v>
          </cell>
          <cell r="AV109">
            <v>0</v>
          </cell>
          <cell r="AW109">
            <v>0</v>
          </cell>
          <cell r="AX109">
            <v>0</v>
          </cell>
          <cell r="AY109">
            <v>0</v>
          </cell>
          <cell r="AZ109">
            <v>0</v>
          </cell>
          <cell r="BC109">
            <v>0</v>
          </cell>
          <cell r="BD109">
            <v>0</v>
          </cell>
          <cell r="BE109">
            <v>0</v>
          </cell>
          <cell r="BF109">
            <v>0</v>
          </cell>
          <cell r="BG109">
            <v>0</v>
          </cell>
          <cell r="BJ109">
            <v>0</v>
          </cell>
          <cell r="BK109">
            <v>0</v>
          </cell>
          <cell r="BL109">
            <v>0</v>
          </cell>
          <cell r="BM109">
            <v>0</v>
          </cell>
          <cell r="BN109">
            <v>0</v>
          </cell>
          <cell r="BQ109">
            <v>0</v>
          </cell>
          <cell r="BR109">
            <v>0</v>
          </cell>
          <cell r="BS109">
            <v>0</v>
          </cell>
          <cell r="BT109">
            <v>0</v>
          </cell>
          <cell r="BU109">
            <v>0</v>
          </cell>
          <cell r="BX109">
            <v>0</v>
          </cell>
          <cell r="BY109">
            <v>0</v>
          </cell>
          <cell r="BZ109">
            <v>0</v>
          </cell>
          <cell r="CA109">
            <v>0</v>
          </cell>
          <cell r="CB109">
            <v>0</v>
          </cell>
          <cell r="CE109">
            <v>0</v>
          </cell>
          <cell r="CF109">
            <v>0</v>
          </cell>
          <cell r="CG109">
            <v>0</v>
          </cell>
          <cell r="CH109">
            <v>0</v>
          </cell>
          <cell r="CI109">
            <v>0</v>
          </cell>
          <cell r="CL109">
            <v>0</v>
          </cell>
          <cell r="CM109">
            <v>0</v>
          </cell>
          <cell r="CN109">
            <v>0</v>
          </cell>
          <cell r="CO109">
            <v>0</v>
          </cell>
          <cell r="CP109">
            <v>0</v>
          </cell>
          <cell r="CS109">
            <v>0</v>
          </cell>
          <cell r="CT109">
            <v>0</v>
          </cell>
          <cell r="CU109">
            <v>0</v>
          </cell>
          <cell r="CV109">
            <v>0</v>
          </cell>
          <cell r="CW109">
            <v>0</v>
          </cell>
          <cell r="CZ109">
            <v>0</v>
          </cell>
          <cell r="DA109">
            <v>0</v>
          </cell>
          <cell r="DB109">
            <v>0</v>
          </cell>
          <cell r="DC109">
            <v>0</v>
          </cell>
          <cell r="DD109">
            <v>0</v>
          </cell>
        </row>
        <row r="110">
          <cell r="A110" t="str">
            <v>Banks - Foreign</v>
          </cell>
          <cell r="C110">
            <v>0</v>
          </cell>
          <cell r="F110">
            <v>0</v>
          </cell>
          <cell r="G110">
            <v>0</v>
          </cell>
          <cell r="H110">
            <v>0</v>
          </cell>
          <cell r="I110">
            <v>0</v>
          </cell>
          <cell r="J110">
            <v>0</v>
          </cell>
          <cell r="M110">
            <v>0</v>
          </cell>
          <cell r="N110">
            <v>0</v>
          </cell>
          <cell r="O110">
            <v>0</v>
          </cell>
          <cell r="P110">
            <v>0</v>
          </cell>
          <cell r="Q110">
            <v>0</v>
          </cell>
          <cell r="T110">
            <v>0</v>
          </cell>
          <cell r="U110">
            <v>0</v>
          </cell>
          <cell r="V110">
            <v>0</v>
          </cell>
          <cell r="W110">
            <v>0</v>
          </cell>
          <cell r="X110">
            <v>0</v>
          </cell>
          <cell r="AA110">
            <v>0</v>
          </cell>
          <cell r="AB110">
            <v>0</v>
          </cell>
          <cell r="AC110">
            <v>0</v>
          </cell>
          <cell r="AD110">
            <v>0</v>
          </cell>
          <cell r="AE110">
            <v>0</v>
          </cell>
          <cell r="AH110">
            <v>0</v>
          </cell>
          <cell r="AI110">
            <v>0</v>
          </cell>
          <cell r="AJ110">
            <v>0</v>
          </cell>
          <cell r="AK110">
            <v>0</v>
          </cell>
          <cell r="AL110">
            <v>0</v>
          </cell>
          <cell r="AO110">
            <v>0</v>
          </cell>
          <cell r="AP110">
            <v>0</v>
          </cell>
          <cell r="AQ110">
            <v>0</v>
          </cell>
          <cell r="AR110">
            <v>0</v>
          </cell>
          <cell r="AS110">
            <v>0</v>
          </cell>
          <cell r="AV110">
            <v>0</v>
          </cell>
          <cell r="AW110">
            <v>0</v>
          </cell>
          <cell r="AX110">
            <v>0</v>
          </cell>
          <cell r="AY110">
            <v>0</v>
          </cell>
          <cell r="AZ110">
            <v>0</v>
          </cell>
          <cell r="BC110">
            <v>0</v>
          </cell>
          <cell r="BD110">
            <v>0</v>
          </cell>
          <cell r="BE110">
            <v>0</v>
          </cell>
          <cell r="BF110">
            <v>0</v>
          </cell>
          <cell r="BG110">
            <v>0</v>
          </cell>
          <cell r="BJ110">
            <v>0</v>
          </cell>
          <cell r="BK110">
            <v>0</v>
          </cell>
          <cell r="BL110">
            <v>0</v>
          </cell>
          <cell r="BM110">
            <v>0</v>
          </cell>
          <cell r="BN110">
            <v>0</v>
          </cell>
          <cell r="BQ110">
            <v>0</v>
          </cell>
          <cell r="BR110">
            <v>0</v>
          </cell>
          <cell r="BS110">
            <v>0</v>
          </cell>
          <cell r="BT110">
            <v>0</v>
          </cell>
          <cell r="BU110">
            <v>0</v>
          </cell>
          <cell r="BX110">
            <v>0</v>
          </cell>
          <cell r="BY110">
            <v>0</v>
          </cell>
          <cell r="BZ110">
            <v>0</v>
          </cell>
          <cell r="CA110">
            <v>0</v>
          </cell>
          <cell r="CB110">
            <v>0</v>
          </cell>
          <cell r="CE110">
            <v>0</v>
          </cell>
          <cell r="CF110">
            <v>0</v>
          </cell>
          <cell r="CG110">
            <v>0</v>
          </cell>
          <cell r="CH110">
            <v>0</v>
          </cell>
          <cell r="CI110">
            <v>0</v>
          </cell>
          <cell r="CL110">
            <v>0</v>
          </cell>
          <cell r="CM110">
            <v>0</v>
          </cell>
          <cell r="CN110">
            <v>0</v>
          </cell>
          <cell r="CO110">
            <v>0</v>
          </cell>
          <cell r="CP110">
            <v>0</v>
          </cell>
          <cell r="CS110">
            <v>0</v>
          </cell>
          <cell r="CT110">
            <v>0</v>
          </cell>
          <cell r="CU110">
            <v>0</v>
          </cell>
          <cell r="CV110">
            <v>0</v>
          </cell>
          <cell r="CW110">
            <v>0</v>
          </cell>
          <cell r="CZ110">
            <v>0</v>
          </cell>
          <cell r="DA110">
            <v>0</v>
          </cell>
          <cell r="DB110">
            <v>0</v>
          </cell>
          <cell r="DC110">
            <v>0</v>
          </cell>
          <cell r="DD110">
            <v>0</v>
          </cell>
        </row>
        <row r="111">
          <cell r="A111" t="str">
            <v>Banks - RSA</v>
          </cell>
          <cell r="C111">
            <v>0</v>
          </cell>
          <cell r="F111">
            <v>0</v>
          </cell>
          <cell r="G111">
            <v>0</v>
          </cell>
          <cell r="H111">
            <v>0</v>
          </cell>
          <cell r="I111">
            <v>0</v>
          </cell>
          <cell r="J111">
            <v>0</v>
          </cell>
          <cell r="M111">
            <v>0</v>
          </cell>
          <cell r="N111">
            <v>0</v>
          </cell>
          <cell r="O111">
            <v>0</v>
          </cell>
          <cell r="P111">
            <v>0</v>
          </cell>
          <cell r="Q111">
            <v>0</v>
          </cell>
          <cell r="T111">
            <v>0</v>
          </cell>
          <cell r="U111">
            <v>0</v>
          </cell>
          <cell r="V111">
            <v>0</v>
          </cell>
          <cell r="W111">
            <v>0</v>
          </cell>
          <cell r="X111">
            <v>0</v>
          </cell>
          <cell r="AA111">
            <v>0</v>
          </cell>
          <cell r="AB111">
            <v>0</v>
          </cell>
          <cell r="AC111">
            <v>0</v>
          </cell>
          <cell r="AD111">
            <v>0</v>
          </cell>
          <cell r="AE111">
            <v>0</v>
          </cell>
          <cell r="AH111">
            <v>0</v>
          </cell>
          <cell r="AI111">
            <v>0</v>
          </cell>
          <cell r="AJ111">
            <v>0</v>
          </cell>
          <cell r="AK111">
            <v>0</v>
          </cell>
          <cell r="AL111">
            <v>0</v>
          </cell>
          <cell r="AO111">
            <v>0</v>
          </cell>
          <cell r="AP111">
            <v>0</v>
          </cell>
          <cell r="AQ111">
            <v>0</v>
          </cell>
          <cell r="AR111">
            <v>0</v>
          </cell>
          <cell r="AS111">
            <v>0</v>
          </cell>
          <cell r="AV111">
            <v>0</v>
          </cell>
          <cell r="AW111">
            <v>0</v>
          </cell>
          <cell r="AX111">
            <v>0</v>
          </cell>
          <cell r="AY111">
            <v>0</v>
          </cell>
          <cell r="AZ111">
            <v>0</v>
          </cell>
          <cell r="BC111">
            <v>0</v>
          </cell>
          <cell r="BD111">
            <v>0</v>
          </cell>
          <cell r="BE111">
            <v>0</v>
          </cell>
          <cell r="BF111">
            <v>0</v>
          </cell>
          <cell r="BG111">
            <v>0</v>
          </cell>
          <cell r="BJ111">
            <v>0</v>
          </cell>
          <cell r="BK111">
            <v>0</v>
          </cell>
          <cell r="BL111">
            <v>0</v>
          </cell>
          <cell r="BM111">
            <v>0</v>
          </cell>
          <cell r="BN111">
            <v>0</v>
          </cell>
          <cell r="BQ111">
            <v>0</v>
          </cell>
          <cell r="BR111">
            <v>0</v>
          </cell>
          <cell r="BS111">
            <v>0</v>
          </cell>
          <cell r="BT111">
            <v>0</v>
          </cell>
          <cell r="BU111">
            <v>0</v>
          </cell>
          <cell r="BX111">
            <v>0</v>
          </cell>
          <cell r="BY111">
            <v>0</v>
          </cell>
          <cell r="BZ111">
            <v>0</v>
          </cell>
          <cell r="CA111">
            <v>0</v>
          </cell>
          <cell r="CB111">
            <v>0</v>
          </cell>
          <cell r="CE111">
            <v>0</v>
          </cell>
          <cell r="CF111">
            <v>0</v>
          </cell>
          <cell r="CG111">
            <v>0</v>
          </cell>
          <cell r="CH111">
            <v>0</v>
          </cell>
          <cell r="CI111">
            <v>0</v>
          </cell>
          <cell r="CL111">
            <v>0</v>
          </cell>
          <cell r="CM111">
            <v>0</v>
          </cell>
          <cell r="CN111">
            <v>0</v>
          </cell>
          <cell r="CO111">
            <v>0</v>
          </cell>
          <cell r="CP111">
            <v>0</v>
          </cell>
          <cell r="CS111">
            <v>0</v>
          </cell>
          <cell r="CT111">
            <v>0</v>
          </cell>
          <cell r="CU111">
            <v>0</v>
          </cell>
          <cell r="CV111">
            <v>0</v>
          </cell>
          <cell r="CW111">
            <v>0</v>
          </cell>
          <cell r="CZ111">
            <v>0</v>
          </cell>
          <cell r="DA111">
            <v>0</v>
          </cell>
          <cell r="DB111">
            <v>0</v>
          </cell>
          <cell r="DC111">
            <v>0</v>
          </cell>
          <cell r="DD111">
            <v>0</v>
          </cell>
        </row>
        <row r="112">
          <cell r="A112" t="str">
            <v>Sundry</v>
          </cell>
          <cell r="C112">
            <v>0</v>
          </cell>
          <cell r="F112">
            <v>0</v>
          </cell>
          <cell r="G112">
            <v>0</v>
          </cell>
          <cell r="H112">
            <v>0</v>
          </cell>
          <cell r="I112">
            <v>0</v>
          </cell>
          <cell r="J112">
            <v>0</v>
          </cell>
          <cell r="M112">
            <v>0</v>
          </cell>
          <cell r="N112">
            <v>0</v>
          </cell>
          <cell r="O112">
            <v>0</v>
          </cell>
          <cell r="P112">
            <v>0</v>
          </cell>
          <cell r="Q112">
            <v>0</v>
          </cell>
          <cell r="T112">
            <v>0</v>
          </cell>
          <cell r="U112">
            <v>0</v>
          </cell>
          <cell r="V112">
            <v>0</v>
          </cell>
          <cell r="W112">
            <v>0</v>
          </cell>
          <cell r="X112">
            <v>0</v>
          </cell>
          <cell r="AA112">
            <v>0</v>
          </cell>
          <cell r="AB112">
            <v>0</v>
          </cell>
          <cell r="AC112">
            <v>0</v>
          </cell>
          <cell r="AD112">
            <v>0</v>
          </cell>
          <cell r="AE112">
            <v>0</v>
          </cell>
          <cell r="AH112">
            <v>0</v>
          </cell>
          <cell r="AI112">
            <v>0</v>
          </cell>
          <cell r="AJ112">
            <v>0</v>
          </cell>
          <cell r="AK112">
            <v>0</v>
          </cell>
          <cell r="AL112">
            <v>0</v>
          </cell>
          <cell r="AO112">
            <v>0</v>
          </cell>
          <cell r="AP112">
            <v>0</v>
          </cell>
          <cell r="AQ112">
            <v>0</v>
          </cell>
          <cell r="AR112">
            <v>0</v>
          </cell>
          <cell r="AS112">
            <v>0</v>
          </cell>
          <cell r="AV112">
            <v>0</v>
          </cell>
          <cell r="AW112">
            <v>0</v>
          </cell>
          <cell r="AX112">
            <v>0</v>
          </cell>
          <cell r="AY112">
            <v>0</v>
          </cell>
          <cell r="AZ112">
            <v>0</v>
          </cell>
          <cell r="BC112">
            <v>0</v>
          </cell>
          <cell r="BD112">
            <v>0</v>
          </cell>
          <cell r="BE112">
            <v>0</v>
          </cell>
          <cell r="BF112">
            <v>0</v>
          </cell>
          <cell r="BG112">
            <v>0</v>
          </cell>
          <cell r="BJ112">
            <v>0</v>
          </cell>
          <cell r="BK112">
            <v>0</v>
          </cell>
          <cell r="BL112">
            <v>0</v>
          </cell>
          <cell r="BM112">
            <v>0</v>
          </cell>
          <cell r="BN112">
            <v>0</v>
          </cell>
          <cell r="BQ112">
            <v>0</v>
          </cell>
          <cell r="BR112">
            <v>0</v>
          </cell>
          <cell r="BS112">
            <v>0</v>
          </cell>
          <cell r="BT112">
            <v>0</v>
          </cell>
          <cell r="BU112">
            <v>0</v>
          </cell>
          <cell r="BX112">
            <v>0</v>
          </cell>
          <cell r="BY112">
            <v>0</v>
          </cell>
          <cell r="BZ112">
            <v>0</v>
          </cell>
          <cell r="CA112">
            <v>0</v>
          </cell>
          <cell r="CB112">
            <v>0</v>
          </cell>
          <cell r="CE112">
            <v>0</v>
          </cell>
          <cell r="CF112">
            <v>0</v>
          </cell>
          <cell r="CG112">
            <v>0</v>
          </cell>
          <cell r="CH112">
            <v>0</v>
          </cell>
          <cell r="CI112">
            <v>0</v>
          </cell>
          <cell r="CL112">
            <v>0</v>
          </cell>
          <cell r="CM112">
            <v>0</v>
          </cell>
          <cell r="CN112">
            <v>0</v>
          </cell>
          <cell r="CO112">
            <v>0</v>
          </cell>
          <cell r="CP112">
            <v>0</v>
          </cell>
          <cell r="CS112">
            <v>0</v>
          </cell>
          <cell r="CT112">
            <v>0</v>
          </cell>
          <cell r="CU112">
            <v>0</v>
          </cell>
          <cell r="CV112">
            <v>0</v>
          </cell>
          <cell r="CW112">
            <v>0</v>
          </cell>
          <cell r="CZ112">
            <v>0</v>
          </cell>
          <cell r="DA112">
            <v>0</v>
          </cell>
          <cell r="DB112">
            <v>0</v>
          </cell>
          <cell r="DC112">
            <v>0</v>
          </cell>
          <cell r="DD112">
            <v>0</v>
          </cell>
        </row>
        <row r="114">
          <cell r="A114" t="str">
            <v>Interest Received/(Paid)</v>
          </cell>
          <cell r="C114">
            <v>0</v>
          </cell>
          <cell r="F114">
            <v>0</v>
          </cell>
          <cell r="G114">
            <v>0</v>
          </cell>
          <cell r="H114">
            <v>0</v>
          </cell>
          <cell r="I114">
            <v>0</v>
          </cell>
          <cell r="J114">
            <v>0</v>
          </cell>
          <cell r="M114">
            <v>0</v>
          </cell>
          <cell r="N114">
            <v>0</v>
          </cell>
          <cell r="O114">
            <v>0</v>
          </cell>
          <cell r="P114">
            <v>0</v>
          </cell>
          <cell r="Q114">
            <v>0</v>
          </cell>
          <cell r="T114">
            <v>0</v>
          </cell>
          <cell r="U114">
            <v>0</v>
          </cell>
          <cell r="V114">
            <v>0</v>
          </cell>
          <cell r="W114">
            <v>0</v>
          </cell>
          <cell r="X114">
            <v>0</v>
          </cell>
          <cell r="AA114">
            <v>0</v>
          </cell>
          <cell r="AB114">
            <v>0</v>
          </cell>
          <cell r="AC114">
            <v>0</v>
          </cell>
          <cell r="AD114">
            <v>0</v>
          </cell>
          <cell r="AE114">
            <v>0</v>
          </cell>
          <cell r="AH114">
            <v>0</v>
          </cell>
          <cell r="AI114">
            <v>0</v>
          </cell>
          <cell r="AJ114">
            <v>0</v>
          </cell>
          <cell r="AK114">
            <v>0</v>
          </cell>
          <cell r="AL114">
            <v>0</v>
          </cell>
          <cell r="AO114">
            <v>0</v>
          </cell>
          <cell r="AP114">
            <v>0</v>
          </cell>
          <cell r="AQ114">
            <v>0</v>
          </cell>
          <cell r="AR114">
            <v>0</v>
          </cell>
          <cell r="AS114">
            <v>0</v>
          </cell>
          <cell r="AV114">
            <v>0</v>
          </cell>
          <cell r="AW114">
            <v>0</v>
          </cell>
          <cell r="AX114">
            <v>0</v>
          </cell>
          <cell r="AY114">
            <v>0</v>
          </cell>
          <cell r="AZ114">
            <v>0</v>
          </cell>
          <cell r="BC114">
            <v>0</v>
          </cell>
          <cell r="BD114">
            <v>0</v>
          </cell>
          <cell r="BE114">
            <v>0</v>
          </cell>
          <cell r="BF114">
            <v>0</v>
          </cell>
          <cell r="BG114">
            <v>0</v>
          </cell>
          <cell r="BJ114">
            <v>0</v>
          </cell>
          <cell r="BK114">
            <v>0</v>
          </cell>
          <cell r="BL114">
            <v>0</v>
          </cell>
          <cell r="BM114">
            <v>0</v>
          </cell>
          <cell r="BN114">
            <v>0</v>
          </cell>
          <cell r="BQ114">
            <v>0</v>
          </cell>
          <cell r="BR114">
            <v>0</v>
          </cell>
          <cell r="BS114">
            <v>0</v>
          </cell>
          <cell r="BT114">
            <v>0</v>
          </cell>
          <cell r="BU114">
            <v>0</v>
          </cell>
          <cell r="BX114">
            <v>0</v>
          </cell>
          <cell r="BY114">
            <v>0</v>
          </cell>
          <cell r="BZ114">
            <v>0</v>
          </cell>
          <cell r="CA114">
            <v>0</v>
          </cell>
          <cell r="CB114">
            <v>0</v>
          </cell>
          <cell r="CE114">
            <v>0</v>
          </cell>
          <cell r="CF114">
            <v>0</v>
          </cell>
          <cell r="CG114">
            <v>0</v>
          </cell>
          <cell r="CH114">
            <v>0</v>
          </cell>
          <cell r="CI114">
            <v>0</v>
          </cell>
          <cell r="CL114">
            <v>0</v>
          </cell>
          <cell r="CM114">
            <v>0</v>
          </cell>
          <cell r="CN114">
            <v>0</v>
          </cell>
          <cell r="CO114">
            <v>0</v>
          </cell>
          <cell r="CP114">
            <v>0</v>
          </cell>
          <cell r="CS114">
            <v>0</v>
          </cell>
          <cell r="CT114">
            <v>0</v>
          </cell>
          <cell r="CU114">
            <v>0</v>
          </cell>
          <cell r="CV114">
            <v>0</v>
          </cell>
          <cell r="CW114">
            <v>0</v>
          </cell>
          <cell r="CZ114">
            <v>0</v>
          </cell>
          <cell r="DA114">
            <v>0</v>
          </cell>
          <cell r="DB114">
            <v>0</v>
          </cell>
          <cell r="DC114">
            <v>0</v>
          </cell>
          <cell r="DD114">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ssumptions"/>
      <sheetName val="Turbine Construction_2008_9"/>
      <sheetName val="Turbine Construction_2009_10"/>
    </sheetNames>
    <sheetDataSet>
      <sheetData sheetId="0" refreshError="1">
        <row r="2">
          <cell r="A2" t="str">
            <v>Financial Summary per Business Unit - July 2008 to June 2009</v>
          </cell>
          <cell r="H2" t="str">
            <v>Financial Summary per Business Unit - July 2009 to June 2010</v>
          </cell>
        </row>
        <row r="19">
          <cell r="Q19">
            <v>0.12</v>
          </cell>
        </row>
      </sheetData>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ssumptions"/>
      <sheetName val="ACC Construction_TOTAL"/>
      <sheetName val="ACC Construction_2008_9"/>
      <sheetName val="ACC Construction_2009_10"/>
      <sheetName val="ACC Construction_2010_11"/>
      <sheetName val="ACC Construction_2011_12"/>
      <sheetName val="ACC Construction_2012_13"/>
    </sheetNames>
    <sheetDataSet>
      <sheetData sheetId="0">
        <row r="1">
          <cell r="A1" t="str">
            <v>MEDUPI POWER STATION JV</v>
          </cell>
        </row>
      </sheetData>
      <sheetData sheetId="1"/>
      <sheetData sheetId="2"/>
      <sheetData sheetId="3"/>
      <sheetData sheetId="4"/>
      <sheetData sheetId="5"/>
      <sheetData sheetId="6"/>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une Timesheet"/>
      <sheetName val="Sheet2"/>
      <sheetName val="Sheet3"/>
      <sheetName val="Sheet1"/>
      <sheetName val="Sheet4"/>
      <sheetName val="Sheet5"/>
      <sheetName val="Sheet6"/>
      <sheetName val="Sheet7"/>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une Timesheet"/>
      <sheetName val="Sheet2"/>
      <sheetName val="Sheet3"/>
      <sheetName val="Sheet1"/>
      <sheetName val="Sheet4"/>
      <sheetName val="Sheet5"/>
      <sheetName val="Sheet6"/>
      <sheetName val="Sheet7"/>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S Report ."/>
      <sheetName val="QS Report"/>
      <sheetName val="FINAL SUMMARY"/>
      <sheetName val="Sec 1 - PnG"/>
      <sheetName val="Sec 2 - BW-Misc"/>
      <sheetName val="Sec 3 - Piling"/>
      <sheetName val="Sec 4 - Furniture removal"/>
      <sheetName val=" Safety &amp; Production Bonus"/>
      <sheetName val="PA Attendance Bonus"/>
      <sheetName val="Travel Allowance"/>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afety &amp; Production Bonus"/>
      <sheetName val="PA Attendance Bonus"/>
      <sheetName val="Travel Allowance"/>
    </sheetNames>
    <sheetDataSet>
      <sheetData sheetId="0">
        <row r="20">
          <cell r="G20">
            <v>9</v>
          </cell>
        </row>
      </sheetData>
      <sheetData sheetId="1">
        <row r="21">
          <cell r="G21">
            <v>9</v>
          </cell>
        </row>
      </sheetData>
      <sheetData sheetId="2">
        <row r="24">
          <cell r="H24">
            <v>271687.5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Y53"/>
  <sheetViews>
    <sheetView showGridLines="0" tabSelected="1" view="pageBreakPreview" topLeftCell="A15" zoomScale="80" zoomScaleNormal="100" zoomScaleSheetLayoutView="80" workbookViewId="0">
      <selection activeCell="C24" sqref="C24"/>
    </sheetView>
  </sheetViews>
  <sheetFormatPr defaultColWidth="9.21875" defaultRowHeight="13.2"/>
  <cols>
    <col min="1" max="1" width="7.21875" style="1" customWidth="1"/>
    <col min="2" max="2" width="37.77734375" style="1" customWidth="1"/>
    <col min="3" max="3" width="60.77734375" style="1" customWidth="1"/>
    <col min="4" max="4" width="9.21875" style="2"/>
    <col min="5" max="16384" width="9.21875" style="1"/>
  </cols>
  <sheetData>
    <row r="1" spans="1:103" s="3" customFormat="1" ht="15.6">
      <c r="A1" s="5" t="s">
        <v>0</v>
      </c>
      <c r="B1" s="5"/>
      <c r="C1" s="7" t="s">
        <v>1</v>
      </c>
      <c r="D1" s="8"/>
      <c r="F1" s="9"/>
      <c r="G1" s="10"/>
      <c r="L1" s="10"/>
      <c r="M1" s="11"/>
      <c r="N1" s="12"/>
      <c r="O1" s="13"/>
      <c r="Q1" s="14"/>
      <c r="R1" s="13"/>
      <c r="S1" s="11"/>
    </row>
    <row r="2" spans="1:103" s="3" customFormat="1" ht="15.6">
      <c r="A2" s="5" t="s">
        <v>2</v>
      </c>
      <c r="B2" s="5"/>
      <c r="C2" s="7">
        <f>'5.1Tender Cover Sheet'!C19</f>
        <v>0</v>
      </c>
      <c r="D2" s="8"/>
      <c r="G2" s="10"/>
      <c r="L2" s="10"/>
      <c r="M2" s="15"/>
      <c r="N2" s="12"/>
      <c r="O2" s="13"/>
      <c r="Q2" s="14"/>
      <c r="R2" s="13"/>
      <c r="S2" s="11"/>
    </row>
    <row r="3" spans="1:103" s="104" customFormat="1" ht="60.75" customHeight="1">
      <c r="A3" s="53" t="s">
        <v>3</v>
      </c>
      <c r="B3" s="53"/>
      <c r="C3" s="102" t="s">
        <v>133</v>
      </c>
      <c r="D3" s="103"/>
      <c r="G3" s="105"/>
      <c r="L3" s="105"/>
      <c r="M3" s="106"/>
      <c r="N3" s="107"/>
      <c r="O3" s="108"/>
      <c r="Q3" s="109"/>
      <c r="R3" s="108"/>
      <c r="S3" s="110"/>
    </row>
    <row r="4" spans="1:103" s="3" customFormat="1" ht="15.6">
      <c r="A4" s="5" t="s">
        <v>4</v>
      </c>
      <c r="B4" s="5"/>
      <c r="C4" s="7">
        <f>'5.1Tender Cover Sheet'!C24</f>
        <v>0</v>
      </c>
      <c r="D4" s="8"/>
      <c r="G4" s="10"/>
      <c r="K4" s="16"/>
      <c r="L4" s="17"/>
      <c r="M4" s="18"/>
      <c r="N4" s="12"/>
      <c r="O4" s="13"/>
      <c r="Q4" s="14"/>
      <c r="R4" s="13"/>
      <c r="S4" s="11"/>
    </row>
    <row r="5" spans="1:103" s="3" customFormat="1" ht="15.6">
      <c r="A5" s="5"/>
      <c r="C5" s="7"/>
      <c r="D5" s="8"/>
      <c r="G5" s="10"/>
      <c r="K5" s="16"/>
      <c r="L5" s="17"/>
      <c r="M5" s="18"/>
      <c r="N5" s="12"/>
      <c r="O5" s="13"/>
      <c r="Q5" s="14"/>
      <c r="R5" s="13"/>
      <c r="S5" s="11"/>
    </row>
    <row r="6" spans="1:103" s="3" customFormat="1" ht="15.6">
      <c r="A6" s="5"/>
      <c r="C6" s="7"/>
      <c r="D6" s="8"/>
      <c r="G6" s="10"/>
      <c r="K6" s="16"/>
      <c r="L6" s="17"/>
      <c r="M6" s="18"/>
      <c r="N6" s="12"/>
      <c r="O6" s="13"/>
      <c r="Q6" s="14"/>
      <c r="R6" s="13"/>
      <c r="S6" s="11"/>
    </row>
    <row r="7" spans="1:103" ht="17.399999999999999">
      <c r="A7" s="19" t="s">
        <v>5</v>
      </c>
      <c r="B7" s="19"/>
      <c r="C7" s="20"/>
      <c r="D7" s="22"/>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row>
    <row r="8" spans="1:103">
      <c r="A8" s="20"/>
      <c r="B8" s="20"/>
      <c r="C8" s="21"/>
      <c r="D8" s="22"/>
      <c r="E8" s="23"/>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0"/>
      <c r="CQ8" s="20"/>
      <c r="CR8" s="20"/>
      <c r="CS8" s="20"/>
      <c r="CT8" s="20"/>
      <c r="CU8" s="20"/>
      <c r="CV8" s="20"/>
      <c r="CW8" s="20"/>
      <c r="CX8" s="20"/>
      <c r="CY8" s="20"/>
    </row>
    <row r="9" spans="1:103" ht="15">
      <c r="A9" s="20"/>
      <c r="B9" s="3" t="s">
        <v>6</v>
      </c>
      <c r="C9" s="3"/>
      <c r="D9" s="22"/>
      <c r="E9" s="23"/>
      <c r="F9" s="20"/>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row>
    <row r="10" spans="1:103">
      <c r="A10" s="20"/>
      <c r="B10" s="20"/>
      <c r="C10" s="21"/>
      <c r="D10" s="22"/>
      <c r="E10" s="23"/>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row>
    <row r="11" spans="1:103" ht="49.5" customHeight="1">
      <c r="A11" s="20"/>
      <c r="B11" s="275" t="s">
        <v>134</v>
      </c>
      <c r="C11" s="275"/>
      <c r="D11" s="22"/>
      <c r="E11" s="23"/>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row>
    <row r="12" spans="1:103" ht="15.6">
      <c r="A12" s="5"/>
      <c r="B12" s="20"/>
      <c r="C12" s="21"/>
      <c r="D12" s="22"/>
      <c r="E12" s="23"/>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row>
    <row r="13" spans="1:103" ht="78.75" customHeight="1">
      <c r="A13" s="20"/>
      <c r="B13" s="276" t="s">
        <v>135</v>
      </c>
      <c r="C13" s="276"/>
      <c r="D13" s="22"/>
      <c r="E13" s="23"/>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row>
    <row r="14" spans="1:103" s="24" customFormat="1">
      <c r="A14" s="20"/>
      <c r="B14" s="20"/>
      <c r="C14" s="21"/>
      <c r="D14" s="22"/>
      <c r="E14" s="23"/>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row>
    <row r="15" spans="1:103">
      <c r="A15" s="20"/>
      <c r="B15" s="20"/>
      <c r="C15" s="21"/>
      <c r="D15" s="22"/>
      <c r="E15" s="23"/>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row>
    <row r="16" spans="1:103" ht="31.2">
      <c r="A16" s="26">
        <v>1</v>
      </c>
      <c r="B16" s="27" t="s">
        <v>7</v>
      </c>
      <c r="C16" s="28"/>
      <c r="D16" s="29"/>
      <c r="E16" s="7"/>
      <c r="F16" s="3"/>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row>
    <row r="17" spans="1:103" ht="45">
      <c r="A17" s="30"/>
      <c r="B17" s="3" t="s">
        <v>8</v>
      </c>
      <c r="C17" s="4" t="s">
        <v>9</v>
      </c>
      <c r="D17" s="8"/>
      <c r="E17" s="6"/>
      <c r="F17" s="3"/>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row>
    <row r="18" spans="1:103" ht="54.75" customHeight="1">
      <c r="A18" s="30"/>
      <c r="B18" s="3" t="s">
        <v>128</v>
      </c>
      <c r="C18" s="4" t="s">
        <v>10</v>
      </c>
      <c r="D18" s="8"/>
      <c r="E18" s="6"/>
      <c r="F18" s="3"/>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row>
    <row r="19" spans="1:103" ht="17.25" customHeight="1">
      <c r="A19" s="30"/>
      <c r="B19" s="3" t="s">
        <v>127</v>
      </c>
      <c r="C19" s="4" t="s">
        <v>11</v>
      </c>
      <c r="D19" s="8"/>
      <c r="E19" s="6"/>
      <c r="F19" s="3"/>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row>
    <row r="20" spans="1:103" ht="17.25" customHeight="1">
      <c r="A20" s="30"/>
      <c r="B20" s="3" t="s">
        <v>125</v>
      </c>
      <c r="C20" s="4" t="s">
        <v>126</v>
      </c>
      <c r="D20" s="8"/>
      <c r="E20" s="6"/>
      <c r="F20" s="3"/>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row>
    <row r="21" spans="1:103" ht="30">
      <c r="A21" s="30"/>
      <c r="B21" s="3" t="s">
        <v>260</v>
      </c>
      <c r="C21" s="4" t="s">
        <v>12</v>
      </c>
      <c r="D21" s="8"/>
      <c r="E21" s="6"/>
      <c r="F21" s="3"/>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row>
    <row r="22" spans="1:103" ht="15">
      <c r="A22" s="30"/>
      <c r="B22" s="3" t="s">
        <v>261</v>
      </c>
      <c r="C22" s="4" t="s">
        <v>129</v>
      </c>
      <c r="D22" s="8"/>
      <c r="E22" s="6"/>
      <c r="F22" s="3"/>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row>
    <row r="23" spans="1:103" ht="30">
      <c r="A23" s="30"/>
      <c r="B23" s="3" t="s">
        <v>315</v>
      </c>
      <c r="C23" s="4" t="s">
        <v>316</v>
      </c>
      <c r="D23" s="8"/>
      <c r="E23" s="6"/>
      <c r="F23" s="3"/>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row>
    <row r="24" spans="1:103" ht="15">
      <c r="A24" s="30"/>
      <c r="B24" s="3"/>
      <c r="C24" s="4"/>
      <c r="D24" s="8"/>
      <c r="E24" s="6"/>
      <c r="F24" s="3"/>
      <c r="G24" s="20"/>
      <c r="H24" s="20"/>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row>
    <row r="25" spans="1:103" ht="15">
      <c r="A25" s="30"/>
      <c r="B25" s="3"/>
      <c r="C25" s="4"/>
      <c r="D25" s="8"/>
      <c r="E25" s="6"/>
      <c r="F25" s="3"/>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row>
    <row r="26" spans="1:103" ht="15">
      <c r="A26" s="30"/>
      <c r="B26" s="3"/>
      <c r="C26" s="4"/>
      <c r="D26" s="8"/>
      <c r="E26" s="6"/>
      <c r="F26" s="3"/>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row>
    <row r="27" spans="1:103" ht="15">
      <c r="A27" s="30"/>
      <c r="B27" s="3"/>
      <c r="C27" s="4"/>
      <c r="D27" s="8"/>
      <c r="E27" s="6"/>
      <c r="F27" s="3"/>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row>
    <row r="28" spans="1:103" ht="15.6">
      <c r="A28" s="26">
        <v>2</v>
      </c>
      <c r="B28" s="31" t="s">
        <v>13</v>
      </c>
      <c r="C28" s="31"/>
      <c r="D28" s="8"/>
      <c r="E28" s="6"/>
      <c r="F28" s="3"/>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row>
    <row r="29" spans="1:103" ht="15">
      <c r="A29" s="3"/>
      <c r="B29" s="3" t="s">
        <v>14</v>
      </c>
      <c r="C29" s="3"/>
      <c r="D29" s="8"/>
      <c r="E29" s="6"/>
      <c r="F29" s="3"/>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row>
    <row r="30" spans="1:103" ht="60">
      <c r="A30" s="3"/>
      <c r="B30" s="32" t="s">
        <v>15</v>
      </c>
      <c r="C30" s="4" t="s">
        <v>130</v>
      </c>
      <c r="D30" s="8"/>
      <c r="E30" s="6"/>
      <c r="F30" s="3"/>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row>
    <row r="31" spans="1:103" ht="51" customHeight="1">
      <c r="A31" s="3"/>
      <c r="B31" s="12"/>
      <c r="C31" s="4" t="s">
        <v>16</v>
      </c>
      <c r="D31" s="8"/>
      <c r="E31" s="6"/>
      <c r="F31" s="3"/>
      <c r="G31" s="20"/>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row>
    <row r="32" spans="1:103">
      <c r="A32" s="20"/>
      <c r="B32" s="33"/>
      <c r="C32" s="21"/>
      <c r="D32" s="22"/>
      <c r="E32" s="34"/>
      <c r="F32" s="2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row>
    <row r="33" spans="1:103">
      <c r="A33" s="20"/>
      <c r="B33" s="35"/>
      <c r="C33" s="21"/>
      <c r="D33" s="22"/>
      <c r="E33" s="23"/>
      <c r="F33" s="20"/>
      <c r="G33" s="20"/>
      <c r="H33" s="20"/>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row>
    <row r="34" spans="1:103">
      <c r="A34" s="20"/>
      <c r="B34" s="20"/>
      <c r="C34" s="21"/>
      <c r="D34" s="22"/>
      <c r="E34" s="23"/>
      <c r="F34" s="20"/>
      <c r="G34" s="20"/>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row>
    <row r="35" spans="1:103" ht="12.75" customHeight="1">
      <c r="A35" s="20"/>
      <c r="B35" s="20"/>
      <c r="C35" s="20"/>
      <c r="D35" s="21"/>
      <c r="E35" s="20"/>
      <c r="F35" s="20"/>
      <c r="G35" s="20"/>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c r="CU35" s="20"/>
      <c r="CV35" s="20"/>
      <c r="CW35" s="20"/>
      <c r="CX35" s="20"/>
      <c r="CY35" s="20"/>
    </row>
    <row r="36" spans="1:103">
      <c r="A36" s="20"/>
      <c r="B36" s="20"/>
      <c r="C36" s="20"/>
      <c r="D36" s="21"/>
      <c r="E36" s="20"/>
      <c r="F36" s="20"/>
      <c r="G36" s="20"/>
      <c r="H36" s="20"/>
      <c r="I36" s="20"/>
      <c r="J36" s="20"/>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0"/>
      <c r="BS36" s="20"/>
      <c r="BT36" s="20"/>
      <c r="BU36" s="20"/>
      <c r="BV36" s="20"/>
      <c r="BW36" s="20"/>
      <c r="BX36" s="20"/>
      <c r="BY36" s="20"/>
      <c r="BZ36" s="20"/>
      <c r="CA36" s="20"/>
      <c r="CB36" s="20"/>
      <c r="CC36" s="20"/>
      <c r="CD36" s="20"/>
      <c r="CE36" s="20"/>
      <c r="CF36" s="20"/>
      <c r="CG36" s="20"/>
      <c r="CH36" s="20"/>
      <c r="CI36" s="20"/>
      <c r="CJ36" s="20"/>
      <c r="CK36" s="20"/>
      <c r="CL36" s="20"/>
      <c r="CM36" s="20"/>
      <c r="CN36" s="20"/>
      <c r="CO36" s="20"/>
      <c r="CP36" s="20"/>
      <c r="CQ36" s="20"/>
      <c r="CR36" s="20"/>
      <c r="CS36" s="20"/>
      <c r="CT36" s="20"/>
      <c r="CU36" s="20"/>
      <c r="CV36" s="20"/>
      <c r="CW36" s="20"/>
      <c r="CX36" s="20"/>
      <c r="CY36" s="20"/>
    </row>
    <row r="37" spans="1:103">
      <c r="A37" s="20"/>
      <c r="B37" s="20"/>
      <c r="C37" s="20"/>
      <c r="D37" s="21"/>
      <c r="E37" s="20"/>
      <c r="F37" s="20"/>
      <c r="G37" s="20"/>
      <c r="H37" s="20"/>
      <c r="I37" s="20"/>
      <c r="J37" s="20"/>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c r="BT37" s="20"/>
      <c r="BU37" s="20"/>
      <c r="BV37" s="20"/>
      <c r="BW37" s="20"/>
      <c r="BX37" s="20"/>
      <c r="BY37" s="20"/>
      <c r="BZ37" s="20"/>
      <c r="CA37" s="20"/>
      <c r="CB37" s="20"/>
      <c r="CC37" s="20"/>
      <c r="CD37" s="20"/>
      <c r="CE37" s="20"/>
      <c r="CF37" s="20"/>
      <c r="CG37" s="20"/>
      <c r="CH37" s="20"/>
      <c r="CI37" s="20"/>
      <c r="CJ37" s="20"/>
      <c r="CK37" s="20"/>
      <c r="CL37" s="20"/>
      <c r="CM37" s="20"/>
      <c r="CN37" s="20"/>
      <c r="CO37" s="20"/>
      <c r="CP37" s="20"/>
      <c r="CQ37" s="20"/>
      <c r="CR37" s="20"/>
      <c r="CS37" s="20"/>
      <c r="CT37" s="20"/>
      <c r="CU37" s="20"/>
      <c r="CV37" s="20"/>
      <c r="CW37" s="20"/>
      <c r="CX37" s="20"/>
      <c r="CY37" s="20"/>
    </row>
    <row r="38" spans="1:103" ht="12.75" customHeight="1">
      <c r="A38" s="20"/>
      <c r="B38" s="20"/>
      <c r="C38" s="20"/>
      <c r="D38" s="21"/>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row>
    <row r="39" spans="1:103" ht="25.5" customHeight="1">
      <c r="A39" s="20"/>
      <c r="B39" s="20"/>
      <c r="C39" s="20"/>
      <c r="D39" s="21"/>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0"/>
      <c r="BS39" s="20"/>
      <c r="BT39" s="20"/>
      <c r="BU39" s="20"/>
      <c r="BV39" s="20"/>
      <c r="BW39" s="20"/>
      <c r="BX39" s="20"/>
      <c r="BY39" s="20"/>
      <c r="BZ39" s="20"/>
      <c r="CA39" s="20"/>
      <c r="CB39" s="20"/>
      <c r="CC39" s="20"/>
      <c r="CD39" s="20"/>
      <c r="CE39" s="20"/>
      <c r="CF39" s="20"/>
      <c r="CG39" s="20"/>
      <c r="CH39" s="20"/>
      <c r="CI39" s="20"/>
      <c r="CJ39" s="20"/>
      <c r="CK39" s="20"/>
      <c r="CL39" s="20"/>
      <c r="CM39" s="20"/>
      <c r="CN39" s="20"/>
      <c r="CO39" s="20"/>
      <c r="CP39" s="20"/>
      <c r="CQ39" s="20"/>
      <c r="CR39" s="20"/>
      <c r="CS39" s="20"/>
      <c r="CT39" s="20"/>
      <c r="CU39" s="20"/>
      <c r="CV39" s="20"/>
      <c r="CW39" s="20"/>
      <c r="CX39" s="20"/>
      <c r="CY39" s="20"/>
    </row>
    <row r="40" spans="1:103">
      <c r="A40" s="20"/>
      <c r="B40" s="20"/>
      <c r="C40" s="20"/>
      <c r="D40" s="21"/>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row>
    <row r="41" spans="1:103">
      <c r="A41" s="20"/>
      <c r="B41" s="20"/>
      <c r="C41" s="20"/>
      <c r="D41" s="21"/>
      <c r="E41" s="20"/>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0"/>
      <c r="BS41" s="20"/>
      <c r="BT41" s="20"/>
      <c r="BU41" s="20"/>
      <c r="BV41" s="20"/>
      <c r="BW41" s="20"/>
      <c r="BX41" s="20"/>
      <c r="BY41" s="20"/>
      <c r="BZ41" s="20"/>
      <c r="CA41" s="20"/>
      <c r="CB41" s="20"/>
      <c r="CC41" s="20"/>
      <c r="CD41" s="20"/>
      <c r="CE41" s="20"/>
      <c r="CF41" s="20"/>
      <c r="CG41" s="20"/>
      <c r="CH41" s="20"/>
      <c r="CI41" s="20"/>
      <c r="CJ41" s="20"/>
      <c r="CK41" s="20"/>
      <c r="CL41" s="20"/>
      <c r="CM41" s="20"/>
      <c r="CN41" s="20"/>
      <c r="CO41" s="20"/>
      <c r="CP41" s="20"/>
      <c r="CQ41" s="20"/>
      <c r="CR41" s="20"/>
      <c r="CS41" s="20"/>
      <c r="CT41" s="20"/>
      <c r="CU41" s="20"/>
      <c r="CV41" s="20"/>
      <c r="CW41" s="20"/>
      <c r="CX41" s="20"/>
      <c r="CY41" s="20"/>
    </row>
    <row r="42" spans="1:103">
      <c r="A42" s="20"/>
      <c r="B42" s="20"/>
      <c r="C42" s="20"/>
      <c r="D42" s="21"/>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c r="CU42" s="20"/>
      <c r="CV42" s="20"/>
      <c r="CW42" s="20"/>
      <c r="CX42" s="20"/>
      <c r="CY42" s="20"/>
    </row>
    <row r="43" spans="1:103" ht="12.75" customHeight="1">
      <c r="A43" s="20"/>
      <c r="B43" s="20"/>
      <c r="C43" s="20"/>
      <c r="D43" s="21"/>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0"/>
      <c r="BS43" s="20"/>
      <c r="BT43" s="20"/>
      <c r="BU43" s="20"/>
      <c r="BV43" s="20"/>
      <c r="BW43" s="20"/>
      <c r="BX43" s="20"/>
      <c r="BY43" s="20"/>
      <c r="BZ43" s="20"/>
      <c r="CA43" s="20"/>
      <c r="CB43" s="20"/>
      <c r="CC43" s="20"/>
      <c r="CD43" s="20"/>
      <c r="CE43" s="20"/>
      <c r="CF43" s="20"/>
      <c r="CG43" s="20"/>
      <c r="CH43" s="20"/>
      <c r="CI43" s="20"/>
      <c r="CJ43" s="20"/>
      <c r="CK43" s="20"/>
      <c r="CL43" s="20"/>
      <c r="CM43" s="20"/>
      <c r="CN43" s="20"/>
      <c r="CO43" s="20"/>
      <c r="CP43" s="20"/>
      <c r="CQ43" s="20"/>
      <c r="CR43" s="20"/>
      <c r="CS43" s="20"/>
      <c r="CT43" s="20"/>
      <c r="CU43" s="20"/>
      <c r="CV43" s="20"/>
      <c r="CW43" s="20"/>
      <c r="CX43" s="20"/>
      <c r="CY43" s="20"/>
    </row>
    <row r="44" spans="1:103">
      <c r="A44" s="20"/>
      <c r="B44" s="20"/>
      <c r="C44" s="21"/>
      <c r="D44" s="22"/>
      <c r="E44" s="23"/>
      <c r="F44" s="20"/>
      <c r="G44" s="20"/>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0"/>
      <c r="BS44" s="20"/>
      <c r="BT44" s="20"/>
      <c r="BU44" s="20"/>
      <c r="BV44" s="20"/>
      <c r="BW44" s="20"/>
      <c r="BX44" s="20"/>
      <c r="BY44" s="20"/>
      <c r="BZ44" s="20"/>
      <c r="CA44" s="20"/>
      <c r="CB44" s="20"/>
      <c r="CC44" s="20"/>
      <c r="CD44" s="20"/>
      <c r="CE44" s="20"/>
      <c r="CF44" s="20"/>
      <c r="CG44" s="20"/>
      <c r="CH44" s="20"/>
      <c r="CI44" s="20"/>
      <c r="CJ44" s="20"/>
      <c r="CK44" s="20"/>
      <c r="CL44" s="20"/>
      <c r="CM44" s="20"/>
      <c r="CN44" s="20"/>
      <c r="CO44" s="20"/>
      <c r="CP44" s="20"/>
      <c r="CQ44" s="20"/>
      <c r="CR44" s="20"/>
      <c r="CS44" s="20"/>
      <c r="CT44" s="20"/>
      <c r="CU44" s="20"/>
      <c r="CV44" s="20"/>
      <c r="CW44" s="20"/>
      <c r="CX44" s="20"/>
      <c r="CY44" s="20"/>
    </row>
    <row r="45" spans="1:103">
      <c r="A45" s="20"/>
      <c r="B45" s="20"/>
      <c r="C45" s="20"/>
      <c r="D45" s="21"/>
      <c r="E45" s="23"/>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0"/>
      <c r="BS45" s="20"/>
      <c r="BT45" s="20"/>
      <c r="BU45" s="20"/>
      <c r="BV45" s="20"/>
      <c r="BW45" s="20"/>
      <c r="BX45" s="20"/>
      <c r="BY45" s="20"/>
      <c r="BZ45" s="20"/>
      <c r="CA45" s="20"/>
      <c r="CB45" s="20"/>
      <c r="CC45" s="20"/>
      <c r="CD45" s="20"/>
      <c r="CE45" s="20"/>
      <c r="CF45" s="20"/>
      <c r="CG45" s="20"/>
      <c r="CH45" s="20"/>
      <c r="CI45" s="20"/>
      <c r="CJ45" s="20"/>
      <c r="CK45" s="20"/>
      <c r="CL45" s="20"/>
      <c r="CM45" s="20"/>
      <c r="CN45" s="20"/>
      <c r="CO45" s="20"/>
      <c r="CP45" s="20"/>
      <c r="CQ45" s="20"/>
      <c r="CR45" s="20"/>
      <c r="CS45" s="20"/>
      <c r="CT45" s="20"/>
      <c r="CU45" s="20"/>
      <c r="CV45" s="20"/>
      <c r="CW45" s="20"/>
      <c r="CX45" s="20"/>
      <c r="CY45" s="20"/>
    </row>
    <row r="46" spans="1:103">
      <c r="A46" s="20"/>
      <c r="B46" s="20"/>
      <c r="C46" s="20"/>
      <c r="D46" s="21"/>
      <c r="E46" s="23"/>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0"/>
      <c r="BS46" s="20"/>
      <c r="BT46" s="20"/>
      <c r="BU46" s="20"/>
      <c r="BV46" s="20"/>
      <c r="BW46" s="20"/>
      <c r="BX46" s="20"/>
      <c r="BY46" s="20"/>
      <c r="BZ46" s="20"/>
      <c r="CA46" s="20"/>
      <c r="CB46" s="20"/>
      <c r="CC46" s="20"/>
      <c r="CD46" s="20"/>
      <c r="CE46" s="20"/>
      <c r="CF46" s="20"/>
      <c r="CG46" s="20"/>
      <c r="CH46" s="20"/>
      <c r="CI46" s="20"/>
      <c r="CJ46" s="20"/>
      <c r="CK46" s="20"/>
      <c r="CL46" s="20"/>
      <c r="CM46" s="20"/>
      <c r="CN46" s="20"/>
      <c r="CO46" s="20"/>
      <c r="CP46" s="20"/>
      <c r="CQ46" s="20"/>
      <c r="CR46" s="20"/>
      <c r="CS46" s="20"/>
      <c r="CT46" s="20"/>
      <c r="CU46" s="20"/>
      <c r="CV46" s="20"/>
      <c r="CW46" s="20"/>
      <c r="CX46" s="20"/>
      <c r="CY46" s="20"/>
    </row>
    <row r="47" spans="1:103">
      <c r="A47" s="20"/>
      <c r="B47" s="20"/>
      <c r="C47" s="20"/>
      <c r="D47" s="21"/>
      <c r="E47" s="23"/>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0"/>
      <c r="BS47" s="20"/>
      <c r="BT47" s="20"/>
      <c r="BU47" s="20"/>
      <c r="BV47" s="20"/>
      <c r="BW47" s="20"/>
      <c r="BX47" s="20"/>
      <c r="BY47" s="20"/>
      <c r="BZ47" s="20"/>
      <c r="CA47" s="20"/>
      <c r="CB47" s="20"/>
      <c r="CC47" s="20"/>
      <c r="CD47" s="20"/>
      <c r="CE47" s="20"/>
      <c r="CF47" s="20"/>
      <c r="CG47" s="20"/>
      <c r="CH47" s="20"/>
      <c r="CI47" s="20"/>
      <c r="CJ47" s="20"/>
      <c r="CK47" s="20"/>
      <c r="CL47" s="20"/>
      <c r="CM47" s="20"/>
      <c r="CN47" s="20"/>
      <c r="CO47" s="20"/>
      <c r="CP47" s="20"/>
      <c r="CQ47" s="20"/>
      <c r="CR47" s="20"/>
      <c r="CS47" s="20"/>
      <c r="CT47" s="20"/>
      <c r="CU47" s="20"/>
      <c r="CV47" s="20"/>
      <c r="CW47" s="20"/>
      <c r="CX47" s="20"/>
      <c r="CY47" s="20"/>
    </row>
    <row r="48" spans="1:103">
      <c r="A48" s="20"/>
      <c r="B48" s="20"/>
      <c r="C48" s="20"/>
      <c r="D48" s="21"/>
      <c r="E48" s="23"/>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row>
    <row r="49" spans="1:103">
      <c r="A49" s="20"/>
      <c r="B49" s="20"/>
      <c r="C49" s="21"/>
      <c r="D49" s="22"/>
      <c r="E49" s="23"/>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0"/>
      <c r="BS49" s="20"/>
      <c r="BT49" s="20"/>
      <c r="BU49" s="20"/>
      <c r="BV49" s="20"/>
      <c r="BW49" s="20"/>
      <c r="BX49" s="20"/>
      <c r="BY49" s="20"/>
      <c r="BZ49" s="20"/>
      <c r="CA49" s="20"/>
      <c r="CB49" s="20"/>
      <c r="CC49" s="20"/>
      <c r="CD49" s="20"/>
      <c r="CE49" s="20"/>
      <c r="CF49" s="20"/>
      <c r="CG49" s="20"/>
      <c r="CH49" s="20"/>
      <c r="CI49" s="20"/>
      <c r="CJ49" s="20"/>
      <c r="CK49" s="20"/>
      <c r="CL49" s="20"/>
      <c r="CM49" s="20"/>
      <c r="CN49" s="20"/>
      <c r="CO49" s="20"/>
      <c r="CP49" s="20"/>
      <c r="CQ49" s="20"/>
      <c r="CR49" s="20"/>
      <c r="CS49" s="20"/>
      <c r="CT49" s="20"/>
      <c r="CU49" s="20"/>
      <c r="CV49" s="20"/>
      <c r="CW49" s="20"/>
      <c r="CX49" s="20"/>
      <c r="CY49" s="20"/>
    </row>
    <row r="50" spans="1:103">
      <c r="A50" s="20"/>
      <c r="B50" s="20"/>
      <c r="C50" s="20"/>
      <c r="D50" s="21"/>
      <c r="E50" s="23"/>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0"/>
      <c r="BS50" s="20"/>
      <c r="BT50" s="20"/>
      <c r="BU50" s="20"/>
      <c r="BV50" s="20"/>
      <c r="BW50" s="20"/>
      <c r="BX50" s="20"/>
      <c r="BY50" s="20"/>
      <c r="BZ50" s="20"/>
      <c r="CA50" s="20"/>
      <c r="CB50" s="20"/>
      <c r="CC50" s="20"/>
      <c r="CD50" s="20"/>
      <c r="CE50" s="20"/>
      <c r="CF50" s="20"/>
      <c r="CG50" s="20"/>
      <c r="CH50" s="20"/>
      <c r="CI50" s="20"/>
      <c r="CJ50" s="20"/>
      <c r="CK50" s="20"/>
      <c r="CL50" s="20"/>
      <c r="CM50" s="20"/>
      <c r="CN50" s="20"/>
      <c r="CO50" s="20"/>
      <c r="CP50" s="20"/>
      <c r="CQ50" s="20"/>
      <c r="CR50" s="20"/>
      <c r="CS50" s="20"/>
      <c r="CT50" s="20"/>
      <c r="CU50" s="20"/>
      <c r="CV50" s="20"/>
      <c r="CW50" s="20"/>
      <c r="CX50" s="20"/>
      <c r="CY50" s="20"/>
    </row>
    <row r="51" spans="1:103">
      <c r="A51" s="20"/>
      <c r="B51" s="20"/>
      <c r="C51" s="20"/>
      <c r="D51" s="21"/>
      <c r="E51" s="34"/>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0"/>
      <c r="BS51" s="20"/>
      <c r="BT51" s="20"/>
      <c r="BU51" s="20"/>
      <c r="BV51" s="20"/>
      <c r="BW51" s="20"/>
      <c r="BX51" s="20"/>
      <c r="BY51" s="20"/>
      <c r="BZ51" s="20"/>
      <c r="CA51" s="20"/>
      <c r="CB51" s="20"/>
      <c r="CC51" s="20"/>
      <c r="CD51" s="20"/>
      <c r="CE51" s="20"/>
      <c r="CF51" s="20"/>
      <c r="CG51" s="20"/>
      <c r="CH51" s="20"/>
      <c r="CI51" s="20"/>
      <c r="CJ51" s="20"/>
      <c r="CK51" s="20"/>
      <c r="CL51" s="20"/>
      <c r="CM51" s="20"/>
      <c r="CN51" s="20"/>
      <c r="CO51" s="20"/>
      <c r="CP51" s="20"/>
      <c r="CQ51" s="20"/>
      <c r="CR51" s="20"/>
      <c r="CS51" s="20"/>
      <c r="CT51" s="20"/>
      <c r="CU51" s="20"/>
      <c r="CV51" s="20"/>
      <c r="CW51" s="20"/>
      <c r="CX51" s="20"/>
      <c r="CY51" s="20"/>
    </row>
    <row r="52" spans="1:103">
      <c r="A52" s="20"/>
      <c r="B52" s="20"/>
      <c r="C52" s="20"/>
      <c r="D52" s="21"/>
      <c r="E52" s="23"/>
      <c r="F52" s="20"/>
      <c r="G52" s="20"/>
      <c r="H52" s="20"/>
      <c r="I52" s="20"/>
      <c r="J52" s="20"/>
      <c r="K52" s="20"/>
      <c r="L52" s="20"/>
      <c r="M52" s="20"/>
      <c r="N52" s="20"/>
      <c r="O52" s="20"/>
      <c r="P52" s="20"/>
      <c r="Q52" s="20"/>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0"/>
      <c r="BS52" s="20"/>
      <c r="BT52" s="20"/>
      <c r="BU52" s="20"/>
      <c r="BV52" s="20"/>
      <c r="BW52" s="20"/>
      <c r="BX52" s="20"/>
      <c r="BY52" s="20"/>
      <c r="BZ52" s="20"/>
      <c r="CA52" s="20"/>
      <c r="CB52" s="20"/>
      <c r="CC52" s="20"/>
      <c r="CD52" s="20"/>
      <c r="CE52" s="20"/>
      <c r="CF52" s="20"/>
      <c r="CG52" s="20"/>
      <c r="CH52" s="20"/>
      <c r="CI52" s="20"/>
      <c r="CJ52" s="20"/>
      <c r="CK52" s="20"/>
      <c r="CL52" s="20"/>
      <c r="CM52" s="20"/>
      <c r="CN52" s="20"/>
      <c r="CO52" s="20"/>
      <c r="CP52" s="20"/>
      <c r="CQ52" s="20"/>
      <c r="CR52" s="20"/>
      <c r="CS52" s="20"/>
      <c r="CT52" s="20"/>
      <c r="CU52" s="20"/>
      <c r="CV52" s="20"/>
      <c r="CW52" s="20"/>
      <c r="CX52" s="20"/>
      <c r="CY52" s="20"/>
    </row>
    <row r="53" spans="1:103">
      <c r="A53" s="20"/>
      <c r="B53" s="20"/>
      <c r="C53" s="20"/>
      <c r="D53" s="21"/>
      <c r="E53" s="23"/>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0"/>
      <c r="BS53" s="20"/>
      <c r="BT53" s="20"/>
      <c r="BU53" s="20"/>
      <c r="BV53" s="20"/>
      <c r="BW53" s="20"/>
      <c r="BX53" s="20"/>
      <c r="BY53" s="20"/>
      <c r="BZ53" s="20"/>
      <c r="CA53" s="20"/>
      <c r="CB53" s="20"/>
      <c r="CC53" s="20"/>
      <c r="CD53" s="20"/>
      <c r="CE53" s="20"/>
      <c r="CF53" s="20"/>
      <c r="CG53" s="20"/>
      <c r="CH53" s="20"/>
      <c r="CI53" s="20"/>
      <c r="CJ53" s="20"/>
      <c r="CK53" s="20"/>
      <c r="CL53" s="20"/>
      <c r="CM53" s="20"/>
      <c r="CN53" s="20"/>
      <c r="CO53" s="20"/>
      <c r="CP53" s="20"/>
      <c r="CQ53" s="20"/>
      <c r="CR53" s="20"/>
      <c r="CS53" s="20"/>
      <c r="CT53" s="20"/>
      <c r="CU53" s="20"/>
      <c r="CV53" s="20"/>
      <c r="CW53" s="20"/>
      <c r="CX53" s="20"/>
      <c r="CY53" s="20"/>
    </row>
  </sheetData>
  <mergeCells count="2">
    <mergeCell ref="B11:C11"/>
    <mergeCell ref="B13:C13"/>
  </mergeCells>
  <pageMargins left="0.74803149606299213" right="0.74803149606299213" top="0.98425196850393704" bottom="0.98425196850393704" header="0.51181102362204722" footer="0.51181102362204722"/>
  <pageSetup paperSize="9" scale="8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1"/>
  <sheetViews>
    <sheetView showGridLines="0" view="pageBreakPreview" topLeftCell="A20" zoomScale="60" zoomScaleNormal="69" workbookViewId="0">
      <selection activeCell="C30" sqref="C30"/>
    </sheetView>
  </sheetViews>
  <sheetFormatPr defaultColWidth="9.21875" defaultRowHeight="13.2"/>
  <cols>
    <col min="1" max="1" width="4.21875" style="1" customWidth="1"/>
    <col min="2" max="2" width="48.77734375" style="1" customWidth="1"/>
    <col min="3" max="3" width="67.21875" style="1" customWidth="1"/>
    <col min="4" max="4" width="4.21875" style="1" customWidth="1"/>
    <col min="5" max="16384" width="9.21875" style="1"/>
  </cols>
  <sheetData>
    <row r="1" spans="1:4">
      <c r="A1" s="36"/>
      <c r="B1" s="37"/>
      <c r="C1" s="37"/>
      <c r="D1" s="38"/>
    </row>
    <row r="2" spans="1:4" ht="24.6">
      <c r="A2" s="39"/>
      <c r="B2" s="277" t="s">
        <v>1</v>
      </c>
      <c r="C2" s="277"/>
      <c r="D2" s="40"/>
    </row>
    <row r="3" spans="1:4">
      <c r="A3" s="39"/>
      <c r="B3" s="20"/>
      <c r="C3" s="20"/>
      <c r="D3" s="41"/>
    </row>
    <row r="4" spans="1:4" ht="15.6">
      <c r="A4" s="39"/>
      <c r="B4" s="20"/>
      <c r="C4" s="5"/>
      <c r="D4" s="41"/>
    </row>
    <row r="5" spans="1:4">
      <c r="A5" s="39"/>
      <c r="B5" s="20"/>
      <c r="C5" s="20"/>
      <c r="D5" s="41"/>
    </row>
    <row r="6" spans="1:4">
      <c r="A6" s="39"/>
      <c r="B6" s="20"/>
      <c r="C6" s="20"/>
      <c r="D6" s="41"/>
    </row>
    <row r="7" spans="1:4">
      <c r="A7" s="39"/>
      <c r="B7" s="20"/>
      <c r="C7" s="20"/>
      <c r="D7" s="41"/>
    </row>
    <row r="8" spans="1:4">
      <c r="A8" s="39"/>
      <c r="B8" s="20"/>
      <c r="C8" s="20"/>
      <c r="D8" s="41"/>
    </row>
    <row r="9" spans="1:4">
      <c r="A9" s="39"/>
      <c r="B9" s="20"/>
      <c r="C9" s="20"/>
      <c r="D9" s="41"/>
    </row>
    <row r="10" spans="1:4">
      <c r="A10" s="39"/>
      <c r="B10" s="20"/>
      <c r="C10" s="20"/>
      <c r="D10" s="41"/>
    </row>
    <row r="11" spans="1:4">
      <c r="A11" s="39"/>
      <c r="B11" s="20"/>
      <c r="C11" s="20"/>
      <c r="D11" s="41"/>
    </row>
    <row r="12" spans="1:4">
      <c r="A12" s="39"/>
      <c r="B12" s="34"/>
      <c r="C12" s="20"/>
      <c r="D12" s="41"/>
    </row>
    <row r="13" spans="1:4">
      <c r="A13" s="39"/>
      <c r="B13" s="34"/>
      <c r="C13" s="20"/>
      <c r="D13" s="41"/>
    </row>
    <row r="14" spans="1:4">
      <c r="A14" s="39"/>
      <c r="B14" s="42"/>
      <c r="C14" s="20"/>
      <c r="D14" s="41"/>
    </row>
    <row r="15" spans="1:4" ht="32.4">
      <c r="A15" s="39"/>
      <c r="B15" s="43" t="s">
        <v>17</v>
      </c>
      <c r="C15" s="43"/>
      <c r="D15" s="41"/>
    </row>
    <row r="16" spans="1:4">
      <c r="A16" s="39"/>
      <c r="B16" s="42"/>
      <c r="C16" s="20"/>
      <c r="D16" s="41"/>
    </row>
    <row r="17" spans="1:4" ht="24.6">
      <c r="A17" s="39"/>
      <c r="B17" s="44" t="s">
        <v>121</v>
      </c>
      <c r="C17" s="44"/>
      <c r="D17" s="41"/>
    </row>
    <row r="18" spans="1:4" ht="24.6">
      <c r="A18" s="39"/>
      <c r="B18" s="44"/>
      <c r="C18" s="44"/>
      <c r="D18" s="41"/>
    </row>
    <row r="19" spans="1:4" ht="17.399999999999999">
      <c r="A19" s="39"/>
      <c r="B19" s="45" t="s">
        <v>18</v>
      </c>
      <c r="C19" s="46"/>
      <c r="D19" s="41"/>
    </row>
    <row r="20" spans="1:4" ht="17.399999999999999">
      <c r="A20" s="39"/>
      <c r="B20" s="45"/>
      <c r="C20" s="47"/>
      <c r="D20" s="41"/>
    </row>
    <row r="21" spans="1:4" ht="50.25" customHeight="1">
      <c r="A21" s="39"/>
      <c r="B21" s="279" t="s">
        <v>19</v>
      </c>
      <c r="C21" s="278" t="s">
        <v>259</v>
      </c>
      <c r="D21" s="41"/>
    </row>
    <row r="22" spans="1:4" ht="49.5" customHeight="1">
      <c r="A22" s="39"/>
      <c r="B22" s="279"/>
      <c r="C22" s="278"/>
      <c r="D22" s="41"/>
    </row>
    <row r="23" spans="1:4" ht="15.75" customHeight="1">
      <c r="A23" s="39"/>
      <c r="B23" s="45"/>
      <c r="C23" s="48"/>
      <c r="D23" s="41"/>
    </row>
    <row r="24" spans="1:4" ht="30" customHeight="1">
      <c r="A24" s="39"/>
      <c r="B24" s="45" t="s">
        <v>20</v>
      </c>
      <c r="C24" s="46"/>
      <c r="D24" s="41"/>
    </row>
    <row r="25" spans="1:4" ht="30" customHeight="1">
      <c r="A25" s="39"/>
      <c r="B25" s="45"/>
      <c r="C25" s="48"/>
      <c r="D25" s="41"/>
    </row>
    <row r="26" spans="1:4" ht="30" customHeight="1">
      <c r="A26" s="39"/>
      <c r="B26" s="50"/>
      <c r="C26" s="48"/>
      <c r="D26" s="41"/>
    </row>
    <row r="27" spans="1:4" ht="21">
      <c r="A27" s="39"/>
      <c r="B27" s="49" t="s">
        <v>21</v>
      </c>
      <c r="C27" s="49"/>
      <c r="D27" s="41"/>
    </row>
    <row r="28" spans="1:4" ht="21">
      <c r="A28" s="39"/>
      <c r="B28" s="19"/>
      <c r="C28" s="48"/>
      <c r="D28" s="41"/>
    </row>
    <row r="29" spans="1:4" ht="17.399999999999999">
      <c r="A29" s="39"/>
      <c r="B29" s="51"/>
      <c r="C29" s="47"/>
      <c r="D29" s="41"/>
    </row>
    <row r="30" spans="1:4" ht="30" customHeight="1">
      <c r="A30" s="39"/>
      <c r="B30" s="45" t="s">
        <v>22</v>
      </c>
      <c r="C30" s="164">
        <f>'5.1.2 FINAL SUMMARY'!C21</f>
        <v>0</v>
      </c>
      <c r="D30" s="41"/>
    </row>
    <row r="31" spans="1:4" ht="30" customHeight="1">
      <c r="A31" s="39"/>
      <c r="B31" s="53" t="s">
        <v>23</v>
      </c>
      <c r="C31" s="54"/>
      <c r="D31" s="41"/>
    </row>
    <row r="32" spans="1:4" ht="17.399999999999999">
      <c r="A32" s="39"/>
      <c r="B32" s="45" t="s">
        <v>24</v>
      </c>
      <c r="C32" s="52"/>
      <c r="D32" s="41"/>
    </row>
    <row r="33" spans="1:4" ht="12.75" customHeight="1">
      <c r="A33" s="39"/>
      <c r="B33" s="55"/>
      <c r="C33" s="56"/>
      <c r="D33" s="41"/>
    </row>
    <row r="34" spans="1:4" ht="12.75" customHeight="1">
      <c r="A34" s="39"/>
      <c r="B34" s="55"/>
      <c r="C34" s="56"/>
      <c r="D34" s="41"/>
    </row>
    <row r="35" spans="1:4" ht="12.75" customHeight="1">
      <c r="A35" s="39"/>
      <c r="B35" s="55"/>
      <c r="C35" s="5"/>
      <c r="D35" s="41"/>
    </row>
    <row r="36" spans="1:4" ht="12.75" customHeight="1">
      <c r="A36" s="39"/>
      <c r="B36" s="20"/>
      <c r="C36" s="5"/>
      <c r="D36" s="41"/>
    </row>
    <row r="37" spans="1:4" ht="30" customHeight="1">
      <c r="A37" s="39"/>
      <c r="B37" s="19" t="s">
        <v>25</v>
      </c>
      <c r="C37" s="57"/>
      <c r="D37" s="41"/>
    </row>
    <row r="38" spans="1:4" ht="12.75" customHeight="1">
      <c r="A38" s="39"/>
      <c r="B38" s="5"/>
      <c r="C38" s="5"/>
      <c r="D38" s="41"/>
    </row>
    <row r="39" spans="1:4" ht="12.75" customHeight="1">
      <c r="A39" s="39"/>
      <c r="B39" s="5"/>
      <c r="C39" s="5"/>
      <c r="D39" s="41"/>
    </row>
    <row r="40" spans="1:4" ht="12.75" customHeight="1">
      <c r="A40" s="39"/>
      <c r="B40" s="5"/>
      <c r="C40" s="5"/>
      <c r="D40" s="41"/>
    </row>
    <row r="41" spans="1:4" ht="37.5" customHeight="1">
      <c r="A41" s="39"/>
      <c r="B41" s="19" t="s">
        <v>26</v>
      </c>
      <c r="C41" s="46"/>
      <c r="D41" s="41"/>
    </row>
    <row r="42" spans="1:4" ht="12.75" customHeight="1">
      <c r="A42" s="39"/>
      <c r="B42" s="5"/>
      <c r="C42" s="5"/>
      <c r="D42" s="41"/>
    </row>
    <row r="43" spans="1:4" ht="12.75" customHeight="1">
      <c r="A43" s="39"/>
      <c r="B43" s="20"/>
      <c r="C43" s="47"/>
      <c r="D43" s="41"/>
    </row>
    <row r="44" spans="1:4" ht="12.75" customHeight="1">
      <c r="A44" s="39"/>
      <c r="B44" s="5"/>
      <c r="C44" s="5"/>
      <c r="D44" s="41"/>
    </row>
    <row r="45" spans="1:4" ht="30" customHeight="1">
      <c r="A45" s="39"/>
      <c r="B45" s="19" t="s">
        <v>27</v>
      </c>
      <c r="C45" s="46"/>
      <c r="D45" s="41"/>
    </row>
    <row r="46" spans="1:4" ht="14.25" customHeight="1">
      <c r="A46" s="39"/>
      <c r="B46" s="20"/>
      <c r="C46" s="58"/>
      <c r="D46" s="41"/>
    </row>
    <row r="47" spans="1:4" ht="14.25" customHeight="1">
      <c r="A47" s="39"/>
      <c r="B47" s="20"/>
      <c r="C47" s="58"/>
      <c r="D47" s="41"/>
    </row>
    <row r="48" spans="1:4" ht="14.25" customHeight="1">
      <c r="A48" s="39"/>
      <c r="B48" s="20"/>
      <c r="C48" s="20"/>
      <c r="D48" s="41"/>
    </row>
    <row r="49" spans="1:4" ht="35.25" customHeight="1">
      <c r="A49" s="39"/>
      <c r="B49" s="19" t="s">
        <v>28</v>
      </c>
      <c r="C49" s="46"/>
      <c r="D49" s="41"/>
    </row>
    <row r="50" spans="1:4" ht="18" thickBot="1">
      <c r="A50" s="59"/>
      <c r="B50" s="60"/>
      <c r="C50" s="61"/>
      <c r="D50" s="62" t="s">
        <v>29</v>
      </c>
    </row>
    <row r="51" spans="1:4" ht="17.399999999999999">
      <c r="A51" s="20"/>
      <c r="B51" s="20"/>
      <c r="C51" s="58"/>
      <c r="D51" s="20"/>
    </row>
  </sheetData>
  <mergeCells count="3">
    <mergeCell ref="B2:C2"/>
    <mergeCell ref="C21:C22"/>
    <mergeCell ref="B21:B22"/>
  </mergeCells>
  <pageMargins left="0.74803149606299213" right="0.74803149606299213" top="0.98425196850393704" bottom="0.98425196850393704" header="0.51181102362204722" footer="0.51181102362204722"/>
  <pageSetup paperSize="9"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Y32"/>
  <sheetViews>
    <sheetView showGridLines="0" view="pageBreakPreview" topLeftCell="A4" zoomScale="80" zoomScaleNormal="81" zoomScaleSheetLayoutView="80" workbookViewId="0">
      <selection activeCell="C21" sqref="C21"/>
    </sheetView>
  </sheetViews>
  <sheetFormatPr defaultColWidth="9.21875" defaultRowHeight="13.2"/>
  <cols>
    <col min="1" max="1" width="8.77734375" style="126" customWidth="1"/>
    <col min="2" max="2" width="30.44140625" style="126" customWidth="1"/>
    <col min="3" max="3" width="69" style="126" customWidth="1"/>
    <col min="4" max="16384" width="9.21875" style="126"/>
  </cols>
  <sheetData>
    <row r="1" spans="1:103" s="111" customFormat="1" ht="15.6">
      <c r="A1" s="111" t="s">
        <v>0</v>
      </c>
      <c r="C1" s="112" t="s">
        <v>1</v>
      </c>
      <c r="F1" s="113"/>
      <c r="G1" s="114"/>
      <c r="L1" s="114"/>
      <c r="M1" s="115"/>
      <c r="N1" s="116"/>
      <c r="O1" s="117"/>
      <c r="Q1" s="118"/>
      <c r="R1" s="117"/>
      <c r="S1" s="115"/>
    </row>
    <row r="2" spans="1:103" s="111" customFormat="1" ht="15.6">
      <c r="A2" s="111" t="s">
        <v>2</v>
      </c>
      <c r="C2" s="112">
        <f>'5.1Tender Cover Sheet'!C19</f>
        <v>0</v>
      </c>
      <c r="D2" s="119"/>
      <c r="G2" s="114"/>
      <c r="L2" s="114"/>
      <c r="M2" s="120"/>
      <c r="N2" s="116"/>
      <c r="O2" s="117"/>
      <c r="Q2" s="118"/>
      <c r="R2" s="117"/>
      <c r="S2" s="115"/>
    </row>
    <row r="3" spans="1:103" s="111" customFormat="1" ht="64.95" customHeight="1">
      <c r="A3" s="111" t="s">
        <v>3</v>
      </c>
      <c r="C3" s="135" t="str">
        <f>'5.1Tender Cover Sheet'!C21</f>
        <v>WATER TREATMENT PLANT REMEDIAL WORKS</v>
      </c>
      <c r="G3" s="114"/>
      <c r="K3" s="121"/>
      <c r="L3" s="122"/>
      <c r="M3" s="123"/>
      <c r="N3" s="116"/>
      <c r="O3" s="117"/>
      <c r="Q3" s="118"/>
      <c r="R3" s="117"/>
      <c r="S3" s="115"/>
    </row>
    <row r="4" spans="1:103" s="111" customFormat="1" ht="15.6">
      <c r="A4" s="111" t="s">
        <v>4</v>
      </c>
      <c r="C4" s="112">
        <f>'5.1Tender Cover Sheet'!C24</f>
        <v>0</v>
      </c>
      <c r="G4" s="114"/>
      <c r="K4" s="121"/>
      <c r="L4" s="122"/>
      <c r="M4" s="123"/>
      <c r="N4" s="116"/>
      <c r="O4" s="117"/>
      <c r="Q4" s="118"/>
      <c r="R4" s="117"/>
      <c r="S4" s="115"/>
    </row>
    <row r="5" spans="1:103" s="111" customFormat="1" ht="15.6">
      <c r="A5" s="119"/>
      <c r="C5" s="112"/>
      <c r="G5" s="114"/>
      <c r="K5" s="121"/>
      <c r="L5" s="122"/>
      <c r="M5" s="123"/>
      <c r="N5" s="116"/>
      <c r="O5" s="117"/>
      <c r="Q5" s="118"/>
      <c r="R5" s="117"/>
      <c r="S5" s="115"/>
    </row>
    <row r="6" spans="1:103" ht="17.399999999999999">
      <c r="A6" s="124" t="s">
        <v>30</v>
      </c>
      <c r="B6" s="124"/>
      <c r="C6" s="124"/>
      <c r="D6" s="125"/>
      <c r="E6" s="125"/>
      <c r="F6" s="125"/>
      <c r="G6" s="125"/>
      <c r="H6" s="125"/>
      <c r="I6" s="125"/>
      <c r="J6" s="125"/>
      <c r="K6" s="125"/>
      <c r="L6" s="125"/>
      <c r="M6" s="125"/>
      <c r="N6" s="125"/>
      <c r="O6" s="125"/>
      <c r="P6" s="125"/>
      <c r="Q6" s="125"/>
      <c r="R6" s="125"/>
      <c r="S6" s="125"/>
      <c r="T6" s="125"/>
      <c r="U6" s="125"/>
      <c r="V6" s="125"/>
      <c r="W6" s="125"/>
      <c r="X6" s="125"/>
      <c r="Y6" s="125"/>
      <c r="Z6" s="125"/>
      <c r="AA6" s="125"/>
      <c r="AB6" s="125"/>
      <c r="AC6" s="125"/>
      <c r="AD6" s="125"/>
      <c r="AE6" s="125"/>
      <c r="AF6" s="125"/>
      <c r="AG6" s="125"/>
      <c r="AH6" s="125"/>
      <c r="AI6" s="125"/>
      <c r="AJ6" s="125"/>
      <c r="AK6" s="125"/>
      <c r="AL6" s="125"/>
      <c r="AM6" s="125"/>
      <c r="AN6" s="125"/>
      <c r="AO6" s="125"/>
      <c r="AP6" s="125"/>
      <c r="AQ6" s="125"/>
      <c r="AR6" s="125"/>
      <c r="AS6" s="125"/>
      <c r="AT6" s="125"/>
      <c r="AU6" s="125"/>
      <c r="AV6" s="125"/>
      <c r="AW6" s="125"/>
      <c r="AX6" s="125"/>
      <c r="AY6" s="125"/>
      <c r="AZ6" s="125"/>
      <c r="BA6" s="125"/>
      <c r="BB6" s="125"/>
      <c r="BC6" s="125"/>
      <c r="BD6" s="125"/>
      <c r="BE6" s="125"/>
      <c r="BF6" s="125"/>
      <c r="BG6" s="125"/>
      <c r="BH6" s="125"/>
      <c r="BI6" s="125"/>
      <c r="BJ6" s="125"/>
      <c r="BK6" s="125"/>
      <c r="BL6" s="125"/>
      <c r="BM6" s="125"/>
      <c r="BN6" s="125"/>
      <c r="BO6" s="125"/>
      <c r="BP6" s="125"/>
      <c r="BQ6" s="125"/>
      <c r="BR6" s="125"/>
      <c r="BS6" s="125"/>
      <c r="BT6" s="125"/>
      <c r="BU6" s="125"/>
      <c r="BV6" s="125"/>
      <c r="BW6" s="125"/>
      <c r="BX6" s="125"/>
      <c r="BY6" s="125"/>
      <c r="BZ6" s="125"/>
      <c r="CA6" s="125"/>
      <c r="CB6" s="125"/>
      <c r="CC6" s="125"/>
      <c r="CD6" s="125"/>
      <c r="CE6" s="125"/>
      <c r="CF6" s="125"/>
      <c r="CG6" s="125"/>
      <c r="CH6" s="125"/>
      <c r="CI6" s="125"/>
      <c r="CJ6" s="125"/>
      <c r="CK6" s="125"/>
      <c r="CL6" s="125"/>
      <c r="CM6" s="125"/>
      <c r="CN6" s="125"/>
      <c r="CO6" s="125"/>
      <c r="CP6" s="125"/>
      <c r="CQ6" s="125"/>
      <c r="CR6" s="125"/>
      <c r="CS6" s="125"/>
      <c r="CT6" s="125"/>
      <c r="CU6" s="125"/>
      <c r="CV6" s="125"/>
      <c r="CW6" s="125"/>
      <c r="CX6" s="125"/>
      <c r="CY6" s="125"/>
    </row>
    <row r="7" spans="1:103" ht="13.8">
      <c r="A7" s="127"/>
      <c r="B7" s="125"/>
      <c r="C7" s="128"/>
      <c r="D7" s="125"/>
      <c r="E7" s="125"/>
      <c r="F7" s="125"/>
      <c r="G7" s="125"/>
      <c r="H7" s="125"/>
      <c r="I7" s="125"/>
      <c r="J7" s="125"/>
      <c r="K7" s="125"/>
      <c r="L7" s="125"/>
      <c r="M7" s="125"/>
      <c r="N7" s="125"/>
      <c r="O7" s="125"/>
      <c r="P7" s="125"/>
      <c r="Q7" s="125"/>
      <c r="R7" s="125"/>
      <c r="S7" s="125"/>
      <c r="T7" s="125"/>
      <c r="U7" s="125"/>
      <c r="V7" s="125"/>
      <c r="W7" s="125"/>
      <c r="X7" s="125"/>
      <c r="Y7" s="125"/>
      <c r="Z7" s="125"/>
      <c r="AA7" s="125"/>
      <c r="AB7" s="125"/>
      <c r="AC7" s="125"/>
      <c r="AD7" s="125"/>
      <c r="AE7" s="125"/>
      <c r="AF7" s="125"/>
      <c r="AG7" s="125"/>
      <c r="AH7" s="125"/>
      <c r="AI7" s="125"/>
      <c r="AJ7" s="125"/>
      <c r="AK7" s="125"/>
      <c r="AL7" s="125"/>
      <c r="AM7" s="125"/>
      <c r="AN7" s="125"/>
      <c r="AO7" s="125"/>
      <c r="AP7" s="125"/>
      <c r="AQ7" s="125"/>
      <c r="AR7" s="125"/>
      <c r="AS7" s="125"/>
      <c r="AT7" s="125"/>
      <c r="AU7" s="125"/>
      <c r="AV7" s="125"/>
      <c r="AW7" s="125"/>
      <c r="AX7" s="125"/>
      <c r="AY7" s="125"/>
      <c r="AZ7" s="125"/>
      <c r="BA7" s="125"/>
      <c r="BB7" s="125"/>
      <c r="BC7" s="125"/>
      <c r="BD7" s="125"/>
      <c r="BE7" s="125"/>
      <c r="BF7" s="125"/>
      <c r="BG7" s="125"/>
      <c r="BH7" s="125"/>
      <c r="BI7" s="125"/>
      <c r="BJ7" s="125"/>
      <c r="BK7" s="125"/>
      <c r="BL7" s="125"/>
      <c r="BM7" s="125"/>
      <c r="BN7" s="125"/>
      <c r="BO7" s="125"/>
      <c r="BP7" s="125"/>
      <c r="BQ7" s="125"/>
      <c r="BR7" s="125"/>
      <c r="BS7" s="125"/>
      <c r="BT7" s="125"/>
      <c r="BU7" s="125"/>
      <c r="BV7" s="125"/>
      <c r="BW7" s="125"/>
      <c r="BX7" s="125"/>
      <c r="BY7" s="125"/>
      <c r="BZ7" s="125"/>
      <c r="CA7" s="125"/>
      <c r="CB7" s="125"/>
      <c r="CC7" s="125"/>
      <c r="CD7" s="125"/>
      <c r="CE7" s="125"/>
      <c r="CF7" s="125"/>
      <c r="CG7" s="125"/>
      <c r="CH7" s="125"/>
      <c r="CI7" s="125"/>
      <c r="CJ7" s="125"/>
      <c r="CK7" s="125"/>
      <c r="CL7" s="125"/>
      <c r="CM7" s="125"/>
      <c r="CN7" s="125"/>
      <c r="CO7" s="125"/>
      <c r="CP7" s="125"/>
      <c r="CQ7" s="125"/>
      <c r="CR7" s="125"/>
      <c r="CS7" s="125"/>
      <c r="CT7" s="125"/>
      <c r="CU7" s="125"/>
      <c r="CV7" s="125"/>
      <c r="CW7" s="125"/>
      <c r="CX7" s="125"/>
      <c r="CY7" s="125"/>
    </row>
    <row r="8" spans="1:103" ht="58.5" customHeight="1">
      <c r="A8" s="129">
        <v>1</v>
      </c>
      <c r="B8" s="280" t="s">
        <v>31</v>
      </c>
      <c r="C8" s="280"/>
      <c r="D8" s="125"/>
      <c r="E8" s="125"/>
      <c r="F8" s="125"/>
      <c r="G8" s="125"/>
      <c r="H8" s="125"/>
      <c r="I8" s="125"/>
      <c r="J8" s="125"/>
      <c r="K8" s="125"/>
      <c r="L8" s="125"/>
      <c r="M8" s="125"/>
      <c r="N8" s="125"/>
      <c r="O8" s="125"/>
      <c r="P8" s="125"/>
      <c r="Q8" s="125"/>
      <c r="R8" s="125"/>
      <c r="S8" s="125"/>
      <c r="T8" s="125"/>
      <c r="U8" s="125"/>
      <c r="V8" s="125"/>
      <c r="W8" s="125"/>
      <c r="X8" s="125"/>
      <c r="Y8" s="125"/>
      <c r="Z8" s="125"/>
      <c r="AA8" s="125"/>
      <c r="AB8" s="125"/>
      <c r="AC8" s="125"/>
      <c r="AD8" s="125"/>
      <c r="AE8" s="125"/>
      <c r="AF8" s="125"/>
      <c r="AG8" s="125"/>
      <c r="AH8" s="125"/>
      <c r="AI8" s="125"/>
      <c r="AJ8" s="125"/>
      <c r="AK8" s="125"/>
      <c r="AL8" s="125"/>
      <c r="AM8" s="125"/>
      <c r="AN8" s="125"/>
      <c r="AO8" s="125"/>
      <c r="AP8" s="125"/>
      <c r="AQ8" s="125"/>
      <c r="AR8" s="125"/>
      <c r="AS8" s="125"/>
      <c r="AT8" s="125"/>
      <c r="AU8" s="125"/>
      <c r="AV8" s="125"/>
      <c r="AW8" s="125"/>
      <c r="AX8" s="125"/>
      <c r="AY8" s="125"/>
      <c r="AZ8" s="125"/>
      <c r="BA8" s="125"/>
      <c r="BB8" s="125"/>
      <c r="BC8" s="125"/>
      <c r="BD8" s="125"/>
      <c r="BE8" s="125"/>
      <c r="BF8" s="125"/>
      <c r="BG8" s="125"/>
      <c r="BH8" s="125"/>
      <c r="BI8" s="125"/>
      <c r="BJ8" s="125"/>
      <c r="BK8" s="125"/>
      <c r="BL8" s="125"/>
      <c r="BM8" s="125"/>
      <c r="BN8" s="125"/>
      <c r="BO8" s="125"/>
      <c r="BP8" s="125"/>
      <c r="BQ8" s="125"/>
      <c r="BR8" s="125"/>
      <c r="BS8" s="125"/>
      <c r="BT8" s="125"/>
      <c r="BU8" s="125"/>
      <c r="BV8" s="125"/>
      <c r="BW8" s="125"/>
      <c r="BX8" s="125"/>
      <c r="BY8" s="125"/>
      <c r="BZ8" s="125"/>
      <c r="CA8" s="125"/>
      <c r="CB8" s="125"/>
      <c r="CC8" s="125"/>
      <c r="CD8" s="125"/>
      <c r="CE8" s="125"/>
      <c r="CF8" s="125"/>
      <c r="CG8" s="125"/>
      <c r="CH8" s="125"/>
      <c r="CI8" s="125"/>
      <c r="CJ8" s="125"/>
      <c r="CK8" s="125"/>
      <c r="CL8" s="125"/>
      <c r="CM8" s="125"/>
      <c r="CN8" s="125"/>
      <c r="CO8" s="125"/>
      <c r="CP8" s="125"/>
      <c r="CQ8" s="125"/>
      <c r="CR8" s="125"/>
      <c r="CS8" s="125"/>
      <c r="CT8" s="125"/>
      <c r="CU8" s="125"/>
      <c r="CV8" s="125"/>
      <c r="CW8" s="125"/>
      <c r="CX8" s="125"/>
      <c r="CY8" s="125"/>
    </row>
    <row r="9" spans="1:103" ht="70.05" customHeight="1">
      <c r="A9" s="129">
        <v>2</v>
      </c>
      <c r="B9" s="280" t="s">
        <v>32</v>
      </c>
      <c r="C9" s="280"/>
      <c r="D9" s="125"/>
      <c r="E9" s="125"/>
      <c r="F9" s="125"/>
      <c r="G9" s="125"/>
      <c r="H9" s="125"/>
      <c r="I9" s="125"/>
      <c r="J9" s="125"/>
      <c r="K9" s="125"/>
      <c r="L9" s="125"/>
      <c r="M9" s="125"/>
      <c r="N9" s="125"/>
      <c r="O9" s="125"/>
      <c r="P9" s="125"/>
      <c r="Q9" s="125"/>
      <c r="R9" s="125"/>
      <c r="S9" s="125"/>
      <c r="T9" s="125"/>
      <c r="U9" s="125"/>
      <c r="V9" s="125"/>
      <c r="W9" s="125"/>
      <c r="X9" s="125"/>
      <c r="Y9" s="125"/>
      <c r="Z9" s="125"/>
      <c r="AA9" s="125"/>
      <c r="AB9" s="125"/>
      <c r="AC9" s="125"/>
      <c r="AD9" s="125"/>
      <c r="AE9" s="125"/>
      <c r="AF9" s="125"/>
      <c r="AG9" s="125"/>
      <c r="AH9" s="125"/>
      <c r="AI9" s="125"/>
      <c r="AJ9" s="125"/>
      <c r="AK9" s="125"/>
      <c r="AL9" s="125"/>
      <c r="AM9" s="125"/>
      <c r="AN9" s="125"/>
      <c r="AO9" s="125"/>
      <c r="AP9" s="125"/>
      <c r="AQ9" s="125"/>
      <c r="AR9" s="125"/>
      <c r="AS9" s="125"/>
      <c r="AT9" s="125"/>
      <c r="AU9" s="125"/>
      <c r="AV9" s="125"/>
      <c r="AW9" s="125"/>
      <c r="AX9" s="125"/>
      <c r="AY9" s="125"/>
      <c r="AZ9" s="125"/>
      <c r="BA9" s="125"/>
      <c r="BB9" s="125"/>
      <c r="BC9" s="125"/>
      <c r="BD9" s="125"/>
      <c r="BE9" s="125"/>
      <c r="BF9" s="125"/>
      <c r="BG9" s="125"/>
      <c r="BH9" s="125"/>
      <c r="BI9" s="125"/>
      <c r="BJ9" s="125"/>
      <c r="BK9" s="125"/>
      <c r="BL9" s="125"/>
      <c r="BM9" s="125"/>
      <c r="BN9" s="125"/>
      <c r="BO9" s="125"/>
      <c r="BP9" s="125"/>
      <c r="BQ9" s="125"/>
      <c r="BR9" s="125"/>
      <c r="BS9" s="125"/>
      <c r="BT9" s="125"/>
      <c r="BU9" s="125"/>
      <c r="BV9" s="125"/>
      <c r="BW9" s="125"/>
      <c r="BX9" s="125"/>
      <c r="BY9" s="125"/>
      <c r="BZ9" s="125"/>
      <c r="CA9" s="125"/>
      <c r="CB9" s="125"/>
      <c r="CC9" s="125"/>
      <c r="CD9" s="125"/>
      <c r="CE9" s="125"/>
      <c r="CF9" s="125"/>
      <c r="CG9" s="125"/>
      <c r="CH9" s="125"/>
      <c r="CI9" s="125"/>
      <c r="CJ9" s="125"/>
      <c r="CK9" s="125"/>
      <c r="CL9" s="125"/>
      <c r="CM9" s="125"/>
      <c r="CN9" s="125"/>
      <c r="CO9" s="125"/>
      <c r="CP9" s="125"/>
      <c r="CQ9" s="125"/>
      <c r="CR9" s="125"/>
      <c r="CS9" s="125"/>
      <c r="CT9" s="125"/>
      <c r="CU9" s="125"/>
      <c r="CV9" s="125"/>
      <c r="CW9" s="125"/>
      <c r="CX9" s="125"/>
      <c r="CY9" s="125"/>
    </row>
    <row r="10" spans="1:103" ht="39.75" customHeight="1">
      <c r="A10" s="129">
        <v>3</v>
      </c>
      <c r="B10" s="280" t="s">
        <v>33</v>
      </c>
      <c r="C10" s="280"/>
      <c r="D10" s="125"/>
      <c r="E10" s="125"/>
      <c r="F10" s="125"/>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125"/>
      <c r="AO10" s="125"/>
      <c r="AP10" s="125"/>
      <c r="AQ10" s="125"/>
      <c r="AR10" s="125"/>
      <c r="AS10" s="125"/>
      <c r="AT10" s="125"/>
      <c r="AU10" s="125"/>
      <c r="AV10" s="125"/>
      <c r="AW10" s="125"/>
      <c r="AX10" s="125"/>
      <c r="AY10" s="125"/>
      <c r="AZ10" s="125"/>
      <c r="BA10" s="125"/>
      <c r="BB10" s="125"/>
      <c r="BC10" s="125"/>
      <c r="BD10" s="125"/>
      <c r="BE10" s="125"/>
      <c r="BF10" s="125"/>
      <c r="BG10" s="125"/>
      <c r="BH10" s="125"/>
      <c r="BI10" s="125"/>
      <c r="BJ10" s="125"/>
      <c r="BK10" s="125"/>
      <c r="BL10" s="125"/>
      <c r="BM10" s="125"/>
      <c r="BN10" s="125"/>
      <c r="BO10" s="125"/>
      <c r="BP10" s="125"/>
      <c r="BQ10" s="125"/>
      <c r="BR10" s="125"/>
      <c r="BS10" s="125"/>
      <c r="BT10" s="125"/>
      <c r="BU10" s="125"/>
      <c r="BV10" s="125"/>
      <c r="BW10" s="125"/>
      <c r="BX10" s="125"/>
      <c r="BY10" s="125"/>
      <c r="BZ10" s="125"/>
      <c r="CA10" s="125"/>
      <c r="CB10" s="125"/>
      <c r="CC10" s="125"/>
      <c r="CD10" s="125"/>
      <c r="CE10" s="125"/>
      <c r="CF10" s="125"/>
      <c r="CG10" s="125"/>
      <c r="CH10" s="125"/>
      <c r="CI10" s="125"/>
      <c r="CJ10" s="125"/>
      <c r="CK10" s="125"/>
      <c r="CL10" s="125"/>
      <c r="CM10" s="125"/>
      <c r="CN10" s="125"/>
      <c r="CO10" s="125"/>
      <c r="CP10" s="125"/>
      <c r="CQ10" s="125"/>
      <c r="CR10" s="125"/>
      <c r="CS10" s="125"/>
      <c r="CT10" s="125"/>
      <c r="CU10" s="125"/>
      <c r="CV10" s="125"/>
      <c r="CW10" s="125"/>
      <c r="CX10" s="125"/>
      <c r="CY10" s="125"/>
    </row>
    <row r="11" spans="1:103" ht="89.25" customHeight="1">
      <c r="A11" s="129">
        <v>4</v>
      </c>
      <c r="B11" s="280" t="s">
        <v>263</v>
      </c>
      <c r="C11" s="280"/>
      <c r="D11" s="125"/>
      <c r="E11" s="125"/>
      <c r="F11" s="125"/>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c r="BZ11" s="125"/>
      <c r="CA11" s="125"/>
      <c r="CB11" s="125"/>
      <c r="CC11" s="125"/>
      <c r="CD11" s="125"/>
      <c r="CE11" s="125"/>
      <c r="CF11" s="125"/>
      <c r="CG11" s="125"/>
      <c r="CH11" s="125"/>
      <c r="CI11" s="125"/>
      <c r="CJ11" s="125"/>
      <c r="CK11" s="125"/>
      <c r="CL11" s="125"/>
      <c r="CM11" s="125"/>
      <c r="CN11" s="125"/>
      <c r="CO11" s="125"/>
      <c r="CP11" s="125"/>
      <c r="CQ11" s="125"/>
      <c r="CR11" s="125"/>
      <c r="CS11" s="125"/>
      <c r="CT11" s="125"/>
      <c r="CU11" s="125"/>
      <c r="CV11" s="125"/>
      <c r="CW11" s="125"/>
      <c r="CX11" s="125"/>
      <c r="CY11" s="125"/>
    </row>
    <row r="12" spans="1:103" ht="13.8">
      <c r="A12" s="130"/>
      <c r="B12" s="281"/>
      <c r="C12" s="281"/>
      <c r="D12" s="125"/>
      <c r="E12" s="125"/>
      <c r="F12" s="125"/>
      <c r="G12" s="125"/>
      <c r="H12" s="125"/>
      <c r="I12" s="125"/>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25"/>
      <c r="AO12" s="125"/>
      <c r="AP12" s="125"/>
      <c r="AQ12" s="125"/>
      <c r="AR12" s="125"/>
      <c r="AS12" s="125"/>
      <c r="AT12" s="125"/>
      <c r="AU12" s="125"/>
      <c r="AV12" s="125"/>
      <c r="AW12" s="125"/>
      <c r="AX12" s="125"/>
      <c r="AY12" s="125"/>
      <c r="AZ12" s="125"/>
      <c r="BA12" s="125"/>
      <c r="BB12" s="125"/>
      <c r="BC12" s="125"/>
      <c r="BD12" s="125"/>
      <c r="BE12" s="125"/>
      <c r="BF12" s="125"/>
      <c r="BG12" s="125"/>
      <c r="BH12" s="125"/>
      <c r="BI12" s="125"/>
      <c r="BJ12" s="125"/>
      <c r="BK12" s="125"/>
      <c r="BL12" s="125"/>
      <c r="BM12" s="125"/>
      <c r="BN12" s="125"/>
      <c r="BO12" s="125"/>
      <c r="BP12" s="125"/>
      <c r="BQ12" s="125"/>
      <c r="BR12" s="125"/>
      <c r="BS12" s="125"/>
      <c r="BT12" s="125"/>
      <c r="BU12" s="125"/>
      <c r="BV12" s="125"/>
      <c r="BW12" s="125"/>
      <c r="BX12" s="125"/>
      <c r="BY12" s="125"/>
      <c r="BZ12" s="125"/>
      <c r="CA12" s="125"/>
      <c r="CB12" s="125"/>
      <c r="CC12" s="125"/>
      <c r="CD12" s="125"/>
      <c r="CE12" s="125"/>
      <c r="CF12" s="125"/>
      <c r="CG12" s="125"/>
      <c r="CH12" s="125"/>
      <c r="CI12" s="125"/>
      <c r="CJ12" s="125"/>
      <c r="CK12" s="125"/>
      <c r="CL12" s="125"/>
      <c r="CM12" s="125"/>
      <c r="CN12" s="125"/>
      <c r="CO12" s="125"/>
      <c r="CP12" s="125"/>
      <c r="CQ12" s="125"/>
      <c r="CR12" s="125"/>
      <c r="CS12" s="125"/>
      <c r="CT12" s="125"/>
      <c r="CU12" s="125"/>
      <c r="CV12" s="125"/>
      <c r="CW12" s="125"/>
      <c r="CX12" s="125"/>
      <c r="CY12" s="125"/>
    </row>
    <row r="13" spans="1:103">
      <c r="A13" s="125"/>
      <c r="B13" s="125"/>
      <c r="C13" s="125"/>
      <c r="D13" s="125"/>
      <c r="E13" s="125"/>
      <c r="F13" s="125"/>
      <c r="G13" s="125"/>
      <c r="H13" s="125"/>
      <c r="I13" s="125"/>
      <c r="J13" s="125"/>
      <c r="K13" s="125"/>
      <c r="L13" s="125"/>
      <c r="M13" s="125"/>
      <c r="N13" s="125"/>
      <c r="O13" s="125"/>
      <c r="P13" s="125"/>
      <c r="Q13" s="125"/>
      <c r="R13" s="125"/>
      <c r="S13" s="125"/>
      <c r="T13" s="125"/>
      <c r="U13" s="125"/>
      <c r="V13" s="125"/>
      <c r="W13" s="125"/>
      <c r="X13" s="125"/>
      <c r="Y13" s="125"/>
      <c r="Z13" s="125"/>
      <c r="AA13" s="125"/>
      <c r="AB13" s="125"/>
      <c r="AC13" s="125"/>
      <c r="AD13" s="125"/>
      <c r="AE13" s="125"/>
      <c r="AF13" s="125"/>
      <c r="AG13" s="125"/>
      <c r="AH13" s="125"/>
      <c r="AI13" s="125"/>
      <c r="AJ13" s="125"/>
      <c r="AK13" s="125"/>
      <c r="AL13" s="125"/>
      <c r="AM13" s="125"/>
      <c r="AN13" s="125"/>
      <c r="AO13" s="125"/>
      <c r="AP13" s="125"/>
      <c r="AQ13" s="125"/>
      <c r="AR13" s="125"/>
      <c r="AS13" s="125"/>
      <c r="AT13" s="125"/>
      <c r="AU13" s="125"/>
      <c r="AV13" s="125"/>
      <c r="AW13" s="125"/>
      <c r="AX13" s="125"/>
      <c r="AY13" s="125"/>
      <c r="AZ13" s="125"/>
      <c r="BA13" s="125"/>
      <c r="BB13" s="125"/>
      <c r="BC13" s="125"/>
      <c r="BD13" s="125"/>
      <c r="BE13" s="125"/>
      <c r="BF13" s="125"/>
      <c r="BG13" s="125"/>
      <c r="BH13" s="125"/>
      <c r="BI13" s="125"/>
      <c r="BJ13" s="125"/>
      <c r="BK13" s="125"/>
      <c r="BL13" s="125"/>
      <c r="BM13" s="125"/>
      <c r="BN13" s="125"/>
      <c r="BO13" s="125"/>
      <c r="BP13" s="125"/>
      <c r="BQ13" s="125"/>
      <c r="BR13" s="125"/>
      <c r="BS13" s="125"/>
      <c r="BT13" s="125"/>
      <c r="BU13" s="125"/>
      <c r="BV13" s="125"/>
      <c r="BW13" s="125"/>
      <c r="BX13" s="125"/>
      <c r="BY13" s="125"/>
      <c r="BZ13" s="125"/>
      <c r="CA13" s="125"/>
      <c r="CB13" s="125"/>
      <c r="CC13" s="125"/>
      <c r="CD13" s="125"/>
      <c r="CE13" s="125"/>
      <c r="CF13" s="125"/>
      <c r="CG13" s="125"/>
      <c r="CH13" s="125"/>
      <c r="CI13" s="125"/>
      <c r="CJ13" s="125"/>
      <c r="CK13" s="125"/>
      <c r="CL13" s="125"/>
      <c r="CM13" s="125"/>
      <c r="CN13" s="125"/>
      <c r="CO13" s="125"/>
      <c r="CP13" s="125"/>
      <c r="CQ13" s="125"/>
      <c r="CR13" s="125"/>
      <c r="CS13" s="125"/>
      <c r="CT13" s="125"/>
      <c r="CU13" s="125"/>
      <c r="CV13" s="125"/>
      <c r="CW13" s="125"/>
      <c r="CX13" s="125"/>
      <c r="CY13" s="125"/>
    </row>
    <row r="14" spans="1:103">
      <c r="A14" s="125"/>
      <c r="B14" s="125"/>
      <c r="C14" s="125"/>
      <c r="D14" s="125"/>
      <c r="E14" s="125"/>
      <c r="F14" s="125"/>
      <c r="G14" s="125"/>
      <c r="H14" s="125"/>
      <c r="I14" s="125"/>
      <c r="J14" s="125"/>
      <c r="K14" s="125"/>
      <c r="L14" s="125"/>
      <c r="M14" s="125"/>
      <c r="N14" s="125"/>
      <c r="O14" s="125"/>
      <c r="P14" s="125"/>
      <c r="Q14" s="125"/>
      <c r="R14" s="125"/>
      <c r="S14" s="125"/>
      <c r="T14" s="125"/>
      <c r="U14" s="125"/>
      <c r="V14" s="125"/>
      <c r="W14" s="125"/>
      <c r="X14" s="125"/>
      <c r="Y14" s="125"/>
      <c r="Z14" s="125"/>
      <c r="AA14" s="125"/>
      <c r="AB14" s="125"/>
      <c r="AC14" s="125"/>
      <c r="AD14" s="125"/>
      <c r="AE14" s="125"/>
      <c r="AF14" s="125"/>
      <c r="AG14" s="125"/>
      <c r="AH14" s="125"/>
      <c r="AI14" s="125"/>
      <c r="AJ14" s="125"/>
      <c r="AK14" s="125"/>
      <c r="AL14" s="125"/>
      <c r="AM14" s="125"/>
      <c r="AN14" s="125"/>
      <c r="AO14" s="125"/>
      <c r="AP14" s="125"/>
      <c r="AQ14" s="125"/>
      <c r="AR14" s="125"/>
      <c r="AS14" s="125"/>
      <c r="AT14" s="125"/>
      <c r="AU14" s="125"/>
      <c r="AV14" s="125"/>
      <c r="AW14" s="125"/>
      <c r="AX14" s="125"/>
      <c r="AY14" s="125"/>
      <c r="AZ14" s="125"/>
      <c r="BA14" s="125"/>
      <c r="BB14" s="125"/>
      <c r="BC14" s="125"/>
      <c r="BD14" s="125"/>
      <c r="BE14" s="125"/>
      <c r="BF14" s="125"/>
      <c r="BG14" s="125"/>
      <c r="BH14" s="125"/>
      <c r="BI14" s="125"/>
      <c r="BJ14" s="125"/>
      <c r="BK14" s="125"/>
      <c r="BL14" s="125"/>
      <c r="BM14" s="125"/>
      <c r="BN14" s="125"/>
      <c r="BO14" s="125"/>
      <c r="BP14" s="125"/>
      <c r="BQ14" s="125"/>
      <c r="BR14" s="125"/>
      <c r="BS14" s="125"/>
      <c r="BT14" s="125"/>
      <c r="BU14" s="125"/>
      <c r="BV14" s="125"/>
      <c r="BW14" s="125"/>
      <c r="BX14" s="125"/>
      <c r="BY14" s="125"/>
      <c r="BZ14" s="125"/>
      <c r="CA14" s="125"/>
      <c r="CB14" s="125"/>
      <c r="CC14" s="125"/>
      <c r="CD14" s="125"/>
      <c r="CE14" s="125"/>
      <c r="CF14" s="125"/>
      <c r="CG14" s="125"/>
      <c r="CH14" s="125"/>
      <c r="CI14" s="125"/>
      <c r="CJ14" s="125"/>
      <c r="CK14" s="125"/>
      <c r="CL14" s="125"/>
      <c r="CM14" s="125"/>
      <c r="CN14" s="125"/>
      <c r="CO14" s="125"/>
      <c r="CP14" s="125"/>
      <c r="CQ14" s="125"/>
      <c r="CR14" s="125"/>
      <c r="CS14" s="125"/>
      <c r="CT14" s="125"/>
      <c r="CU14" s="125"/>
      <c r="CV14" s="125"/>
      <c r="CW14" s="125"/>
      <c r="CX14" s="125"/>
      <c r="CY14" s="125"/>
    </row>
    <row r="15" spans="1:103">
      <c r="A15" s="125"/>
      <c r="B15" s="125"/>
      <c r="C15" s="125"/>
      <c r="D15" s="125"/>
      <c r="E15" s="125"/>
      <c r="F15" s="125"/>
      <c r="G15" s="125"/>
      <c r="H15" s="125"/>
      <c r="I15" s="125"/>
      <c r="J15" s="125"/>
      <c r="K15" s="125"/>
      <c r="L15" s="125"/>
      <c r="M15" s="125"/>
      <c r="N15" s="125"/>
      <c r="O15" s="125"/>
      <c r="P15" s="125"/>
      <c r="Q15" s="125"/>
      <c r="R15" s="125"/>
      <c r="S15" s="125"/>
      <c r="T15" s="125"/>
      <c r="U15" s="125"/>
      <c r="V15" s="125"/>
      <c r="W15" s="125"/>
      <c r="X15" s="125"/>
      <c r="Y15" s="125"/>
      <c r="Z15" s="125"/>
      <c r="AA15" s="125"/>
      <c r="AB15" s="125"/>
      <c r="AC15" s="125"/>
      <c r="AD15" s="125"/>
      <c r="AE15" s="125"/>
      <c r="AF15" s="125"/>
      <c r="AG15" s="125"/>
      <c r="AH15" s="125"/>
      <c r="AI15" s="125"/>
      <c r="AJ15" s="125"/>
      <c r="AK15" s="125"/>
      <c r="AL15" s="125"/>
      <c r="AM15" s="125"/>
      <c r="AN15" s="125"/>
      <c r="AO15" s="125"/>
      <c r="AP15" s="125"/>
      <c r="AQ15" s="125"/>
      <c r="AR15" s="125"/>
      <c r="AS15" s="125"/>
      <c r="AT15" s="125"/>
      <c r="AU15" s="125"/>
      <c r="AV15" s="125"/>
      <c r="AW15" s="125"/>
      <c r="AX15" s="125"/>
      <c r="AY15" s="125"/>
      <c r="AZ15" s="125"/>
      <c r="BA15" s="125"/>
      <c r="BB15" s="125"/>
      <c r="BC15" s="125"/>
      <c r="BD15" s="125"/>
      <c r="BE15" s="125"/>
      <c r="BF15" s="125"/>
      <c r="BG15" s="125"/>
      <c r="BH15" s="125"/>
      <c r="BI15" s="125"/>
      <c r="BJ15" s="125"/>
      <c r="BK15" s="125"/>
      <c r="BL15" s="125"/>
      <c r="BM15" s="125"/>
      <c r="BN15" s="125"/>
      <c r="BO15" s="125"/>
      <c r="BP15" s="125"/>
      <c r="BQ15" s="125"/>
      <c r="BR15" s="125"/>
      <c r="BS15" s="125"/>
      <c r="BT15" s="125"/>
      <c r="BU15" s="125"/>
      <c r="BV15" s="125"/>
      <c r="BW15" s="125"/>
      <c r="BX15" s="125"/>
      <c r="BY15" s="125"/>
      <c r="BZ15" s="125"/>
      <c r="CA15" s="125"/>
      <c r="CB15" s="125"/>
      <c r="CC15" s="125"/>
      <c r="CD15" s="125"/>
      <c r="CE15" s="125"/>
      <c r="CF15" s="125"/>
      <c r="CG15" s="125"/>
      <c r="CH15" s="125"/>
      <c r="CI15" s="125"/>
      <c r="CJ15" s="125"/>
      <c r="CK15" s="125"/>
      <c r="CL15" s="125"/>
      <c r="CM15" s="125"/>
      <c r="CN15" s="125"/>
      <c r="CO15" s="125"/>
      <c r="CP15" s="125"/>
      <c r="CQ15" s="125"/>
      <c r="CR15" s="125"/>
      <c r="CS15" s="125"/>
      <c r="CT15" s="125"/>
      <c r="CU15" s="125"/>
      <c r="CV15" s="125"/>
      <c r="CW15" s="125"/>
      <c r="CX15" s="125"/>
      <c r="CY15" s="125"/>
    </row>
    <row r="16" spans="1:103">
      <c r="A16" s="125"/>
      <c r="B16" s="125"/>
      <c r="C16" s="125"/>
      <c r="D16" s="125"/>
      <c r="E16" s="125"/>
      <c r="F16" s="125"/>
      <c r="G16" s="125"/>
      <c r="H16" s="125"/>
      <c r="I16" s="125"/>
      <c r="J16" s="125"/>
      <c r="K16" s="125"/>
      <c r="L16" s="125"/>
      <c r="M16" s="125"/>
      <c r="N16" s="125"/>
      <c r="O16" s="125"/>
      <c r="P16" s="125"/>
      <c r="Q16" s="125"/>
      <c r="R16" s="125"/>
      <c r="S16" s="125"/>
      <c r="T16" s="125"/>
      <c r="U16" s="125"/>
      <c r="V16" s="125"/>
      <c r="W16" s="125"/>
      <c r="X16" s="125"/>
      <c r="Y16" s="125"/>
      <c r="Z16" s="125"/>
      <c r="AA16" s="125"/>
      <c r="AB16" s="125"/>
      <c r="AC16" s="125"/>
      <c r="AD16" s="125"/>
      <c r="AE16" s="125"/>
      <c r="AF16" s="125"/>
      <c r="AG16" s="125"/>
      <c r="AH16" s="125"/>
      <c r="AI16" s="125"/>
      <c r="AJ16" s="125"/>
      <c r="AK16" s="125"/>
      <c r="AL16" s="125"/>
      <c r="AM16" s="125"/>
      <c r="AN16" s="125"/>
      <c r="AO16" s="125"/>
      <c r="AP16" s="125"/>
      <c r="AQ16" s="125"/>
      <c r="AR16" s="125"/>
      <c r="AS16" s="125"/>
      <c r="AT16" s="125"/>
      <c r="AU16" s="125"/>
      <c r="AV16" s="125"/>
      <c r="AW16" s="125"/>
      <c r="AX16" s="125"/>
      <c r="AY16" s="125"/>
      <c r="AZ16" s="125"/>
      <c r="BA16" s="125"/>
      <c r="BB16" s="125"/>
      <c r="BC16" s="125"/>
      <c r="BD16" s="125"/>
      <c r="BE16" s="125"/>
      <c r="BF16" s="125"/>
      <c r="BG16" s="125"/>
      <c r="BH16" s="125"/>
      <c r="BI16" s="125"/>
      <c r="BJ16" s="125"/>
      <c r="BK16" s="125"/>
      <c r="BL16" s="125"/>
      <c r="BM16" s="125"/>
      <c r="BN16" s="125"/>
      <c r="BO16" s="125"/>
      <c r="BP16" s="125"/>
      <c r="BQ16" s="125"/>
      <c r="BR16" s="125"/>
      <c r="BS16" s="125"/>
      <c r="BT16" s="125"/>
      <c r="BU16" s="125"/>
      <c r="BV16" s="125"/>
      <c r="BW16" s="125"/>
      <c r="BX16" s="125"/>
      <c r="BY16" s="125"/>
      <c r="BZ16" s="125"/>
      <c r="CA16" s="125"/>
      <c r="CB16" s="125"/>
      <c r="CC16" s="125"/>
      <c r="CD16" s="125"/>
      <c r="CE16" s="125"/>
      <c r="CF16" s="125"/>
      <c r="CG16" s="125"/>
      <c r="CH16" s="125"/>
      <c r="CI16" s="125"/>
      <c r="CJ16" s="125"/>
      <c r="CK16" s="125"/>
      <c r="CL16" s="125"/>
      <c r="CM16" s="125"/>
      <c r="CN16" s="125"/>
      <c r="CO16" s="125"/>
      <c r="CP16" s="125"/>
      <c r="CQ16" s="125"/>
      <c r="CR16" s="125"/>
      <c r="CS16" s="125"/>
      <c r="CT16" s="125"/>
      <c r="CU16" s="125"/>
      <c r="CV16" s="125"/>
      <c r="CW16" s="125"/>
      <c r="CX16" s="125"/>
      <c r="CY16" s="125"/>
    </row>
    <row r="17" spans="1:103">
      <c r="A17" s="125"/>
      <c r="B17" s="125"/>
      <c r="C17" s="125"/>
      <c r="D17" s="125"/>
      <c r="E17" s="125"/>
      <c r="F17" s="125"/>
      <c r="G17" s="125"/>
      <c r="H17" s="125"/>
      <c r="I17" s="125"/>
      <c r="J17" s="125"/>
      <c r="K17" s="125"/>
      <c r="L17" s="125"/>
      <c r="M17" s="125"/>
      <c r="N17" s="125"/>
      <c r="O17" s="125"/>
      <c r="P17" s="125"/>
      <c r="Q17" s="125"/>
      <c r="R17" s="125"/>
      <c r="S17" s="125"/>
      <c r="T17" s="125"/>
      <c r="U17" s="125"/>
      <c r="V17" s="125"/>
      <c r="W17" s="125"/>
      <c r="X17" s="125"/>
      <c r="Y17" s="125"/>
      <c r="Z17" s="125"/>
      <c r="AA17" s="125"/>
      <c r="AB17" s="125"/>
      <c r="AC17" s="125"/>
      <c r="AD17" s="125"/>
      <c r="AE17" s="125"/>
      <c r="AF17" s="125"/>
      <c r="AG17" s="125"/>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row>
    <row r="18" spans="1:103">
      <c r="A18" s="125"/>
      <c r="B18" s="125"/>
      <c r="C18" s="125"/>
      <c r="D18" s="125"/>
      <c r="E18" s="125"/>
      <c r="F18" s="125"/>
      <c r="G18" s="125"/>
      <c r="H18" s="125"/>
      <c r="I18" s="125"/>
      <c r="J18" s="125"/>
      <c r="K18" s="125"/>
      <c r="L18" s="125"/>
      <c r="M18" s="125"/>
      <c r="N18" s="125"/>
      <c r="O18" s="125"/>
      <c r="P18" s="125"/>
      <c r="Q18" s="125"/>
      <c r="R18" s="125"/>
      <c r="S18" s="125"/>
      <c r="T18" s="125"/>
      <c r="U18" s="125"/>
      <c r="V18" s="125"/>
      <c r="W18" s="125"/>
      <c r="X18" s="125"/>
      <c r="Y18" s="125"/>
      <c r="Z18" s="125"/>
      <c r="AA18" s="125"/>
      <c r="AB18" s="125"/>
      <c r="AC18" s="125"/>
      <c r="AD18" s="125"/>
      <c r="AE18" s="125"/>
      <c r="AF18" s="125"/>
      <c r="AG18" s="125"/>
      <c r="AH18" s="125"/>
      <c r="AI18" s="125"/>
      <c r="AJ18" s="125"/>
      <c r="AK18" s="125"/>
      <c r="AL18" s="125"/>
      <c r="AM18" s="125"/>
      <c r="AN18" s="125"/>
      <c r="AO18" s="125"/>
      <c r="AP18" s="125"/>
      <c r="AQ18" s="125"/>
      <c r="AR18" s="125"/>
      <c r="AS18" s="125"/>
      <c r="AT18" s="125"/>
      <c r="AU18" s="125"/>
      <c r="AV18" s="125"/>
      <c r="AW18" s="125"/>
      <c r="AX18" s="125"/>
      <c r="AY18" s="125"/>
      <c r="AZ18" s="125"/>
      <c r="BA18" s="125"/>
      <c r="BB18" s="125"/>
      <c r="BC18" s="125"/>
      <c r="BD18" s="125"/>
      <c r="BE18" s="125"/>
      <c r="BF18" s="125"/>
      <c r="BG18" s="125"/>
      <c r="BH18" s="125"/>
      <c r="BI18" s="125"/>
      <c r="BJ18" s="125"/>
      <c r="BK18" s="125"/>
      <c r="BL18" s="125"/>
      <c r="BM18" s="125"/>
      <c r="BN18" s="125"/>
      <c r="BO18" s="125"/>
      <c r="BP18" s="125"/>
      <c r="BQ18" s="125"/>
      <c r="BR18" s="125"/>
      <c r="BS18" s="125"/>
      <c r="BT18" s="125"/>
      <c r="BU18" s="125"/>
      <c r="BV18" s="125"/>
      <c r="BW18" s="125"/>
      <c r="BX18" s="125"/>
      <c r="BY18" s="125"/>
      <c r="BZ18" s="125"/>
      <c r="CA18" s="125"/>
      <c r="CB18" s="125"/>
      <c r="CC18" s="125"/>
      <c r="CD18" s="125"/>
      <c r="CE18" s="125"/>
      <c r="CF18" s="125"/>
      <c r="CG18" s="125"/>
      <c r="CH18" s="125"/>
      <c r="CI18" s="125"/>
      <c r="CJ18" s="125"/>
      <c r="CK18" s="125"/>
      <c r="CL18" s="125"/>
      <c r="CM18" s="125"/>
      <c r="CN18" s="125"/>
      <c r="CO18" s="125"/>
      <c r="CP18" s="125"/>
      <c r="CQ18" s="125"/>
      <c r="CR18" s="125"/>
      <c r="CS18" s="125"/>
      <c r="CT18" s="125"/>
      <c r="CU18" s="125"/>
      <c r="CV18" s="125"/>
      <c r="CW18" s="125"/>
      <c r="CX18" s="125"/>
      <c r="CY18" s="125"/>
    </row>
    <row r="19" spans="1:103">
      <c r="A19" s="125"/>
      <c r="B19" s="125"/>
      <c r="C19" s="125"/>
      <c r="D19" s="125"/>
      <c r="E19" s="125"/>
      <c r="F19" s="125"/>
      <c r="G19" s="125"/>
      <c r="H19" s="125"/>
      <c r="I19" s="125"/>
      <c r="J19" s="125"/>
      <c r="K19" s="125"/>
      <c r="L19" s="125"/>
      <c r="M19" s="125"/>
      <c r="N19" s="125"/>
      <c r="O19" s="125"/>
      <c r="P19" s="125"/>
      <c r="Q19" s="125"/>
      <c r="R19" s="125"/>
      <c r="S19" s="125"/>
      <c r="T19" s="125"/>
      <c r="U19" s="125"/>
      <c r="V19" s="125"/>
      <c r="W19" s="125"/>
      <c r="X19" s="125"/>
      <c r="Y19" s="125"/>
      <c r="Z19" s="125"/>
      <c r="AA19" s="125"/>
      <c r="AB19" s="125"/>
      <c r="AC19" s="125"/>
      <c r="AD19" s="125"/>
      <c r="AE19" s="125"/>
      <c r="AF19" s="125"/>
      <c r="AG19" s="125"/>
      <c r="AH19" s="125"/>
      <c r="AI19" s="125"/>
      <c r="AJ19" s="125"/>
      <c r="AK19" s="125"/>
      <c r="AL19" s="125"/>
      <c r="AM19" s="125"/>
      <c r="AN19" s="125"/>
      <c r="AO19" s="125"/>
      <c r="AP19" s="125"/>
      <c r="AQ19" s="125"/>
      <c r="AR19" s="125"/>
      <c r="AS19" s="125"/>
      <c r="AT19" s="125"/>
      <c r="AU19" s="125"/>
      <c r="AV19" s="125"/>
      <c r="AW19" s="125"/>
      <c r="AX19" s="125"/>
      <c r="AY19" s="125"/>
      <c r="AZ19" s="125"/>
      <c r="BA19" s="125"/>
      <c r="BB19" s="125"/>
      <c r="BC19" s="125"/>
      <c r="BD19" s="125"/>
      <c r="BE19" s="125"/>
      <c r="BF19" s="125"/>
      <c r="BG19" s="125"/>
      <c r="BH19" s="125"/>
      <c r="BI19" s="125"/>
      <c r="BJ19" s="125"/>
      <c r="BK19" s="125"/>
      <c r="BL19" s="125"/>
      <c r="BM19" s="125"/>
      <c r="BN19" s="125"/>
      <c r="BO19" s="125"/>
      <c r="BP19" s="125"/>
      <c r="BQ19" s="125"/>
      <c r="BR19" s="125"/>
      <c r="BS19" s="125"/>
      <c r="BT19" s="125"/>
      <c r="BU19" s="125"/>
      <c r="BV19" s="125"/>
      <c r="BW19" s="125"/>
      <c r="BX19" s="125"/>
      <c r="BY19" s="125"/>
      <c r="BZ19" s="125"/>
      <c r="CA19" s="125"/>
      <c r="CB19" s="125"/>
      <c r="CC19" s="125"/>
      <c r="CD19" s="125"/>
      <c r="CE19" s="125"/>
      <c r="CF19" s="125"/>
      <c r="CG19" s="125"/>
      <c r="CH19" s="125"/>
      <c r="CI19" s="125"/>
      <c r="CJ19" s="125"/>
      <c r="CK19" s="125"/>
      <c r="CL19" s="125"/>
      <c r="CM19" s="125"/>
      <c r="CN19" s="125"/>
      <c r="CO19" s="125"/>
      <c r="CP19" s="125"/>
      <c r="CQ19" s="125"/>
      <c r="CR19" s="125"/>
      <c r="CS19" s="125"/>
      <c r="CT19" s="125"/>
      <c r="CU19" s="125"/>
      <c r="CV19" s="125"/>
      <c r="CW19" s="125"/>
      <c r="CX19" s="125"/>
      <c r="CY19" s="125"/>
    </row>
    <row r="20" spans="1:103" ht="15.6">
      <c r="A20" s="131"/>
      <c r="B20" s="125"/>
      <c r="C20" s="125"/>
      <c r="D20" s="125"/>
      <c r="E20" s="125"/>
      <c r="F20" s="125"/>
      <c r="G20" s="125"/>
      <c r="H20" s="125"/>
      <c r="I20" s="125"/>
      <c r="J20" s="125"/>
      <c r="K20" s="125"/>
      <c r="L20" s="125"/>
      <c r="M20" s="125"/>
      <c r="N20" s="125"/>
      <c r="O20" s="125"/>
      <c r="P20" s="125"/>
      <c r="Q20" s="125"/>
      <c r="R20" s="125"/>
      <c r="S20" s="125"/>
      <c r="T20" s="125"/>
      <c r="U20" s="125"/>
      <c r="V20" s="125"/>
      <c r="W20" s="125"/>
      <c r="X20" s="125"/>
      <c r="Y20" s="125"/>
      <c r="Z20" s="125"/>
      <c r="AA20" s="125"/>
      <c r="AB20" s="125"/>
      <c r="AC20" s="125"/>
      <c r="AD20" s="125"/>
      <c r="AE20" s="125"/>
      <c r="AF20" s="125"/>
      <c r="AG20" s="125"/>
      <c r="AH20" s="125"/>
      <c r="AI20" s="125"/>
      <c r="AJ20" s="125"/>
      <c r="AK20" s="125"/>
      <c r="AL20" s="125"/>
      <c r="AM20" s="125"/>
      <c r="AN20" s="125"/>
      <c r="AO20" s="125"/>
      <c r="AP20" s="125"/>
      <c r="AQ20" s="125"/>
      <c r="AR20" s="125"/>
      <c r="AS20" s="125"/>
      <c r="AT20" s="125"/>
      <c r="AU20" s="125"/>
      <c r="AV20" s="125"/>
      <c r="AW20" s="125"/>
      <c r="AX20" s="125"/>
      <c r="AY20" s="125"/>
      <c r="AZ20" s="125"/>
      <c r="BA20" s="125"/>
      <c r="BB20" s="125"/>
      <c r="BC20" s="125"/>
      <c r="BD20" s="125"/>
      <c r="BE20" s="125"/>
      <c r="BF20" s="125"/>
      <c r="BG20" s="125"/>
      <c r="BH20" s="125"/>
      <c r="BI20" s="125"/>
      <c r="BJ20" s="125"/>
      <c r="BK20" s="125"/>
      <c r="BL20" s="125"/>
      <c r="BM20" s="125"/>
      <c r="BN20" s="125"/>
      <c r="BO20" s="125"/>
      <c r="BP20" s="125"/>
      <c r="BQ20" s="125"/>
      <c r="BR20" s="125"/>
      <c r="BS20" s="125"/>
      <c r="BT20" s="125"/>
      <c r="BU20" s="125"/>
      <c r="BV20" s="125"/>
      <c r="BW20" s="125"/>
      <c r="BX20" s="125"/>
      <c r="BY20" s="125"/>
      <c r="BZ20" s="125"/>
      <c r="CA20" s="125"/>
      <c r="CB20" s="125"/>
      <c r="CC20" s="125"/>
      <c r="CD20" s="125"/>
      <c r="CE20" s="125"/>
      <c r="CF20" s="125"/>
      <c r="CG20" s="125"/>
      <c r="CH20" s="125"/>
      <c r="CI20" s="125"/>
      <c r="CJ20" s="125"/>
      <c r="CK20" s="125"/>
      <c r="CL20" s="125"/>
      <c r="CM20" s="125"/>
      <c r="CN20" s="125"/>
      <c r="CO20" s="125"/>
      <c r="CP20" s="125"/>
      <c r="CQ20" s="125"/>
      <c r="CR20" s="125"/>
      <c r="CS20" s="125"/>
      <c r="CT20" s="125"/>
      <c r="CU20" s="125"/>
      <c r="CV20" s="125"/>
      <c r="CW20" s="125"/>
      <c r="CX20" s="125"/>
      <c r="CY20" s="125"/>
    </row>
    <row r="21" spans="1:103">
      <c r="A21" s="125"/>
      <c r="B21" s="125"/>
      <c r="C21" s="125"/>
      <c r="D21" s="125"/>
      <c r="E21" s="125"/>
      <c r="F21" s="125"/>
      <c r="G21" s="125"/>
      <c r="H21" s="125"/>
      <c r="I21" s="125"/>
      <c r="J21" s="125"/>
      <c r="K21" s="125"/>
      <c r="L21" s="125"/>
      <c r="M21" s="125"/>
      <c r="N21" s="125"/>
      <c r="O21" s="125"/>
      <c r="P21" s="125"/>
      <c r="Q21" s="125"/>
      <c r="R21" s="125"/>
      <c r="S21" s="125"/>
      <c r="T21" s="125"/>
      <c r="U21" s="125"/>
      <c r="V21" s="125"/>
      <c r="W21" s="125"/>
      <c r="X21" s="125"/>
      <c r="Y21" s="125"/>
      <c r="Z21" s="125"/>
      <c r="AA21" s="125"/>
      <c r="AB21" s="125"/>
      <c r="AC21" s="125"/>
      <c r="AD21" s="125"/>
      <c r="AE21" s="125"/>
      <c r="AF21" s="125"/>
      <c r="AG21" s="125"/>
      <c r="AH21" s="125"/>
      <c r="AI21" s="125"/>
      <c r="AJ21" s="125"/>
      <c r="AK21" s="125"/>
      <c r="AL21" s="125"/>
      <c r="AM21" s="125"/>
      <c r="AN21" s="125"/>
      <c r="AO21" s="125"/>
      <c r="AP21" s="125"/>
      <c r="AQ21" s="125"/>
      <c r="AR21" s="125"/>
      <c r="AS21" s="125"/>
      <c r="AT21" s="125"/>
      <c r="AU21" s="125"/>
      <c r="AV21" s="125"/>
      <c r="AW21" s="125"/>
      <c r="AX21" s="125"/>
      <c r="AY21" s="125"/>
      <c r="AZ21" s="125"/>
      <c r="BA21" s="125"/>
      <c r="BB21" s="125"/>
      <c r="BC21" s="125"/>
      <c r="BD21" s="125"/>
      <c r="BE21" s="125"/>
      <c r="BF21" s="125"/>
      <c r="BG21" s="125"/>
      <c r="BH21" s="125"/>
      <c r="BI21" s="125"/>
      <c r="BJ21" s="125"/>
      <c r="BK21" s="125"/>
      <c r="BL21" s="125"/>
      <c r="BM21" s="125"/>
      <c r="BN21" s="125"/>
      <c r="BO21" s="125"/>
      <c r="BP21" s="125"/>
      <c r="BQ21" s="125"/>
      <c r="BR21" s="125"/>
      <c r="BS21" s="125"/>
      <c r="BT21" s="125"/>
      <c r="BU21" s="125"/>
      <c r="BV21" s="125"/>
      <c r="BW21" s="125"/>
      <c r="BX21" s="125"/>
      <c r="BY21" s="125"/>
      <c r="BZ21" s="125"/>
      <c r="CA21" s="125"/>
      <c r="CB21" s="125"/>
      <c r="CC21" s="125"/>
      <c r="CD21" s="125"/>
      <c r="CE21" s="125"/>
      <c r="CF21" s="125"/>
      <c r="CG21" s="125"/>
      <c r="CH21" s="125"/>
      <c r="CI21" s="125"/>
      <c r="CJ21" s="125"/>
      <c r="CK21" s="125"/>
      <c r="CL21" s="125"/>
      <c r="CM21" s="125"/>
      <c r="CN21" s="125"/>
      <c r="CO21" s="125"/>
      <c r="CP21" s="125"/>
      <c r="CQ21" s="125"/>
      <c r="CR21" s="125"/>
      <c r="CS21" s="125"/>
      <c r="CT21" s="125"/>
      <c r="CU21" s="125"/>
      <c r="CV21" s="125"/>
      <c r="CW21" s="125"/>
      <c r="CX21" s="125"/>
      <c r="CY21" s="125"/>
    </row>
    <row r="22" spans="1:103">
      <c r="A22" s="125"/>
      <c r="B22" s="125"/>
      <c r="C22" s="125"/>
      <c r="D22" s="125"/>
      <c r="E22" s="125"/>
      <c r="F22" s="125"/>
      <c r="G22" s="125"/>
      <c r="H22" s="125"/>
      <c r="I22" s="125"/>
      <c r="J22" s="125"/>
      <c r="K22" s="125"/>
      <c r="L22" s="125"/>
      <c r="M22" s="125"/>
      <c r="N22" s="125"/>
      <c r="O22" s="125"/>
      <c r="P22" s="125"/>
      <c r="Q22" s="125"/>
      <c r="R22" s="125"/>
      <c r="S22" s="125"/>
      <c r="T22" s="125"/>
      <c r="U22" s="125"/>
      <c r="V22" s="125"/>
      <c r="W22" s="125"/>
      <c r="X22" s="125"/>
      <c r="Y22" s="125"/>
      <c r="Z22" s="125"/>
      <c r="AA22" s="125"/>
      <c r="AB22" s="125"/>
      <c r="AC22" s="125"/>
      <c r="AD22" s="125"/>
      <c r="AE22" s="125"/>
      <c r="AF22" s="125"/>
      <c r="AG22" s="125"/>
      <c r="AH22" s="125"/>
      <c r="AI22" s="125"/>
      <c r="AJ22" s="125"/>
      <c r="AK22" s="125"/>
      <c r="AL22" s="125"/>
      <c r="AM22" s="125"/>
      <c r="AN22" s="125"/>
      <c r="AO22" s="125"/>
      <c r="AP22" s="125"/>
      <c r="AQ22" s="125"/>
      <c r="AR22" s="125"/>
      <c r="AS22" s="125"/>
      <c r="AT22" s="125"/>
      <c r="AU22" s="125"/>
      <c r="AV22" s="125"/>
      <c r="AW22" s="125"/>
      <c r="AX22" s="125"/>
      <c r="AY22" s="125"/>
      <c r="AZ22" s="125"/>
      <c r="BA22" s="125"/>
      <c r="BB22" s="125"/>
      <c r="BC22" s="125"/>
      <c r="BD22" s="125"/>
      <c r="BE22" s="125"/>
      <c r="BF22" s="125"/>
      <c r="BG22" s="125"/>
      <c r="BH22" s="125"/>
      <c r="BI22" s="125"/>
      <c r="BJ22" s="125"/>
      <c r="BK22" s="125"/>
      <c r="BL22" s="125"/>
      <c r="BM22" s="125"/>
      <c r="BN22" s="125"/>
      <c r="BO22" s="125"/>
      <c r="BP22" s="125"/>
      <c r="BQ22" s="125"/>
      <c r="BR22" s="125"/>
      <c r="BS22" s="125"/>
      <c r="BT22" s="125"/>
      <c r="BU22" s="125"/>
      <c r="BV22" s="125"/>
      <c r="BW22" s="125"/>
      <c r="BX22" s="125"/>
      <c r="BY22" s="125"/>
      <c r="BZ22" s="125"/>
      <c r="CA22" s="125"/>
      <c r="CB22" s="125"/>
      <c r="CC22" s="125"/>
      <c r="CD22" s="125"/>
      <c r="CE22" s="125"/>
      <c r="CF22" s="125"/>
      <c r="CG22" s="125"/>
      <c r="CH22" s="125"/>
      <c r="CI22" s="125"/>
      <c r="CJ22" s="125"/>
      <c r="CK22" s="125"/>
      <c r="CL22" s="125"/>
      <c r="CM22" s="125"/>
      <c r="CN22" s="125"/>
      <c r="CO22" s="125"/>
      <c r="CP22" s="125"/>
      <c r="CQ22" s="125"/>
      <c r="CR22" s="125"/>
      <c r="CS22" s="125"/>
      <c r="CT22" s="125"/>
      <c r="CU22" s="125"/>
      <c r="CV22" s="125"/>
      <c r="CW22" s="125"/>
      <c r="CX22" s="125"/>
      <c r="CY22" s="125"/>
    </row>
    <row r="23" spans="1:103">
      <c r="A23" s="125"/>
      <c r="B23" s="125"/>
      <c r="C23" s="125"/>
      <c r="D23" s="125"/>
      <c r="E23" s="125"/>
      <c r="F23" s="125"/>
      <c r="G23" s="125"/>
      <c r="H23" s="125"/>
      <c r="I23" s="125"/>
      <c r="J23" s="125"/>
      <c r="K23" s="125"/>
      <c r="L23" s="125"/>
      <c r="M23" s="125"/>
      <c r="N23" s="125"/>
      <c r="O23" s="125"/>
      <c r="P23" s="125"/>
      <c r="Q23" s="125"/>
      <c r="R23" s="125"/>
      <c r="S23" s="125"/>
      <c r="T23" s="125"/>
      <c r="U23" s="125"/>
      <c r="V23" s="125"/>
      <c r="W23" s="125"/>
      <c r="X23" s="125"/>
      <c r="Y23" s="125"/>
      <c r="Z23" s="125"/>
      <c r="AA23" s="125"/>
      <c r="AB23" s="125"/>
      <c r="AC23" s="125"/>
      <c r="AD23" s="125"/>
      <c r="AE23" s="125"/>
      <c r="AF23" s="125"/>
      <c r="AG23" s="125"/>
      <c r="AH23" s="125"/>
      <c r="AI23" s="125"/>
      <c r="AJ23" s="125"/>
      <c r="AK23" s="125"/>
      <c r="AL23" s="125"/>
      <c r="AM23" s="125"/>
      <c r="AN23" s="125"/>
      <c r="AO23" s="125"/>
      <c r="AP23" s="125"/>
      <c r="AQ23" s="125"/>
      <c r="AR23" s="125"/>
      <c r="AS23" s="125"/>
      <c r="AT23" s="125"/>
      <c r="AU23" s="125"/>
      <c r="AV23" s="125"/>
      <c r="AW23" s="125"/>
      <c r="AX23" s="125"/>
      <c r="AY23" s="125"/>
      <c r="AZ23" s="125"/>
      <c r="BA23" s="125"/>
      <c r="BB23" s="125"/>
      <c r="BC23" s="125"/>
      <c r="BD23" s="125"/>
      <c r="BE23" s="125"/>
      <c r="BF23" s="125"/>
      <c r="BG23" s="125"/>
      <c r="BH23" s="125"/>
      <c r="BI23" s="125"/>
      <c r="BJ23" s="125"/>
      <c r="BK23" s="125"/>
      <c r="BL23" s="125"/>
      <c r="BM23" s="125"/>
      <c r="BN23" s="125"/>
      <c r="BO23" s="125"/>
      <c r="BP23" s="125"/>
      <c r="BQ23" s="125"/>
      <c r="BR23" s="125"/>
      <c r="BS23" s="125"/>
      <c r="BT23" s="125"/>
      <c r="BU23" s="125"/>
      <c r="BV23" s="125"/>
      <c r="BW23" s="125"/>
      <c r="BX23" s="125"/>
      <c r="BY23" s="125"/>
      <c r="BZ23" s="125"/>
      <c r="CA23" s="125"/>
      <c r="CB23" s="125"/>
      <c r="CC23" s="125"/>
      <c r="CD23" s="125"/>
      <c r="CE23" s="125"/>
      <c r="CF23" s="125"/>
      <c r="CG23" s="125"/>
      <c r="CH23" s="125"/>
      <c r="CI23" s="125"/>
      <c r="CJ23" s="125"/>
      <c r="CK23" s="125"/>
      <c r="CL23" s="125"/>
      <c r="CM23" s="125"/>
      <c r="CN23" s="125"/>
      <c r="CO23" s="125"/>
      <c r="CP23" s="125"/>
      <c r="CQ23" s="125"/>
      <c r="CR23" s="125"/>
      <c r="CS23" s="125"/>
      <c r="CT23" s="125"/>
      <c r="CU23" s="125"/>
      <c r="CV23" s="125"/>
      <c r="CW23" s="125"/>
      <c r="CX23" s="125"/>
      <c r="CY23" s="125"/>
    </row>
    <row r="24" spans="1:103">
      <c r="A24" s="125"/>
      <c r="B24" s="125"/>
      <c r="C24" s="125"/>
      <c r="D24" s="125"/>
      <c r="E24" s="125"/>
      <c r="F24" s="125"/>
      <c r="G24" s="125"/>
      <c r="H24" s="125"/>
      <c r="I24" s="125"/>
      <c r="J24" s="125"/>
      <c r="K24" s="125"/>
      <c r="L24" s="125"/>
      <c r="M24" s="125"/>
      <c r="N24" s="125"/>
      <c r="O24" s="125"/>
      <c r="P24" s="125"/>
      <c r="Q24" s="125"/>
      <c r="R24" s="125"/>
      <c r="S24" s="125"/>
      <c r="T24" s="125"/>
      <c r="U24" s="125"/>
      <c r="V24" s="125"/>
      <c r="W24" s="125"/>
      <c r="X24" s="125"/>
      <c r="Y24" s="125"/>
      <c r="Z24" s="125"/>
      <c r="AA24" s="125"/>
      <c r="AB24" s="125"/>
      <c r="AC24" s="125"/>
      <c r="AD24" s="125"/>
      <c r="AE24" s="125"/>
      <c r="AF24" s="125"/>
      <c r="AG24" s="125"/>
      <c r="AH24" s="125"/>
      <c r="AI24" s="125"/>
      <c r="AJ24" s="125"/>
      <c r="AK24" s="125"/>
      <c r="AL24" s="125"/>
      <c r="AM24" s="125"/>
      <c r="AN24" s="125"/>
      <c r="AO24" s="125"/>
      <c r="AP24" s="125"/>
      <c r="AQ24" s="125"/>
      <c r="AR24" s="125"/>
      <c r="AS24" s="125"/>
      <c r="AT24" s="125"/>
      <c r="AU24" s="125"/>
      <c r="AV24" s="125"/>
      <c r="AW24" s="125"/>
      <c r="AX24" s="125"/>
      <c r="AY24" s="125"/>
      <c r="AZ24" s="125"/>
      <c r="BA24" s="125"/>
      <c r="BB24" s="125"/>
      <c r="BC24" s="125"/>
      <c r="BD24" s="125"/>
      <c r="BE24" s="125"/>
      <c r="BF24" s="125"/>
      <c r="BG24" s="125"/>
      <c r="BH24" s="125"/>
      <c r="BI24" s="125"/>
      <c r="BJ24" s="125"/>
      <c r="BK24" s="125"/>
      <c r="BL24" s="125"/>
      <c r="BM24" s="125"/>
      <c r="BN24" s="125"/>
      <c r="BO24" s="125"/>
      <c r="BP24" s="125"/>
      <c r="BQ24" s="125"/>
      <c r="BR24" s="125"/>
      <c r="BS24" s="125"/>
      <c r="BT24" s="125"/>
      <c r="BU24" s="125"/>
      <c r="BV24" s="125"/>
      <c r="BW24" s="125"/>
      <c r="BX24" s="125"/>
      <c r="BY24" s="125"/>
      <c r="BZ24" s="125"/>
      <c r="CA24" s="125"/>
      <c r="CB24" s="125"/>
      <c r="CC24" s="125"/>
      <c r="CD24" s="125"/>
      <c r="CE24" s="125"/>
      <c r="CF24" s="125"/>
      <c r="CG24" s="125"/>
      <c r="CH24" s="125"/>
      <c r="CI24" s="125"/>
      <c r="CJ24" s="125"/>
      <c r="CK24" s="125"/>
      <c r="CL24" s="125"/>
      <c r="CM24" s="125"/>
      <c r="CN24" s="125"/>
      <c r="CO24" s="125"/>
      <c r="CP24" s="125"/>
      <c r="CQ24" s="125"/>
      <c r="CR24" s="125"/>
      <c r="CS24" s="125"/>
      <c r="CT24" s="125"/>
      <c r="CU24" s="125"/>
      <c r="CV24" s="125"/>
      <c r="CW24" s="125"/>
      <c r="CX24" s="125"/>
      <c r="CY24" s="125"/>
    </row>
    <row r="25" spans="1:103">
      <c r="A25" s="125"/>
      <c r="B25" s="125"/>
      <c r="C25" s="125"/>
      <c r="D25" s="125"/>
      <c r="E25" s="125"/>
      <c r="F25" s="125"/>
      <c r="G25" s="125"/>
      <c r="H25" s="125"/>
      <c r="I25" s="125"/>
      <c r="J25" s="125"/>
      <c r="K25" s="125"/>
      <c r="L25" s="125"/>
      <c r="M25" s="125"/>
      <c r="N25" s="125"/>
      <c r="O25" s="125"/>
      <c r="P25" s="125"/>
      <c r="Q25" s="125"/>
      <c r="R25" s="125"/>
      <c r="S25" s="125"/>
      <c r="T25" s="125"/>
      <c r="U25" s="125"/>
      <c r="V25" s="125"/>
      <c r="W25" s="125"/>
      <c r="X25" s="125"/>
      <c r="Y25" s="125"/>
      <c r="Z25" s="125"/>
      <c r="AA25" s="125"/>
      <c r="AB25" s="125"/>
      <c r="AC25" s="125"/>
      <c r="AD25" s="125"/>
      <c r="AE25" s="125"/>
      <c r="AF25" s="125"/>
      <c r="AG25" s="125"/>
      <c r="AH25" s="125"/>
      <c r="AI25" s="125"/>
      <c r="AJ25" s="125"/>
      <c r="AK25" s="125"/>
      <c r="AL25" s="125"/>
      <c r="AM25" s="125"/>
      <c r="AN25" s="125"/>
      <c r="AO25" s="125"/>
      <c r="AP25" s="125"/>
      <c r="AQ25" s="125"/>
      <c r="AR25" s="125"/>
      <c r="AS25" s="125"/>
      <c r="AT25" s="125"/>
      <c r="AU25" s="125"/>
      <c r="AV25" s="125"/>
      <c r="AW25" s="125"/>
      <c r="AX25" s="125"/>
      <c r="AY25" s="125"/>
      <c r="AZ25" s="125"/>
      <c r="BA25" s="125"/>
      <c r="BB25" s="125"/>
      <c r="BC25" s="125"/>
      <c r="BD25" s="125"/>
      <c r="BE25" s="125"/>
      <c r="BF25" s="125"/>
      <c r="BG25" s="125"/>
      <c r="BH25" s="125"/>
      <c r="BI25" s="125"/>
      <c r="BJ25" s="125"/>
      <c r="BK25" s="125"/>
      <c r="BL25" s="125"/>
      <c r="BM25" s="125"/>
      <c r="BN25" s="125"/>
      <c r="BO25" s="125"/>
      <c r="BP25" s="125"/>
      <c r="BQ25" s="125"/>
      <c r="BR25" s="125"/>
      <c r="BS25" s="125"/>
      <c r="BT25" s="125"/>
      <c r="BU25" s="125"/>
      <c r="BV25" s="125"/>
      <c r="BW25" s="125"/>
      <c r="BX25" s="125"/>
      <c r="BY25" s="125"/>
      <c r="BZ25" s="125"/>
      <c r="CA25" s="125"/>
      <c r="CB25" s="125"/>
      <c r="CC25" s="125"/>
      <c r="CD25" s="125"/>
      <c r="CE25" s="125"/>
      <c r="CF25" s="125"/>
      <c r="CG25" s="125"/>
      <c r="CH25" s="125"/>
      <c r="CI25" s="125"/>
      <c r="CJ25" s="125"/>
      <c r="CK25" s="125"/>
      <c r="CL25" s="125"/>
      <c r="CM25" s="125"/>
      <c r="CN25" s="125"/>
      <c r="CO25" s="125"/>
      <c r="CP25" s="125"/>
      <c r="CQ25" s="125"/>
      <c r="CR25" s="125"/>
      <c r="CS25" s="125"/>
      <c r="CT25" s="125"/>
      <c r="CU25" s="125"/>
      <c r="CV25" s="125"/>
      <c r="CW25" s="125"/>
      <c r="CX25" s="125"/>
      <c r="CY25" s="125"/>
    </row>
    <row r="26" spans="1:103">
      <c r="A26" s="125"/>
      <c r="B26" s="125"/>
      <c r="C26" s="125"/>
      <c r="D26" s="125"/>
      <c r="E26" s="125"/>
      <c r="F26" s="125"/>
      <c r="G26" s="125"/>
      <c r="H26" s="125"/>
      <c r="I26" s="125"/>
      <c r="J26" s="125"/>
      <c r="K26" s="125"/>
      <c r="L26" s="125"/>
      <c r="M26" s="125"/>
      <c r="N26" s="125"/>
      <c r="O26" s="125"/>
      <c r="P26" s="125"/>
      <c r="Q26" s="125"/>
      <c r="R26" s="125"/>
      <c r="S26" s="125"/>
      <c r="T26" s="125"/>
      <c r="U26" s="125"/>
      <c r="V26" s="125"/>
      <c r="W26" s="125"/>
      <c r="X26" s="125"/>
      <c r="Y26" s="125"/>
      <c r="Z26" s="125"/>
      <c r="AA26" s="125"/>
      <c r="AB26" s="125"/>
      <c r="AC26" s="125"/>
      <c r="AD26" s="125"/>
      <c r="AE26" s="125"/>
      <c r="AF26" s="125"/>
      <c r="AG26" s="125"/>
      <c r="AH26" s="125"/>
      <c r="AI26" s="125"/>
      <c r="AJ26" s="125"/>
      <c r="AK26" s="125"/>
      <c r="AL26" s="125"/>
      <c r="AM26" s="125"/>
      <c r="AN26" s="125"/>
      <c r="AO26" s="125"/>
      <c r="AP26" s="125"/>
      <c r="AQ26" s="125"/>
      <c r="AR26" s="125"/>
      <c r="AS26" s="125"/>
      <c r="AT26" s="125"/>
      <c r="AU26" s="125"/>
      <c r="AV26" s="125"/>
      <c r="AW26" s="125"/>
      <c r="AX26" s="125"/>
      <c r="AY26" s="125"/>
      <c r="AZ26" s="125"/>
      <c r="BA26" s="125"/>
      <c r="BB26" s="125"/>
      <c r="BC26" s="125"/>
      <c r="BD26" s="125"/>
      <c r="BE26" s="125"/>
      <c r="BF26" s="125"/>
      <c r="BG26" s="125"/>
      <c r="BH26" s="125"/>
      <c r="BI26" s="125"/>
      <c r="BJ26" s="125"/>
      <c r="BK26" s="125"/>
      <c r="BL26" s="125"/>
      <c r="BM26" s="125"/>
      <c r="BN26" s="125"/>
      <c r="BO26" s="125"/>
      <c r="BP26" s="125"/>
      <c r="BQ26" s="125"/>
      <c r="BR26" s="125"/>
      <c r="BS26" s="125"/>
      <c r="BT26" s="125"/>
      <c r="BU26" s="125"/>
      <c r="BV26" s="125"/>
      <c r="BW26" s="125"/>
      <c r="BX26" s="125"/>
      <c r="BY26" s="125"/>
      <c r="BZ26" s="125"/>
      <c r="CA26" s="125"/>
      <c r="CB26" s="125"/>
      <c r="CC26" s="125"/>
      <c r="CD26" s="125"/>
      <c r="CE26" s="125"/>
      <c r="CF26" s="125"/>
      <c r="CG26" s="125"/>
      <c r="CH26" s="125"/>
      <c r="CI26" s="125"/>
      <c r="CJ26" s="125"/>
      <c r="CK26" s="125"/>
      <c r="CL26" s="125"/>
      <c r="CM26" s="125"/>
      <c r="CN26" s="125"/>
      <c r="CO26" s="125"/>
      <c r="CP26" s="125"/>
      <c r="CQ26" s="125"/>
      <c r="CR26" s="125"/>
      <c r="CS26" s="125"/>
      <c r="CT26" s="125"/>
      <c r="CU26" s="125"/>
      <c r="CV26" s="125"/>
      <c r="CW26" s="125"/>
      <c r="CX26" s="125"/>
      <c r="CY26" s="125"/>
    </row>
    <row r="27" spans="1:103">
      <c r="A27" s="125"/>
      <c r="B27" s="125"/>
      <c r="C27" s="125"/>
      <c r="D27" s="125"/>
      <c r="E27" s="125"/>
      <c r="F27" s="125"/>
      <c r="G27" s="125"/>
      <c r="H27" s="125"/>
      <c r="I27" s="125"/>
      <c r="J27" s="125"/>
      <c r="K27" s="125"/>
      <c r="L27" s="125"/>
      <c r="M27" s="125"/>
      <c r="N27" s="125"/>
      <c r="O27" s="125"/>
      <c r="P27" s="125"/>
      <c r="Q27" s="125"/>
      <c r="R27" s="125"/>
      <c r="S27" s="125"/>
      <c r="T27" s="125"/>
      <c r="U27" s="125"/>
      <c r="V27" s="125"/>
      <c r="W27" s="125"/>
      <c r="X27" s="125"/>
      <c r="Y27" s="125"/>
      <c r="Z27" s="125"/>
      <c r="AA27" s="125"/>
      <c r="AB27" s="125"/>
      <c r="AC27" s="125"/>
      <c r="AD27" s="125"/>
      <c r="AE27" s="125"/>
      <c r="AF27" s="125"/>
      <c r="AG27" s="125"/>
      <c r="AH27" s="125"/>
      <c r="AI27" s="125"/>
      <c r="AJ27" s="125"/>
      <c r="AK27" s="125"/>
      <c r="AL27" s="125"/>
      <c r="AM27" s="125"/>
      <c r="AN27" s="125"/>
      <c r="AO27" s="125"/>
      <c r="AP27" s="125"/>
      <c r="AQ27" s="125"/>
      <c r="AR27" s="125"/>
      <c r="AS27" s="125"/>
      <c r="AT27" s="125"/>
      <c r="AU27" s="125"/>
      <c r="AV27" s="125"/>
      <c r="AW27" s="125"/>
      <c r="AX27" s="125"/>
      <c r="AY27" s="125"/>
      <c r="AZ27" s="125"/>
      <c r="BA27" s="125"/>
      <c r="BB27" s="125"/>
      <c r="BC27" s="125"/>
      <c r="BD27" s="125"/>
      <c r="BE27" s="125"/>
      <c r="BF27" s="125"/>
      <c r="BG27" s="125"/>
      <c r="BH27" s="125"/>
      <c r="BI27" s="125"/>
      <c r="BJ27" s="125"/>
      <c r="BK27" s="125"/>
      <c r="BL27" s="125"/>
      <c r="BM27" s="125"/>
      <c r="BN27" s="125"/>
      <c r="BO27" s="125"/>
      <c r="BP27" s="125"/>
      <c r="BQ27" s="125"/>
      <c r="BR27" s="125"/>
      <c r="BS27" s="125"/>
      <c r="BT27" s="125"/>
      <c r="BU27" s="125"/>
      <c r="BV27" s="125"/>
      <c r="BW27" s="125"/>
      <c r="BX27" s="125"/>
      <c r="BY27" s="125"/>
      <c r="BZ27" s="125"/>
      <c r="CA27" s="125"/>
      <c r="CB27" s="125"/>
      <c r="CC27" s="125"/>
      <c r="CD27" s="125"/>
      <c r="CE27" s="125"/>
      <c r="CF27" s="125"/>
      <c r="CG27" s="125"/>
      <c r="CH27" s="125"/>
      <c r="CI27" s="125"/>
      <c r="CJ27" s="125"/>
      <c r="CK27" s="125"/>
      <c r="CL27" s="125"/>
      <c r="CM27" s="125"/>
      <c r="CN27" s="125"/>
      <c r="CO27" s="125"/>
      <c r="CP27" s="125"/>
      <c r="CQ27" s="125"/>
      <c r="CR27" s="125"/>
      <c r="CS27" s="125"/>
      <c r="CT27" s="125"/>
      <c r="CU27" s="125"/>
      <c r="CV27" s="125"/>
      <c r="CW27" s="125"/>
      <c r="CX27" s="125"/>
      <c r="CY27" s="125"/>
    </row>
    <row r="28" spans="1:103">
      <c r="A28" s="125"/>
      <c r="B28" s="125"/>
      <c r="C28" s="125"/>
      <c r="D28" s="125"/>
      <c r="E28" s="125"/>
      <c r="F28" s="125"/>
      <c r="G28" s="125"/>
      <c r="H28" s="125"/>
      <c r="I28" s="125"/>
      <c r="J28" s="125"/>
      <c r="K28" s="125"/>
      <c r="L28" s="125"/>
      <c r="M28" s="125"/>
      <c r="N28" s="125"/>
      <c r="O28" s="125"/>
      <c r="P28" s="125"/>
      <c r="Q28" s="125"/>
      <c r="R28" s="125"/>
      <c r="S28" s="125"/>
      <c r="T28" s="125"/>
      <c r="U28" s="125"/>
      <c r="V28" s="125"/>
      <c r="W28" s="125"/>
      <c r="X28" s="125"/>
      <c r="Y28" s="125"/>
      <c r="Z28" s="125"/>
      <c r="AA28" s="125"/>
      <c r="AB28" s="125"/>
      <c r="AC28" s="125"/>
      <c r="AD28" s="125"/>
      <c r="AE28" s="125"/>
      <c r="AF28" s="125"/>
      <c r="AG28" s="125"/>
      <c r="AH28" s="125"/>
      <c r="AI28" s="125"/>
      <c r="AJ28" s="125"/>
      <c r="AK28" s="125"/>
      <c r="AL28" s="125"/>
      <c r="AM28" s="125"/>
      <c r="AN28" s="125"/>
      <c r="AO28" s="125"/>
      <c r="AP28" s="125"/>
      <c r="AQ28" s="125"/>
      <c r="AR28" s="125"/>
      <c r="AS28" s="125"/>
      <c r="AT28" s="125"/>
      <c r="AU28" s="125"/>
      <c r="AV28" s="125"/>
      <c r="AW28" s="125"/>
      <c r="AX28" s="125"/>
      <c r="AY28" s="125"/>
      <c r="AZ28" s="125"/>
      <c r="BA28" s="125"/>
      <c r="BB28" s="125"/>
      <c r="BC28" s="125"/>
      <c r="BD28" s="125"/>
      <c r="BE28" s="125"/>
      <c r="BF28" s="125"/>
      <c r="BG28" s="125"/>
      <c r="BH28" s="125"/>
      <c r="BI28" s="125"/>
      <c r="BJ28" s="125"/>
      <c r="BK28" s="125"/>
      <c r="BL28" s="125"/>
      <c r="BM28" s="125"/>
      <c r="BN28" s="125"/>
      <c r="BO28" s="125"/>
      <c r="BP28" s="125"/>
      <c r="BQ28" s="125"/>
      <c r="BR28" s="125"/>
      <c r="BS28" s="125"/>
      <c r="BT28" s="125"/>
      <c r="BU28" s="125"/>
      <c r="BV28" s="125"/>
      <c r="BW28" s="125"/>
      <c r="BX28" s="125"/>
      <c r="BY28" s="125"/>
      <c r="BZ28" s="125"/>
      <c r="CA28" s="125"/>
      <c r="CB28" s="125"/>
      <c r="CC28" s="125"/>
      <c r="CD28" s="125"/>
      <c r="CE28" s="125"/>
      <c r="CF28" s="125"/>
      <c r="CG28" s="125"/>
      <c r="CH28" s="125"/>
      <c r="CI28" s="125"/>
      <c r="CJ28" s="125"/>
      <c r="CK28" s="125"/>
      <c r="CL28" s="125"/>
      <c r="CM28" s="125"/>
      <c r="CN28" s="125"/>
      <c r="CO28" s="125"/>
      <c r="CP28" s="125"/>
      <c r="CQ28" s="125"/>
      <c r="CR28" s="125"/>
      <c r="CS28" s="125"/>
      <c r="CT28" s="125"/>
      <c r="CU28" s="125"/>
      <c r="CV28" s="125"/>
      <c r="CW28" s="125"/>
      <c r="CX28" s="125"/>
      <c r="CY28" s="125"/>
    </row>
    <row r="29" spans="1:103">
      <c r="A29" s="125"/>
      <c r="B29" s="125"/>
      <c r="C29" s="125"/>
      <c r="D29" s="125"/>
      <c r="E29" s="125"/>
      <c r="F29" s="125"/>
      <c r="G29" s="125"/>
      <c r="H29" s="125"/>
      <c r="I29" s="125"/>
      <c r="J29" s="125"/>
      <c r="K29" s="125"/>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25"/>
      <c r="AI29" s="125"/>
      <c r="AJ29" s="125"/>
      <c r="AK29" s="125"/>
      <c r="AL29" s="125"/>
      <c r="AM29" s="125"/>
      <c r="AN29" s="125"/>
      <c r="AO29" s="125"/>
      <c r="AP29" s="125"/>
      <c r="AQ29" s="125"/>
      <c r="AR29" s="125"/>
      <c r="AS29" s="125"/>
      <c r="AT29" s="125"/>
      <c r="AU29" s="125"/>
      <c r="AV29" s="125"/>
      <c r="AW29" s="125"/>
      <c r="AX29" s="125"/>
      <c r="AY29" s="125"/>
      <c r="AZ29" s="125"/>
      <c r="BA29" s="125"/>
      <c r="BB29" s="125"/>
      <c r="BC29" s="125"/>
      <c r="BD29" s="125"/>
      <c r="BE29" s="125"/>
      <c r="BF29" s="125"/>
      <c r="BG29" s="125"/>
      <c r="BH29" s="125"/>
      <c r="BI29" s="125"/>
      <c r="BJ29" s="125"/>
      <c r="BK29" s="125"/>
      <c r="BL29" s="125"/>
      <c r="BM29" s="125"/>
      <c r="BN29" s="125"/>
      <c r="BO29" s="125"/>
      <c r="BP29" s="125"/>
      <c r="BQ29" s="125"/>
      <c r="BR29" s="125"/>
      <c r="BS29" s="125"/>
      <c r="BT29" s="125"/>
      <c r="BU29" s="125"/>
      <c r="BV29" s="125"/>
      <c r="BW29" s="125"/>
      <c r="BX29" s="125"/>
      <c r="BY29" s="125"/>
      <c r="BZ29" s="125"/>
      <c r="CA29" s="125"/>
      <c r="CB29" s="125"/>
      <c r="CC29" s="125"/>
      <c r="CD29" s="125"/>
      <c r="CE29" s="125"/>
      <c r="CF29" s="125"/>
      <c r="CG29" s="125"/>
      <c r="CH29" s="125"/>
      <c r="CI29" s="125"/>
      <c r="CJ29" s="125"/>
      <c r="CK29" s="125"/>
      <c r="CL29" s="125"/>
      <c r="CM29" s="125"/>
      <c r="CN29" s="125"/>
      <c r="CO29" s="125"/>
      <c r="CP29" s="125"/>
      <c r="CQ29" s="125"/>
      <c r="CR29" s="125"/>
      <c r="CS29" s="125"/>
      <c r="CT29" s="125"/>
      <c r="CU29" s="125"/>
      <c r="CV29" s="125"/>
      <c r="CW29" s="125"/>
      <c r="CX29" s="125"/>
      <c r="CY29" s="125"/>
    </row>
    <row r="30" spans="1:103">
      <c r="A30" s="125"/>
      <c r="B30" s="125"/>
      <c r="C30" s="125"/>
      <c r="D30" s="125"/>
      <c r="E30" s="125"/>
      <c r="F30" s="125"/>
      <c r="G30" s="125"/>
      <c r="H30" s="125"/>
      <c r="I30" s="125"/>
      <c r="J30" s="125"/>
      <c r="K30" s="125"/>
      <c r="L30" s="125"/>
      <c r="M30" s="125"/>
      <c r="N30" s="125"/>
      <c r="O30" s="125"/>
      <c r="P30" s="125"/>
      <c r="Q30" s="125"/>
      <c r="R30" s="125"/>
      <c r="S30" s="125"/>
      <c r="T30" s="125"/>
      <c r="U30" s="125"/>
      <c r="V30" s="125"/>
      <c r="W30" s="125"/>
      <c r="X30" s="125"/>
      <c r="Y30" s="125"/>
      <c r="Z30" s="125"/>
      <c r="AA30" s="125"/>
      <c r="AB30" s="125"/>
      <c r="AC30" s="125"/>
      <c r="AD30" s="125"/>
      <c r="AE30" s="125"/>
      <c r="AF30" s="125"/>
      <c r="AG30" s="125"/>
      <c r="AH30" s="125"/>
      <c r="AI30" s="125"/>
      <c r="AJ30" s="125"/>
      <c r="AK30" s="125"/>
      <c r="AL30" s="125"/>
      <c r="AM30" s="125"/>
      <c r="AN30" s="125"/>
      <c r="AO30" s="125"/>
      <c r="AP30" s="125"/>
      <c r="AQ30" s="125"/>
      <c r="AR30" s="125"/>
      <c r="AS30" s="125"/>
      <c r="AT30" s="125"/>
      <c r="AU30" s="125"/>
      <c r="AV30" s="125"/>
      <c r="AW30" s="125"/>
      <c r="AX30" s="125"/>
      <c r="AY30" s="125"/>
      <c r="AZ30" s="125"/>
      <c r="BA30" s="125"/>
      <c r="BB30" s="125"/>
      <c r="BC30" s="125"/>
      <c r="BD30" s="125"/>
      <c r="BE30" s="125"/>
      <c r="BF30" s="125"/>
      <c r="BG30" s="125"/>
      <c r="BH30" s="125"/>
      <c r="BI30" s="125"/>
      <c r="BJ30" s="125"/>
      <c r="BK30" s="125"/>
      <c r="BL30" s="125"/>
      <c r="BM30" s="125"/>
      <c r="BN30" s="125"/>
      <c r="BO30" s="125"/>
      <c r="BP30" s="125"/>
      <c r="BQ30" s="125"/>
      <c r="BR30" s="125"/>
      <c r="BS30" s="125"/>
      <c r="BT30" s="125"/>
      <c r="BU30" s="125"/>
      <c r="BV30" s="125"/>
      <c r="BW30" s="125"/>
      <c r="BX30" s="125"/>
      <c r="BY30" s="125"/>
      <c r="BZ30" s="125"/>
      <c r="CA30" s="125"/>
      <c r="CB30" s="125"/>
      <c r="CC30" s="125"/>
      <c r="CD30" s="125"/>
      <c r="CE30" s="125"/>
      <c r="CF30" s="125"/>
      <c r="CG30" s="125"/>
      <c r="CH30" s="125"/>
      <c r="CI30" s="125"/>
      <c r="CJ30" s="125"/>
      <c r="CK30" s="125"/>
      <c r="CL30" s="125"/>
      <c r="CM30" s="125"/>
      <c r="CN30" s="125"/>
      <c r="CO30" s="125"/>
      <c r="CP30" s="125"/>
      <c r="CQ30" s="125"/>
      <c r="CR30" s="125"/>
      <c r="CS30" s="125"/>
      <c r="CT30" s="125"/>
      <c r="CU30" s="125"/>
      <c r="CV30" s="125"/>
      <c r="CW30" s="125"/>
      <c r="CX30" s="125"/>
      <c r="CY30" s="125"/>
    </row>
    <row r="31" spans="1:103">
      <c r="A31" s="132"/>
      <c r="B31" s="125"/>
      <c r="C31" s="125"/>
      <c r="D31" s="125"/>
      <c r="E31" s="125"/>
      <c r="F31" s="125"/>
      <c r="G31" s="125"/>
      <c r="H31" s="125"/>
      <c r="I31" s="125"/>
      <c r="J31" s="125"/>
      <c r="K31" s="125"/>
      <c r="L31" s="125"/>
      <c r="M31" s="125"/>
      <c r="N31" s="125"/>
      <c r="O31" s="125"/>
      <c r="P31" s="125"/>
      <c r="Q31" s="125"/>
      <c r="R31" s="125"/>
      <c r="S31" s="125"/>
      <c r="T31" s="125"/>
      <c r="U31" s="125"/>
      <c r="V31" s="125"/>
      <c r="W31" s="125"/>
      <c r="X31" s="125"/>
      <c r="Y31" s="125"/>
      <c r="Z31" s="125"/>
      <c r="AA31" s="125"/>
      <c r="AB31" s="125"/>
      <c r="AC31" s="125"/>
      <c r="AD31" s="125"/>
      <c r="AE31" s="125"/>
      <c r="AF31" s="125"/>
      <c r="AG31" s="125"/>
      <c r="AH31" s="125"/>
      <c r="AI31" s="125"/>
      <c r="AJ31" s="125"/>
      <c r="AK31" s="125"/>
      <c r="AL31" s="125"/>
      <c r="AM31" s="125"/>
      <c r="AN31" s="125"/>
      <c r="AO31" s="125"/>
      <c r="AP31" s="125"/>
      <c r="AQ31" s="125"/>
      <c r="AR31" s="125"/>
      <c r="AS31" s="125"/>
      <c r="AT31" s="125"/>
      <c r="AU31" s="125"/>
      <c r="AV31" s="125"/>
      <c r="AW31" s="125"/>
      <c r="AX31" s="125"/>
      <c r="AY31" s="125"/>
      <c r="AZ31" s="125"/>
      <c r="BA31" s="125"/>
      <c r="BB31" s="125"/>
      <c r="BC31" s="125"/>
      <c r="BD31" s="125"/>
      <c r="BE31" s="125"/>
      <c r="BF31" s="125"/>
      <c r="BG31" s="125"/>
      <c r="BH31" s="125"/>
      <c r="BI31" s="125"/>
      <c r="BJ31" s="125"/>
      <c r="BK31" s="125"/>
      <c r="BL31" s="125"/>
      <c r="BM31" s="125"/>
      <c r="BN31" s="125"/>
      <c r="BO31" s="125"/>
      <c r="BP31" s="125"/>
      <c r="BQ31" s="125"/>
      <c r="BR31" s="125"/>
      <c r="BS31" s="125"/>
      <c r="BT31" s="125"/>
      <c r="BU31" s="125"/>
      <c r="BV31" s="125"/>
      <c r="BW31" s="125"/>
      <c r="BX31" s="125"/>
      <c r="BY31" s="125"/>
      <c r="BZ31" s="125"/>
      <c r="CA31" s="125"/>
      <c r="CB31" s="125"/>
      <c r="CC31" s="125"/>
      <c r="CD31" s="125"/>
      <c r="CE31" s="125"/>
      <c r="CF31" s="125"/>
      <c r="CG31" s="125"/>
      <c r="CH31" s="125"/>
      <c r="CI31" s="125"/>
      <c r="CJ31" s="125"/>
      <c r="CK31" s="125"/>
      <c r="CL31" s="125"/>
      <c r="CM31" s="125"/>
      <c r="CN31" s="125"/>
      <c r="CO31" s="125"/>
      <c r="CP31" s="125"/>
      <c r="CQ31" s="125"/>
      <c r="CR31" s="125"/>
      <c r="CS31" s="125"/>
      <c r="CT31" s="125"/>
      <c r="CU31" s="125"/>
      <c r="CV31" s="125"/>
      <c r="CW31" s="125"/>
      <c r="CX31" s="125"/>
      <c r="CY31" s="125"/>
    </row>
    <row r="32" spans="1:103" ht="15.6">
      <c r="A32" s="131"/>
      <c r="B32" s="125"/>
      <c r="C32" s="125"/>
      <c r="D32" s="125"/>
      <c r="E32" s="125"/>
      <c r="F32" s="125"/>
      <c r="G32" s="125"/>
      <c r="H32" s="125"/>
      <c r="I32" s="125"/>
      <c r="J32" s="125"/>
      <c r="K32" s="125"/>
      <c r="L32" s="125"/>
      <c r="M32" s="125"/>
      <c r="N32" s="125"/>
      <c r="O32" s="125"/>
      <c r="P32" s="125"/>
      <c r="Q32" s="125"/>
      <c r="R32" s="125"/>
      <c r="S32" s="125"/>
      <c r="T32" s="125"/>
      <c r="U32" s="125"/>
      <c r="V32" s="125"/>
      <c r="W32" s="125"/>
      <c r="X32" s="125"/>
      <c r="Y32" s="125"/>
      <c r="Z32" s="125"/>
      <c r="AA32" s="125"/>
      <c r="AB32" s="125"/>
      <c r="AC32" s="125"/>
      <c r="AD32" s="125"/>
      <c r="AE32" s="125"/>
      <c r="AF32" s="125"/>
      <c r="AG32" s="125"/>
      <c r="AH32" s="125"/>
      <c r="AI32" s="125"/>
      <c r="AJ32" s="125"/>
      <c r="AK32" s="125"/>
      <c r="AL32" s="125"/>
      <c r="AM32" s="125"/>
      <c r="AN32" s="125"/>
      <c r="AO32" s="125"/>
      <c r="AP32" s="125"/>
      <c r="AQ32" s="125"/>
      <c r="AR32" s="125"/>
      <c r="AS32" s="125"/>
      <c r="AT32" s="125"/>
      <c r="AU32" s="125"/>
      <c r="AV32" s="125"/>
      <c r="AW32" s="125"/>
      <c r="AX32" s="125"/>
      <c r="AY32" s="125"/>
      <c r="AZ32" s="125"/>
      <c r="BA32" s="125"/>
      <c r="BB32" s="125"/>
      <c r="BC32" s="125"/>
      <c r="BD32" s="125"/>
      <c r="BE32" s="125"/>
      <c r="BF32" s="125"/>
      <c r="BG32" s="125"/>
      <c r="BH32" s="125"/>
      <c r="BI32" s="125"/>
      <c r="BJ32" s="125"/>
      <c r="BK32" s="125"/>
      <c r="BL32" s="125"/>
      <c r="BM32" s="125"/>
      <c r="BN32" s="125"/>
      <c r="BO32" s="125"/>
      <c r="BP32" s="125"/>
      <c r="BQ32" s="125"/>
      <c r="BR32" s="125"/>
      <c r="BS32" s="125"/>
      <c r="BT32" s="125"/>
      <c r="BU32" s="125"/>
      <c r="BV32" s="125"/>
      <c r="BW32" s="125"/>
      <c r="BX32" s="125"/>
      <c r="BY32" s="125"/>
      <c r="BZ32" s="125"/>
      <c r="CA32" s="125"/>
      <c r="CB32" s="125"/>
      <c r="CC32" s="125"/>
      <c r="CD32" s="125"/>
      <c r="CE32" s="125"/>
      <c r="CF32" s="125"/>
      <c r="CG32" s="125"/>
      <c r="CH32" s="125"/>
      <c r="CI32" s="125"/>
      <c r="CJ32" s="125"/>
      <c r="CK32" s="125"/>
      <c r="CL32" s="125"/>
      <c r="CM32" s="125"/>
      <c r="CN32" s="125"/>
      <c r="CO32" s="125"/>
      <c r="CP32" s="125"/>
      <c r="CQ32" s="125"/>
      <c r="CR32" s="125"/>
      <c r="CS32" s="125"/>
      <c r="CT32" s="125"/>
      <c r="CU32" s="125"/>
      <c r="CV32" s="125"/>
      <c r="CW32" s="125"/>
      <c r="CX32" s="125"/>
      <c r="CY32" s="125"/>
    </row>
  </sheetData>
  <mergeCells count="5">
    <mergeCell ref="B8:C8"/>
    <mergeCell ref="B9:C9"/>
    <mergeCell ref="B10:C10"/>
    <mergeCell ref="B11:C11"/>
    <mergeCell ref="B12:C12"/>
  </mergeCells>
  <pageMargins left="0.74803149606299213" right="0.74803149606299213" top="0.98425196850393704" bottom="0.98425196850393704" header="0.51181102362204722" footer="0.51181102362204722"/>
  <pageSetup paperSize="9" scale="8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13FD0-EEC9-48FB-B79A-D7B570DA3338}">
  <dimension ref="A1:G29"/>
  <sheetViews>
    <sheetView view="pageBreakPreview" zoomScaleNormal="100" zoomScaleSheetLayoutView="100" workbookViewId="0">
      <selection activeCell="F12" sqref="F12"/>
    </sheetView>
  </sheetViews>
  <sheetFormatPr defaultColWidth="9.109375" defaultRowHeight="14.4"/>
  <cols>
    <col min="1" max="1" width="19.21875" style="145" customWidth="1"/>
    <col min="2" max="2" width="56.109375" style="144" customWidth="1"/>
    <col min="3" max="3" width="15.88671875" style="143" bestFit="1" customWidth="1"/>
    <col min="4" max="4" width="11.5546875" style="142" customWidth="1"/>
    <col min="5" max="5" width="9.109375" style="142"/>
    <col min="6" max="6" width="15" style="142" bestFit="1" customWidth="1"/>
    <col min="7" max="7" width="9.109375" style="142"/>
    <col min="8" max="8" width="12.44140625" style="142" bestFit="1" customWidth="1"/>
    <col min="9" max="9" width="17.6640625" style="142" bestFit="1" customWidth="1"/>
    <col min="10" max="16384" width="9.109375" style="142"/>
  </cols>
  <sheetData>
    <row r="1" spans="1:7">
      <c r="A1" s="376" t="str">
        <f>'5.1Tender Cover Sheet'!B21</f>
        <v>NAME OF PACKAGE:</v>
      </c>
      <c r="B1" s="377" t="str">
        <f>'5.1Tender Cover Sheet'!C21</f>
        <v>WATER TREATMENT PLANT REMEDIAL WORKS</v>
      </c>
    </row>
    <row r="2" spans="1:7">
      <c r="A2" s="376" t="str">
        <f>'5.1Tender Cover Sheet'!B19</f>
        <v>ENQUIRY No.</v>
      </c>
      <c r="B2" s="377">
        <f>'5.1Tender Cover Sheet'!C19</f>
        <v>0</v>
      </c>
    </row>
    <row r="3" spans="1:7">
      <c r="A3" s="376" t="str">
        <f>'5.1Tender Cover Sheet'!B24</f>
        <v xml:space="preserve">TENDERER’S NAME:  </v>
      </c>
      <c r="B3" s="377">
        <f>'5.1Tender Cover Sheet'!C24</f>
        <v>0</v>
      </c>
    </row>
    <row r="5" spans="1:7" s="141" customFormat="1">
      <c r="A5" s="151" t="s">
        <v>221</v>
      </c>
      <c r="B5" s="159" t="s">
        <v>132</v>
      </c>
      <c r="C5" s="149" t="s">
        <v>122</v>
      </c>
    </row>
    <row r="6" spans="1:7">
      <c r="A6" s="155"/>
      <c r="B6" s="154"/>
      <c r="C6" s="153"/>
    </row>
    <row r="7" spans="1:7">
      <c r="A7" s="155"/>
      <c r="B7" s="156" t="s">
        <v>131</v>
      </c>
      <c r="C7" s="153"/>
    </row>
    <row r="8" spans="1:7">
      <c r="A8" s="155"/>
      <c r="B8" s="154"/>
      <c r="C8" s="153"/>
    </row>
    <row r="9" spans="1:7">
      <c r="A9" s="155"/>
      <c r="B9" s="156" t="s">
        <v>258</v>
      </c>
      <c r="C9" s="153"/>
      <c r="D9" s="157"/>
    </row>
    <row r="10" spans="1:7">
      <c r="A10" s="155"/>
      <c r="B10" s="156"/>
      <c r="C10" s="153"/>
    </row>
    <row r="11" spans="1:7">
      <c r="A11" s="155"/>
      <c r="B11" s="156" t="s">
        <v>257</v>
      </c>
      <c r="C11" s="153"/>
      <c r="D11" s="157"/>
    </row>
    <row r="12" spans="1:7">
      <c r="A12" s="155"/>
      <c r="B12" s="154"/>
      <c r="C12" s="152"/>
    </row>
    <row r="13" spans="1:7">
      <c r="A13" s="155">
        <v>1</v>
      </c>
      <c r="B13" s="154" t="s">
        <v>256</v>
      </c>
      <c r="C13" s="152">
        <f>'5.1.3 Sec 1 - PnG'!F77</f>
        <v>0</v>
      </c>
      <c r="D13" s="157"/>
      <c r="G13" s="158"/>
    </row>
    <row r="14" spans="1:7">
      <c r="A14" s="155"/>
      <c r="B14" s="154"/>
      <c r="C14" s="152"/>
    </row>
    <row r="15" spans="1:7">
      <c r="A15" s="155">
        <v>2</v>
      </c>
      <c r="B15" s="154" t="s">
        <v>255</v>
      </c>
      <c r="C15" s="152">
        <f>'5.1.4 Sec 2 - BW-Misc'!F40</f>
        <v>0</v>
      </c>
      <c r="D15" s="157"/>
    </row>
    <row r="16" spans="1:7">
      <c r="A16" s="155"/>
      <c r="B16" s="154"/>
      <c r="C16" s="152"/>
    </row>
    <row r="17" spans="1:4">
      <c r="A17" s="155">
        <v>3</v>
      </c>
      <c r="B17" s="154" t="s">
        <v>254</v>
      </c>
      <c r="C17" s="152">
        <f>'5.1.5 Sec 3 - Piling'!F61</f>
        <v>0</v>
      </c>
      <c r="D17" s="157"/>
    </row>
    <row r="18" spans="1:4">
      <c r="A18" s="155"/>
      <c r="B18" s="154"/>
      <c r="C18" s="152"/>
    </row>
    <row r="19" spans="1:4">
      <c r="A19" s="155">
        <v>4</v>
      </c>
      <c r="B19" s="154" t="s">
        <v>253</v>
      </c>
      <c r="C19" s="152">
        <f>'5.1.6 Sec 4 - Furniture removal'!F83</f>
        <v>0</v>
      </c>
      <c r="D19" s="157"/>
    </row>
    <row r="20" spans="1:4">
      <c r="A20" s="155"/>
      <c r="B20" s="154"/>
      <c r="C20" s="152"/>
    </row>
    <row r="21" spans="1:4" s="141" customFormat="1">
      <c r="A21" s="151"/>
      <c r="B21" s="150" t="s">
        <v>252</v>
      </c>
      <c r="C21" s="148">
        <f>SUM(C13:C19)</f>
        <v>0</v>
      </c>
    </row>
    <row r="26" spans="1:4">
      <c r="B26" s="147"/>
    </row>
    <row r="29" spans="1:4">
      <c r="C29" s="146"/>
    </row>
  </sheetData>
  <pageMargins left="0.75" right="0.75" top="1" bottom="1" header="0.5" footer="0.5"/>
  <pageSetup paperSize="9" scale="6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5216F-3CA9-473F-9552-67026EE5601C}">
  <dimension ref="A1:O77"/>
  <sheetViews>
    <sheetView view="pageBreakPreview" zoomScaleNormal="100" zoomScaleSheetLayoutView="100" workbookViewId="0">
      <selection activeCell="F40" sqref="F40"/>
    </sheetView>
  </sheetViews>
  <sheetFormatPr defaultColWidth="9.109375" defaultRowHeight="14.4"/>
  <cols>
    <col min="1" max="1" width="11.77734375" style="249" customWidth="1"/>
    <col min="2" max="2" width="56.109375" style="250" customWidth="1"/>
    <col min="3" max="3" width="9.109375" style="200"/>
    <col min="4" max="4" width="10" style="203" bestFit="1" customWidth="1"/>
    <col min="5" max="5" width="12.6640625" style="201" customWidth="1"/>
    <col min="6" max="6" width="14.5546875" style="201" bestFit="1" customWidth="1"/>
    <col min="7" max="7" width="15.6640625" style="178" bestFit="1" customWidth="1"/>
    <col min="8" max="9" width="9.109375" style="178"/>
    <col min="10" max="10" width="15" style="178" bestFit="1" customWidth="1"/>
    <col min="11" max="11" width="9.109375" style="204"/>
    <col min="12" max="12" width="17.6640625" style="178" bestFit="1" customWidth="1"/>
    <col min="13" max="13" width="9.109375" style="178"/>
    <col min="14" max="15" width="14" style="178" bestFit="1" customWidth="1"/>
    <col min="16" max="16384" width="9.109375" style="178"/>
  </cols>
  <sheetData>
    <row r="1" spans="1:15" ht="31.2" customHeight="1">
      <c r="A1" s="166" t="str" cm="1">
        <f t="array" ref="A1">'5.1Tender Cover Sheet'!B21:B21</f>
        <v>NAME OF PACKAGE:</v>
      </c>
      <c r="B1" s="167" t="str" cm="1">
        <f t="array" ref="B1">'5.1Tender Cover Sheet'!C21:C21</f>
        <v>WATER TREATMENT PLANT REMEDIAL WORKS</v>
      </c>
    </row>
    <row r="2" spans="1:15" ht="32.4" customHeight="1">
      <c r="A2" s="166" t="str">
        <f>'5.1Tender Cover Sheet'!B24</f>
        <v xml:space="preserve">TENDERER’S NAME:  </v>
      </c>
      <c r="B2" s="167">
        <f>'5.1Tender Cover Sheet'!C24</f>
        <v>0</v>
      </c>
    </row>
    <row r="5" spans="1:15" s="169" customFormat="1">
      <c r="A5" s="251" t="s">
        <v>221</v>
      </c>
      <c r="B5" s="252" t="s">
        <v>132</v>
      </c>
      <c r="C5" s="176" t="s">
        <v>124</v>
      </c>
      <c r="D5" s="253" t="s">
        <v>222</v>
      </c>
      <c r="E5" s="177" t="s">
        <v>139</v>
      </c>
      <c r="F5" s="177" t="s">
        <v>122</v>
      </c>
      <c r="K5" s="254"/>
    </row>
    <row r="6" spans="1:15">
      <c r="A6" s="255"/>
      <c r="B6" s="256"/>
      <c r="C6" s="205"/>
      <c r="D6" s="257"/>
      <c r="E6" s="258"/>
      <c r="F6" s="258"/>
    </row>
    <row r="7" spans="1:15">
      <c r="A7" s="255"/>
      <c r="B7" s="259" t="s">
        <v>223</v>
      </c>
      <c r="C7" s="205"/>
      <c r="D7" s="205"/>
      <c r="E7" s="258"/>
      <c r="F7" s="258"/>
      <c r="G7" s="260"/>
    </row>
    <row r="8" spans="1:15">
      <c r="A8" s="255"/>
      <c r="B8" s="256"/>
      <c r="C8" s="205"/>
      <c r="D8" s="257"/>
      <c r="E8" s="258"/>
      <c r="F8" s="258"/>
    </row>
    <row r="9" spans="1:15" ht="28.8">
      <c r="A9" s="255"/>
      <c r="B9" s="259" t="s">
        <v>224</v>
      </c>
      <c r="C9" s="205"/>
      <c r="D9" s="205"/>
      <c r="E9" s="258"/>
      <c r="F9" s="261"/>
      <c r="G9" s="260"/>
    </row>
    <row r="10" spans="1:15">
      <c r="A10" s="255"/>
      <c r="B10" s="256"/>
      <c r="C10" s="205"/>
      <c r="D10" s="257"/>
      <c r="E10" s="258"/>
      <c r="F10" s="258"/>
    </row>
    <row r="11" spans="1:15" ht="72">
      <c r="A11" s="255"/>
      <c r="B11" s="256" t="s">
        <v>225</v>
      </c>
      <c r="C11" s="205"/>
      <c r="D11" s="205"/>
      <c r="E11" s="258"/>
      <c r="F11" s="258"/>
      <c r="G11" s="260"/>
    </row>
    <row r="12" spans="1:15">
      <c r="A12" s="255"/>
      <c r="B12" s="256"/>
      <c r="C12" s="205"/>
      <c r="D12" s="257"/>
      <c r="E12" s="258"/>
      <c r="F12" s="258"/>
      <c r="L12" s="204"/>
    </row>
    <row r="13" spans="1:15" s="169" customFormat="1">
      <c r="A13" s="262"/>
      <c r="B13" s="263" t="s">
        <v>226</v>
      </c>
      <c r="C13" s="264"/>
      <c r="D13" s="264"/>
      <c r="E13" s="261"/>
      <c r="F13" s="261">
        <f>SUM(F15:F37)</f>
        <v>0</v>
      </c>
      <c r="G13" s="265"/>
      <c r="J13" s="266"/>
      <c r="K13" s="254"/>
      <c r="L13" s="254"/>
    </row>
    <row r="14" spans="1:15">
      <c r="A14" s="255"/>
      <c r="B14" s="256"/>
      <c r="C14" s="205"/>
      <c r="D14" s="257"/>
      <c r="E14" s="258"/>
      <c r="F14" s="258"/>
      <c r="J14" s="267"/>
      <c r="L14" s="204"/>
    </row>
    <row r="15" spans="1:15">
      <c r="A15" s="255">
        <v>1</v>
      </c>
      <c r="B15" s="256" t="s">
        <v>227</v>
      </c>
      <c r="C15" s="205" t="s">
        <v>262</v>
      </c>
      <c r="D15" s="257">
        <v>1</v>
      </c>
      <c r="E15" s="160"/>
      <c r="F15" s="258">
        <f>E15*D15</f>
        <v>0</v>
      </c>
      <c r="G15" s="260"/>
      <c r="J15" s="267"/>
      <c r="L15" s="204"/>
      <c r="N15" s="268"/>
      <c r="O15" s="268"/>
    </row>
    <row r="16" spans="1:15">
      <c r="A16" s="255"/>
      <c r="B16" s="256"/>
      <c r="C16" s="205"/>
      <c r="D16" s="257"/>
      <c r="E16" s="258"/>
      <c r="F16" s="258"/>
      <c r="J16" s="267"/>
      <c r="L16" s="204"/>
    </row>
    <row r="17" spans="1:15">
      <c r="A17" s="255"/>
      <c r="B17" s="269" t="s">
        <v>228</v>
      </c>
      <c r="C17" s="205"/>
      <c r="D17" s="205"/>
      <c r="E17" s="258"/>
      <c r="F17" s="258"/>
      <c r="G17" s="260"/>
      <c r="L17" s="204"/>
    </row>
    <row r="18" spans="1:15">
      <c r="A18" s="255"/>
      <c r="B18" s="256"/>
      <c r="C18" s="205"/>
      <c r="D18" s="257"/>
      <c r="E18" s="258"/>
      <c r="F18" s="258"/>
      <c r="L18" s="267"/>
      <c r="O18" s="268"/>
    </row>
    <row r="19" spans="1:15">
      <c r="A19" s="255"/>
      <c r="B19" s="269" t="s">
        <v>229</v>
      </c>
      <c r="C19" s="205"/>
      <c r="D19" s="205"/>
      <c r="E19" s="258"/>
      <c r="F19" s="258"/>
      <c r="G19" s="260"/>
      <c r="J19" s="267"/>
    </row>
    <row r="20" spans="1:15">
      <c r="A20" s="255"/>
      <c r="B20" s="256"/>
      <c r="C20" s="205"/>
      <c r="D20" s="257"/>
      <c r="E20" s="258"/>
      <c r="F20" s="258"/>
    </row>
    <row r="21" spans="1:15" s="204" customFormat="1">
      <c r="A21" s="255">
        <v>2</v>
      </c>
      <c r="B21" s="256" t="s">
        <v>230</v>
      </c>
      <c r="C21" s="205" t="s">
        <v>262</v>
      </c>
      <c r="D21" s="257">
        <v>1</v>
      </c>
      <c r="E21" s="160"/>
      <c r="F21" s="258">
        <f>E21*D21</f>
        <v>0</v>
      </c>
      <c r="G21" s="260"/>
      <c r="H21" s="178"/>
      <c r="I21" s="178"/>
      <c r="J21" s="178"/>
    </row>
    <row r="22" spans="1:15" s="204" customFormat="1">
      <c r="A22" s="255"/>
      <c r="B22" s="256"/>
      <c r="C22" s="205"/>
      <c r="D22" s="257"/>
      <c r="E22" s="258"/>
      <c r="F22" s="258"/>
      <c r="G22" s="178"/>
      <c r="H22" s="178"/>
      <c r="I22" s="178"/>
      <c r="J22" s="268"/>
    </row>
    <row r="23" spans="1:15" s="204" customFormat="1">
      <c r="A23" s="255">
        <v>3</v>
      </c>
      <c r="B23" s="256" t="s">
        <v>231</v>
      </c>
      <c r="C23" s="205" t="s">
        <v>262</v>
      </c>
      <c r="D23" s="257">
        <v>1</v>
      </c>
      <c r="E23" s="160"/>
      <c r="F23" s="258">
        <f>E23*D23</f>
        <v>0</v>
      </c>
      <c r="G23" s="260"/>
      <c r="H23" s="178"/>
      <c r="I23" s="178"/>
      <c r="J23" s="178"/>
    </row>
    <row r="24" spans="1:15" s="204" customFormat="1">
      <c r="A24" s="255"/>
      <c r="B24" s="256"/>
      <c r="C24" s="205"/>
      <c r="D24" s="257"/>
      <c r="E24" s="258"/>
      <c r="F24" s="258"/>
      <c r="G24" s="178"/>
      <c r="H24" s="178"/>
      <c r="I24" s="178"/>
      <c r="J24" s="178"/>
    </row>
    <row r="25" spans="1:15" s="204" customFormat="1">
      <c r="A25" s="255">
        <v>4</v>
      </c>
      <c r="B25" s="256" t="s">
        <v>232</v>
      </c>
      <c r="C25" s="205" t="s">
        <v>262</v>
      </c>
      <c r="D25" s="257">
        <v>1</v>
      </c>
      <c r="E25" s="160"/>
      <c r="F25" s="258">
        <f>E25*D25</f>
        <v>0</v>
      </c>
      <c r="G25" s="260"/>
      <c r="H25" s="178"/>
      <c r="I25" s="178"/>
      <c r="J25" s="178"/>
    </row>
    <row r="26" spans="1:15" s="204" customFormat="1">
      <c r="A26" s="255"/>
      <c r="B26" s="256"/>
      <c r="C26" s="205"/>
      <c r="D26" s="257"/>
      <c r="E26" s="258"/>
      <c r="F26" s="258"/>
      <c r="G26" s="178"/>
      <c r="H26" s="178"/>
      <c r="I26" s="178"/>
      <c r="J26" s="178"/>
    </row>
    <row r="27" spans="1:15" s="204" customFormat="1">
      <c r="A27" s="255">
        <v>5</v>
      </c>
      <c r="B27" s="256" t="s">
        <v>233</v>
      </c>
      <c r="C27" s="205" t="s">
        <v>262</v>
      </c>
      <c r="D27" s="257">
        <v>1</v>
      </c>
      <c r="E27" s="160"/>
      <c r="F27" s="258">
        <f>E27*D27</f>
        <v>0</v>
      </c>
      <c r="G27" s="260"/>
      <c r="H27" s="178"/>
      <c r="I27" s="178"/>
      <c r="J27" s="178"/>
    </row>
    <row r="28" spans="1:15" s="204" customFormat="1">
      <c r="A28" s="255"/>
      <c r="B28" s="256"/>
      <c r="C28" s="205"/>
      <c r="D28" s="257"/>
      <c r="E28" s="258"/>
      <c r="F28" s="258"/>
      <c r="G28" s="178"/>
      <c r="H28" s="178"/>
      <c r="I28" s="178"/>
      <c r="J28" s="178"/>
    </row>
    <row r="29" spans="1:15" s="204" customFormat="1" ht="28.8">
      <c r="A29" s="255">
        <v>6</v>
      </c>
      <c r="B29" s="256" t="s">
        <v>234</v>
      </c>
      <c r="C29" s="205" t="s">
        <v>262</v>
      </c>
      <c r="D29" s="257">
        <v>1</v>
      </c>
      <c r="E29" s="160"/>
      <c r="F29" s="258">
        <f>E29*D29</f>
        <v>0</v>
      </c>
      <c r="G29" s="260"/>
      <c r="H29" s="178"/>
      <c r="I29" s="178"/>
      <c r="J29" s="178"/>
    </row>
    <row r="30" spans="1:15" s="204" customFormat="1">
      <c r="A30" s="255"/>
      <c r="B30" s="256"/>
      <c r="C30" s="205"/>
      <c r="D30" s="257"/>
      <c r="E30" s="258"/>
      <c r="F30" s="258"/>
      <c r="G30" s="178"/>
      <c r="H30" s="178"/>
      <c r="I30" s="178"/>
      <c r="J30" s="178"/>
    </row>
    <row r="31" spans="1:15" s="204" customFormat="1">
      <c r="A31" s="255">
        <v>7</v>
      </c>
      <c r="B31" s="256" t="s">
        <v>235</v>
      </c>
      <c r="C31" s="205" t="s">
        <v>262</v>
      </c>
      <c r="D31" s="257">
        <v>1</v>
      </c>
      <c r="E31" s="160"/>
      <c r="F31" s="258">
        <f>E31*D31</f>
        <v>0</v>
      </c>
      <c r="G31" s="260"/>
      <c r="H31" s="178"/>
      <c r="I31" s="178"/>
      <c r="J31" s="178"/>
    </row>
    <row r="32" spans="1:15" s="204" customFormat="1">
      <c r="A32" s="255"/>
      <c r="B32" s="256"/>
      <c r="C32" s="205"/>
      <c r="D32" s="257"/>
      <c r="E32" s="258"/>
      <c r="F32" s="258"/>
      <c r="G32" s="178"/>
      <c r="H32" s="178"/>
      <c r="I32" s="178"/>
      <c r="J32" s="178"/>
    </row>
    <row r="33" spans="1:11" s="204" customFormat="1">
      <c r="A33" s="255">
        <v>8</v>
      </c>
      <c r="B33" s="256" t="s">
        <v>236</v>
      </c>
      <c r="C33" s="205" t="s">
        <v>262</v>
      </c>
      <c r="D33" s="257">
        <v>1</v>
      </c>
      <c r="E33" s="160"/>
      <c r="F33" s="258">
        <f>E33*D33</f>
        <v>0</v>
      </c>
      <c r="G33" s="260"/>
      <c r="H33" s="178"/>
      <c r="I33" s="178"/>
      <c r="J33" s="178"/>
    </row>
    <row r="34" spans="1:11" s="204" customFormat="1">
      <c r="A34" s="255"/>
      <c r="B34" s="256"/>
      <c r="C34" s="205"/>
      <c r="D34" s="257"/>
      <c r="E34" s="258"/>
      <c r="F34" s="258"/>
      <c r="G34" s="260"/>
      <c r="H34" s="178"/>
      <c r="I34" s="178"/>
      <c r="J34" s="178"/>
    </row>
    <row r="35" spans="1:11" s="204" customFormat="1">
      <c r="A35" s="255">
        <v>9</v>
      </c>
      <c r="B35" s="256" t="s">
        <v>237</v>
      </c>
      <c r="C35" s="205" t="s">
        <v>262</v>
      </c>
      <c r="D35" s="257">
        <v>1</v>
      </c>
      <c r="E35" s="160"/>
      <c r="F35" s="258">
        <f>E35*D35</f>
        <v>0</v>
      </c>
      <c r="G35" s="260"/>
      <c r="H35" s="178"/>
      <c r="I35" s="178"/>
      <c r="J35" s="178"/>
    </row>
    <row r="36" spans="1:11" s="204" customFormat="1">
      <c r="A36" s="255"/>
      <c r="B36" s="256"/>
      <c r="C36" s="205"/>
      <c r="D36" s="257"/>
      <c r="E36" s="258"/>
      <c r="F36" s="258"/>
      <c r="G36" s="178"/>
      <c r="H36" s="178"/>
      <c r="I36" s="178"/>
      <c r="J36" s="178"/>
    </row>
    <row r="37" spans="1:11" s="204" customFormat="1">
      <c r="A37" s="255">
        <v>10</v>
      </c>
      <c r="B37" s="256" t="s">
        <v>238</v>
      </c>
      <c r="C37" s="205" t="s">
        <v>262</v>
      </c>
      <c r="D37" s="257">
        <v>1</v>
      </c>
      <c r="E37" s="160"/>
      <c r="F37" s="258">
        <f>E37*D37</f>
        <v>0</v>
      </c>
      <c r="G37" s="260"/>
      <c r="H37" s="178"/>
      <c r="I37" s="178"/>
      <c r="J37" s="178"/>
    </row>
    <row r="38" spans="1:11">
      <c r="A38" s="255"/>
      <c r="B38" s="256"/>
      <c r="C38" s="205"/>
      <c r="D38" s="257"/>
      <c r="E38" s="258"/>
      <c r="F38" s="258"/>
    </row>
    <row r="39" spans="1:11" s="169" customFormat="1">
      <c r="A39" s="262"/>
      <c r="B39" s="263" t="s">
        <v>242</v>
      </c>
      <c r="C39" s="264"/>
      <c r="D39" s="264"/>
      <c r="E39" s="261"/>
      <c r="F39" s="261">
        <f>SUM(F42:F76)</f>
        <v>0</v>
      </c>
      <c r="G39" s="265"/>
      <c r="K39" s="254"/>
    </row>
    <row r="40" spans="1:11">
      <c r="A40" s="255"/>
      <c r="B40" s="256"/>
      <c r="C40" s="205"/>
      <c r="D40" s="257"/>
      <c r="E40" s="258"/>
      <c r="F40" s="258"/>
    </row>
    <row r="41" spans="1:11">
      <c r="A41" s="255"/>
      <c r="B41" s="272" t="s">
        <v>267</v>
      </c>
      <c r="C41" s="205" t="s">
        <v>243</v>
      </c>
      <c r="D41" s="257">
        <v>9</v>
      </c>
      <c r="E41" s="258"/>
      <c r="F41" s="258"/>
    </row>
    <row r="42" spans="1:11">
      <c r="A42" s="255"/>
      <c r="B42" s="256"/>
      <c r="C42" s="205"/>
      <c r="D42" s="257"/>
      <c r="E42" s="258"/>
      <c r="F42" s="258"/>
    </row>
    <row r="43" spans="1:11" ht="28.8">
      <c r="A43" s="255"/>
      <c r="B43" s="269" t="s">
        <v>244</v>
      </c>
      <c r="C43" s="205"/>
      <c r="D43" s="205"/>
      <c r="E43" s="258"/>
      <c r="F43" s="258"/>
      <c r="G43" s="260"/>
    </row>
    <row r="44" spans="1:11">
      <c r="A44" s="255"/>
      <c r="B44" s="256"/>
      <c r="C44" s="205"/>
      <c r="D44" s="257"/>
      <c r="E44" s="258"/>
      <c r="F44" s="258"/>
    </row>
    <row r="45" spans="1:11">
      <c r="A45" s="255"/>
      <c r="B45" s="269" t="s">
        <v>239</v>
      </c>
      <c r="C45" s="205"/>
      <c r="D45" s="205"/>
      <c r="E45" s="258"/>
      <c r="F45" s="258"/>
      <c r="G45" s="260"/>
    </row>
    <row r="46" spans="1:11">
      <c r="A46" s="255"/>
      <c r="B46" s="256"/>
      <c r="C46" s="205"/>
      <c r="D46" s="257"/>
      <c r="E46" s="258"/>
      <c r="F46" s="258"/>
    </row>
    <row r="47" spans="1:11">
      <c r="A47" s="255">
        <v>12</v>
      </c>
      <c r="B47" s="256" t="s">
        <v>240</v>
      </c>
      <c r="C47" s="205" t="s">
        <v>247</v>
      </c>
      <c r="D47" s="257">
        <v>9</v>
      </c>
      <c r="E47" s="160"/>
      <c r="F47" s="258">
        <f>E47*D47</f>
        <v>0</v>
      </c>
      <c r="G47" s="260"/>
    </row>
    <row r="48" spans="1:11">
      <c r="A48" s="255"/>
      <c r="B48" s="256"/>
      <c r="C48" s="205"/>
      <c r="D48" s="257"/>
      <c r="E48" s="258"/>
      <c r="F48" s="258"/>
    </row>
    <row r="49" spans="1:7">
      <c r="A49" s="255">
        <v>13</v>
      </c>
      <c r="B49" s="256" t="s">
        <v>241</v>
      </c>
      <c r="C49" s="205" t="s">
        <v>247</v>
      </c>
      <c r="D49" s="257">
        <v>9</v>
      </c>
      <c r="E49" s="160"/>
      <c r="F49" s="258">
        <f>E49*D49</f>
        <v>0</v>
      </c>
      <c r="G49" s="260"/>
    </row>
    <row r="50" spans="1:7">
      <c r="A50" s="255"/>
      <c r="B50" s="256"/>
      <c r="C50" s="205"/>
      <c r="D50" s="257"/>
      <c r="E50" s="258"/>
      <c r="F50" s="258"/>
    </row>
    <row r="51" spans="1:7">
      <c r="A51" s="255">
        <v>14</v>
      </c>
      <c r="B51" s="256" t="s">
        <v>245</v>
      </c>
      <c r="C51" s="205" t="s">
        <v>247</v>
      </c>
      <c r="D51" s="257">
        <v>9</v>
      </c>
      <c r="E51" s="160"/>
      <c r="F51" s="258">
        <f>E51*D51</f>
        <v>0</v>
      </c>
      <c r="G51" s="260"/>
    </row>
    <row r="52" spans="1:7">
      <c r="A52" s="255"/>
      <c r="B52" s="256"/>
      <c r="C52" s="205"/>
      <c r="D52" s="257"/>
      <c r="E52" s="258"/>
      <c r="F52" s="258"/>
    </row>
    <row r="53" spans="1:7">
      <c r="A53" s="255"/>
      <c r="B53" s="269" t="s">
        <v>229</v>
      </c>
      <c r="C53" s="205"/>
      <c r="D53" s="205"/>
      <c r="E53" s="258"/>
      <c r="F53" s="258"/>
      <c r="G53" s="260"/>
    </row>
    <row r="54" spans="1:7">
      <c r="A54" s="255"/>
      <c r="B54" s="256"/>
      <c r="C54" s="205"/>
      <c r="D54" s="257"/>
      <c r="E54" s="258"/>
      <c r="F54" s="258"/>
    </row>
    <row r="55" spans="1:7">
      <c r="A55" s="255">
        <v>15</v>
      </c>
      <c r="B55" s="256" t="s">
        <v>230</v>
      </c>
      <c r="C55" s="205" t="s">
        <v>247</v>
      </c>
      <c r="D55" s="257">
        <v>9</v>
      </c>
      <c r="E55" s="160"/>
      <c r="F55" s="258">
        <f>E55*D55</f>
        <v>0</v>
      </c>
      <c r="G55" s="260"/>
    </row>
    <row r="56" spans="1:7">
      <c r="A56" s="255"/>
      <c r="B56" s="256"/>
      <c r="C56" s="205"/>
      <c r="D56" s="257"/>
      <c r="E56" s="258"/>
      <c r="F56" s="258"/>
    </row>
    <row r="57" spans="1:7">
      <c r="A57" s="255">
        <v>16</v>
      </c>
      <c r="B57" s="256" t="s">
        <v>231</v>
      </c>
      <c r="C57" s="205" t="s">
        <v>247</v>
      </c>
      <c r="D57" s="257">
        <v>9</v>
      </c>
      <c r="E57" s="160"/>
      <c r="F57" s="258">
        <f>E57*D57</f>
        <v>0</v>
      </c>
      <c r="G57" s="260"/>
    </row>
    <row r="58" spans="1:7">
      <c r="A58" s="255"/>
      <c r="B58" s="256"/>
      <c r="C58" s="205"/>
      <c r="D58" s="257"/>
      <c r="E58" s="258"/>
      <c r="F58" s="258"/>
    </row>
    <row r="59" spans="1:7">
      <c r="A59" s="255">
        <v>17</v>
      </c>
      <c r="B59" s="256" t="s">
        <v>232</v>
      </c>
      <c r="C59" s="205" t="s">
        <v>247</v>
      </c>
      <c r="D59" s="257">
        <v>9</v>
      </c>
      <c r="E59" s="160"/>
      <c r="F59" s="258">
        <f>E59*D59</f>
        <v>0</v>
      </c>
      <c r="G59" s="260"/>
    </row>
    <row r="60" spans="1:7">
      <c r="A60" s="255"/>
      <c r="B60" s="256"/>
      <c r="C60" s="205"/>
      <c r="D60" s="257"/>
      <c r="E60" s="258"/>
      <c r="F60" s="258"/>
    </row>
    <row r="61" spans="1:7">
      <c r="A61" s="255">
        <v>18</v>
      </c>
      <c r="B61" s="256" t="s">
        <v>233</v>
      </c>
      <c r="C61" s="205" t="s">
        <v>247</v>
      </c>
      <c r="D61" s="257">
        <v>9</v>
      </c>
      <c r="E61" s="160"/>
      <c r="F61" s="258">
        <f>E61*D61</f>
        <v>0</v>
      </c>
      <c r="G61" s="260"/>
    </row>
    <row r="62" spans="1:7">
      <c r="A62" s="255"/>
      <c r="B62" s="256"/>
      <c r="C62" s="205"/>
      <c r="D62" s="257"/>
      <c r="E62" s="258"/>
      <c r="F62" s="258"/>
    </row>
    <row r="63" spans="1:7" ht="28.8">
      <c r="A63" s="255">
        <v>19</v>
      </c>
      <c r="B63" s="256" t="s">
        <v>234</v>
      </c>
      <c r="C63" s="205" t="s">
        <v>247</v>
      </c>
      <c r="D63" s="257">
        <v>9</v>
      </c>
      <c r="E63" s="258"/>
      <c r="F63" s="258">
        <f>E63*D63</f>
        <v>0</v>
      </c>
      <c r="G63" s="260"/>
    </row>
    <row r="64" spans="1:7">
      <c r="A64" s="255"/>
      <c r="B64" s="256"/>
      <c r="C64" s="205"/>
      <c r="D64" s="257"/>
      <c r="E64" s="258"/>
      <c r="F64" s="258"/>
    </row>
    <row r="65" spans="1:11">
      <c r="A65" s="255">
        <v>20</v>
      </c>
      <c r="B65" s="256" t="s">
        <v>235</v>
      </c>
      <c r="C65" s="205" t="s">
        <v>247</v>
      </c>
      <c r="D65" s="257">
        <v>9</v>
      </c>
      <c r="E65" s="160"/>
      <c r="F65" s="258">
        <f>E65*D65</f>
        <v>0</v>
      </c>
      <c r="G65" s="260"/>
    </row>
    <row r="66" spans="1:11">
      <c r="A66" s="255"/>
      <c r="B66" s="256"/>
      <c r="C66" s="205"/>
      <c r="D66" s="257"/>
      <c r="E66" s="258"/>
      <c r="F66" s="258"/>
    </row>
    <row r="67" spans="1:11">
      <c r="A67" s="255">
        <v>21</v>
      </c>
      <c r="B67" s="256" t="s">
        <v>246</v>
      </c>
      <c r="C67" s="205" t="s">
        <v>247</v>
      </c>
      <c r="D67" s="257">
        <v>9</v>
      </c>
      <c r="E67" s="160"/>
      <c r="F67" s="258">
        <f>E67*D67</f>
        <v>0</v>
      </c>
      <c r="G67" s="260"/>
    </row>
    <row r="68" spans="1:11">
      <c r="A68" s="255"/>
      <c r="B68" s="256"/>
      <c r="C68" s="205"/>
      <c r="D68" s="257"/>
      <c r="E68" s="258"/>
      <c r="F68" s="258"/>
    </row>
    <row r="69" spans="1:11" ht="28.8">
      <c r="A69" s="255">
        <v>22</v>
      </c>
      <c r="B69" s="256" t="s">
        <v>248</v>
      </c>
      <c r="C69" s="205" t="s">
        <v>262</v>
      </c>
      <c r="D69" s="257">
        <v>1</v>
      </c>
      <c r="E69" s="160"/>
      <c r="F69" s="258">
        <f>E69*D69</f>
        <v>0</v>
      </c>
      <c r="G69" s="260"/>
    </row>
    <row r="70" spans="1:11">
      <c r="A70" s="255"/>
      <c r="B70" s="256"/>
      <c r="C70" s="205"/>
      <c r="D70" s="257"/>
      <c r="E70" s="258"/>
      <c r="F70" s="258"/>
    </row>
    <row r="71" spans="1:11">
      <c r="A71" s="255">
        <v>23</v>
      </c>
      <c r="B71" s="256" t="s">
        <v>249</v>
      </c>
      <c r="C71" s="205" t="s">
        <v>262</v>
      </c>
      <c r="D71" s="257">
        <v>1</v>
      </c>
      <c r="E71" s="160"/>
      <c r="F71" s="258">
        <f>E71*D71</f>
        <v>0</v>
      </c>
      <c r="G71" s="260"/>
    </row>
    <row r="72" spans="1:11">
      <c r="A72" s="255"/>
      <c r="B72" s="256"/>
      <c r="C72" s="205"/>
      <c r="D72" s="257"/>
      <c r="E72" s="258"/>
      <c r="F72" s="258"/>
      <c r="G72" s="260"/>
    </row>
    <row r="73" spans="1:11" s="373" customFormat="1">
      <c r="A73" s="366">
        <v>24</v>
      </c>
      <c r="B73" s="367" t="s">
        <v>250</v>
      </c>
      <c r="C73" s="368" t="s">
        <v>247</v>
      </c>
      <c r="D73" s="369">
        <v>9</v>
      </c>
      <c r="E73" s="160"/>
      <c r="F73" s="371">
        <f>E73*D73</f>
        <v>0</v>
      </c>
      <c r="G73" s="372"/>
      <c r="K73" s="204"/>
    </row>
    <row r="74" spans="1:11" s="373" customFormat="1">
      <c r="A74" s="366"/>
      <c r="B74" s="367"/>
      <c r="C74" s="368"/>
      <c r="D74" s="369"/>
      <c r="E74" s="370"/>
      <c r="F74" s="371"/>
      <c r="G74" s="372"/>
      <c r="K74" s="204"/>
    </row>
    <row r="75" spans="1:11" s="373" customFormat="1">
      <c r="A75" s="366">
        <v>25</v>
      </c>
      <c r="B75" s="374" t="s">
        <v>312</v>
      </c>
      <c r="C75" s="375" t="s">
        <v>313</v>
      </c>
      <c r="D75" s="369">
        <v>1</v>
      </c>
      <c r="E75" s="370">
        <f>' 5.1.8Safety &amp; Production Bonus'!G20+'5.1.9 PA Attendance Bonus'!G22+'5.1.10 Travel Allowance'!H23</f>
        <v>0</v>
      </c>
      <c r="F75" s="371">
        <f>E75*D75</f>
        <v>0</v>
      </c>
      <c r="G75" s="372"/>
      <c r="K75" s="204"/>
    </row>
    <row r="76" spans="1:11">
      <c r="A76" s="255"/>
      <c r="B76" s="256"/>
      <c r="C76" s="205"/>
      <c r="D76" s="257"/>
      <c r="E76" s="258"/>
      <c r="F76" s="258"/>
      <c r="G76" s="260"/>
    </row>
    <row r="77" spans="1:11">
      <c r="A77" s="270"/>
      <c r="B77" s="252" t="s">
        <v>251</v>
      </c>
      <c r="C77" s="186"/>
      <c r="D77" s="271"/>
      <c r="E77" s="187"/>
      <c r="F77" s="177">
        <f>F13+F39</f>
        <v>0</v>
      </c>
    </row>
  </sheetData>
  <pageMargins left="0.75" right="0.75" top="1" bottom="1" header="0.5" footer="0.5"/>
  <pageSetup paperSize="9" scale="6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86C90-F0FC-4DF4-B506-F5CE4D155347}">
  <dimension ref="A1:K48"/>
  <sheetViews>
    <sheetView topLeftCell="A22" zoomScaleNormal="100" workbookViewId="0">
      <selection activeCell="H44" sqref="H44"/>
    </sheetView>
  </sheetViews>
  <sheetFormatPr defaultColWidth="9.109375" defaultRowHeight="14.4"/>
  <cols>
    <col min="1" max="1" width="12.33203125" style="223" customWidth="1"/>
    <col min="2" max="2" width="58.88671875" style="221" customWidth="1"/>
    <col min="3" max="3" width="9.109375" style="222"/>
    <col min="4" max="4" width="8.109375" style="222" customWidth="1"/>
    <col min="5" max="5" width="13.5546875" style="222" customWidth="1"/>
    <col min="6" max="6" width="17.5546875" style="223" customWidth="1"/>
    <col min="7" max="16384" width="9.109375" style="223"/>
  </cols>
  <sheetData>
    <row r="1" spans="1:11" s="178" customFormat="1" ht="28.8">
      <c r="A1" s="166" t="str" cm="1">
        <f t="array" ref="A1">'5.1Tender Cover Sheet'!B21:B21</f>
        <v>NAME OF PACKAGE:</v>
      </c>
      <c r="B1" s="165" t="str" cm="1">
        <f t="array" ref="B1">'5.1Tender Cover Sheet'!C21:C21</f>
        <v>WATER TREATMENT PLANT REMEDIAL WORKS</v>
      </c>
      <c r="C1" s="200"/>
      <c r="D1" s="203"/>
      <c r="E1" s="201"/>
      <c r="F1" s="201"/>
      <c r="K1" s="204"/>
    </row>
    <row r="2" spans="1:11" s="178" customFormat="1" ht="33.6" customHeight="1">
      <c r="A2" s="166" t="str">
        <f>'5.1Tender Cover Sheet'!B24</f>
        <v xml:space="preserve">TENDERER’S NAME:  </v>
      </c>
      <c r="B2" s="165">
        <f>'5.1Tender Cover Sheet'!C24</f>
        <v>0</v>
      </c>
      <c r="C2" s="200"/>
      <c r="D2" s="203"/>
      <c r="E2" s="201"/>
      <c r="F2" s="201"/>
      <c r="K2" s="204"/>
    </row>
    <row r="4" spans="1:11">
      <c r="A4" s="220" t="s">
        <v>202</v>
      </c>
    </row>
    <row r="5" spans="1:11">
      <c r="A5" s="224"/>
      <c r="C5" s="225"/>
      <c r="D5" s="225"/>
      <c r="E5" s="226"/>
      <c r="F5" s="227"/>
    </row>
    <row r="6" spans="1:11">
      <c r="A6" s="228" t="s">
        <v>123</v>
      </c>
      <c r="B6" s="180" t="s">
        <v>132</v>
      </c>
      <c r="C6" s="229" t="s">
        <v>124</v>
      </c>
      <c r="D6" s="229" t="s">
        <v>138</v>
      </c>
      <c r="E6" s="229" t="s">
        <v>139</v>
      </c>
      <c r="F6" s="229" t="s">
        <v>122</v>
      </c>
    </row>
    <row r="7" spans="1:11">
      <c r="A7" s="224">
        <v>1</v>
      </c>
      <c r="B7" s="230" t="s">
        <v>203</v>
      </c>
      <c r="C7" s="231" t="s">
        <v>262</v>
      </c>
      <c r="D7" s="231">
        <v>1</v>
      </c>
      <c r="E7" s="160"/>
      <c r="F7" s="232">
        <f>D7*E7</f>
        <v>0</v>
      </c>
    </row>
    <row r="8" spans="1:11">
      <c r="A8" s="224"/>
      <c r="B8" s="230"/>
      <c r="C8" s="231"/>
      <c r="D8" s="231"/>
      <c r="E8" s="233"/>
      <c r="F8" s="232"/>
    </row>
    <row r="9" spans="1:11">
      <c r="A9" s="224">
        <v>2</v>
      </c>
      <c r="B9" s="234" t="s">
        <v>204</v>
      </c>
      <c r="C9" s="231"/>
      <c r="D9" s="231"/>
      <c r="E9" s="233"/>
      <c r="F9" s="232"/>
    </row>
    <row r="10" spans="1:11">
      <c r="A10" s="224"/>
      <c r="B10" s="230"/>
      <c r="C10" s="231"/>
      <c r="D10" s="231"/>
      <c r="E10" s="233"/>
      <c r="F10" s="232"/>
    </row>
    <row r="11" spans="1:11">
      <c r="A11" s="224"/>
      <c r="B11" s="230" t="s">
        <v>205</v>
      </c>
      <c r="C11" s="231" t="s">
        <v>206</v>
      </c>
      <c r="D11" s="231">
        <v>560</v>
      </c>
      <c r="E11" s="160"/>
      <c r="F11" s="232">
        <f>D11*E11</f>
        <v>0</v>
      </c>
    </row>
    <row r="12" spans="1:11">
      <c r="A12" s="224"/>
      <c r="B12" s="230"/>
      <c r="C12" s="231"/>
      <c r="D12" s="231"/>
      <c r="E12" s="233"/>
      <c r="F12" s="232"/>
    </row>
    <row r="13" spans="1:11">
      <c r="A13" s="224"/>
      <c r="B13" s="230" t="s">
        <v>207</v>
      </c>
      <c r="C13" s="231" t="s">
        <v>206</v>
      </c>
      <c r="D13" s="231">
        <v>100</v>
      </c>
      <c r="E13" s="160"/>
      <c r="F13" s="232">
        <f>D13*E13</f>
        <v>0</v>
      </c>
    </row>
    <row r="14" spans="1:11">
      <c r="A14" s="224"/>
      <c r="B14" s="230"/>
      <c r="C14" s="231"/>
      <c r="D14" s="231"/>
      <c r="E14" s="233"/>
      <c r="F14" s="232"/>
    </row>
    <row r="15" spans="1:11">
      <c r="A15" s="224">
        <v>3</v>
      </c>
      <c r="B15" s="230" t="s">
        <v>208</v>
      </c>
      <c r="C15" s="231" t="s">
        <v>262</v>
      </c>
      <c r="D15" s="231">
        <v>1</v>
      </c>
      <c r="E15" s="160"/>
      <c r="F15" s="232">
        <f>D15*E15</f>
        <v>0</v>
      </c>
    </row>
    <row r="16" spans="1:11">
      <c r="A16" s="224"/>
      <c r="B16" s="230"/>
      <c r="C16" s="231"/>
      <c r="D16" s="231"/>
      <c r="E16" s="233"/>
      <c r="F16" s="232"/>
    </row>
    <row r="17" spans="1:6" ht="28.8">
      <c r="A17" s="224">
        <v>4</v>
      </c>
      <c r="B17" s="230" t="s">
        <v>209</v>
      </c>
      <c r="C17" s="231" t="s">
        <v>262</v>
      </c>
      <c r="D17" s="231">
        <v>1</v>
      </c>
      <c r="E17" s="160"/>
      <c r="F17" s="232">
        <f>D17*E17</f>
        <v>0</v>
      </c>
    </row>
    <row r="18" spans="1:6">
      <c r="A18" s="224"/>
      <c r="B18" s="230"/>
      <c r="C18" s="231"/>
      <c r="D18" s="231"/>
      <c r="E18" s="233"/>
      <c r="F18" s="232"/>
    </row>
    <row r="19" spans="1:6" ht="28.8">
      <c r="A19" s="224">
        <v>5</v>
      </c>
      <c r="B19" s="230" t="s">
        <v>210</v>
      </c>
      <c r="C19" s="231" t="s">
        <v>262</v>
      </c>
      <c r="D19" s="231">
        <v>1</v>
      </c>
      <c r="E19" s="160"/>
      <c r="F19" s="232">
        <f>D19*E19</f>
        <v>0</v>
      </c>
    </row>
    <row r="20" spans="1:6">
      <c r="A20" s="224"/>
      <c r="B20" s="230"/>
      <c r="C20" s="231"/>
      <c r="D20" s="231"/>
      <c r="E20" s="233"/>
      <c r="F20" s="232"/>
    </row>
    <row r="21" spans="1:6">
      <c r="A21" s="224">
        <v>6</v>
      </c>
      <c r="B21" s="230" t="s">
        <v>211</v>
      </c>
      <c r="C21" s="231" t="s">
        <v>164</v>
      </c>
      <c r="D21" s="231">
        <v>190</v>
      </c>
      <c r="E21" s="160"/>
      <c r="F21" s="232">
        <f>D21*E21</f>
        <v>0</v>
      </c>
    </row>
    <row r="22" spans="1:6">
      <c r="A22" s="224"/>
      <c r="B22" s="230"/>
      <c r="C22" s="231"/>
      <c r="D22" s="231"/>
      <c r="E22" s="233"/>
      <c r="F22" s="232"/>
    </row>
    <row r="23" spans="1:6">
      <c r="A23" s="224">
        <v>7</v>
      </c>
      <c r="B23" s="230" t="s">
        <v>212</v>
      </c>
      <c r="C23" s="231" t="s">
        <v>262</v>
      </c>
      <c r="D23" s="231">
        <v>1</v>
      </c>
      <c r="E23" s="160"/>
      <c r="F23" s="232">
        <f>D23*E23</f>
        <v>0</v>
      </c>
    </row>
    <row r="24" spans="1:6">
      <c r="A24" s="224"/>
      <c r="B24" s="230"/>
      <c r="C24" s="231"/>
      <c r="D24" s="231"/>
      <c r="E24" s="233"/>
      <c r="F24" s="232"/>
    </row>
    <row r="25" spans="1:6">
      <c r="A25" s="224">
        <v>8</v>
      </c>
      <c r="B25" s="230" t="s">
        <v>213</v>
      </c>
      <c r="C25" s="231" t="s">
        <v>262</v>
      </c>
      <c r="D25" s="231">
        <v>1</v>
      </c>
      <c r="E25" s="160"/>
      <c r="F25" s="232">
        <f>D25*E25</f>
        <v>0</v>
      </c>
    </row>
    <row r="26" spans="1:6">
      <c r="A26" s="224"/>
      <c r="B26" s="230"/>
      <c r="C26" s="231"/>
      <c r="D26" s="231"/>
      <c r="E26" s="233"/>
      <c r="F26" s="232"/>
    </row>
    <row r="27" spans="1:6">
      <c r="A27" s="224">
        <v>9</v>
      </c>
      <c r="B27" s="230" t="s">
        <v>214</v>
      </c>
      <c r="C27" s="231" t="s">
        <v>262</v>
      </c>
      <c r="D27" s="231">
        <v>1</v>
      </c>
      <c r="E27" s="160"/>
      <c r="F27" s="232">
        <f t="shared" ref="F27:F37" si="0">D27*E27</f>
        <v>0</v>
      </c>
    </row>
    <row r="28" spans="1:6">
      <c r="A28" s="224"/>
      <c r="B28" s="230"/>
      <c r="C28" s="231"/>
      <c r="D28" s="231"/>
      <c r="E28" s="233"/>
      <c r="F28" s="232"/>
    </row>
    <row r="29" spans="1:6">
      <c r="A29" s="235">
        <v>10</v>
      </c>
      <c r="B29" s="230" t="s">
        <v>215</v>
      </c>
      <c r="C29" s="231" t="s">
        <v>262</v>
      </c>
      <c r="D29" s="231">
        <v>1</v>
      </c>
      <c r="E29" s="160"/>
      <c r="F29" s="232">
        <f t="shared" si="0"/>
        <v>0</v>
      </c>
    </row>
    <row r="30" spans="1:6">
      <c r="A30" s="224"/>
      <c r="B30" s="230"/>
      <c r="C30" s="231"/>
      <c r="D30" s="231"/>
      <c r="E30" s="233"/>
      <c r="F30" s="232"/>
    </row>
    <row r="31" spans="1:6">
      <c r="A31" s="235">
        <v>11</v>
      </c>
      <c r="B31" s="230" t="s">
        <v>216</v>
      </c>
      <c r="C31" s="231" t="s">
        <v>262</v>
      </c>
      <c r="D31" s="231">
        <v>1</v>
      </c>
      <c r="E31" s="160"/>
      <c r="F31" s="232">
        <f t="shared" si="0"/>
        <v>0</v>
      </c>
    </row>
    <row r="32" spans="1:6">
      <c r="A32" s="236"/>
      <c r="B32" s="230"/>
      <c r="C32" s="231"/>
      <c r="D32" s="231"/>
      <c r="E32" s="233"/>
      <c r="F32" s="232"/>
    </row>
    <row r="33" spans="1:6">
      <c r="A33" s="235">
        <v>12</v>
      </c>
      <c r="B33" s="230" t="s">
        <v>217</v>
      </c>
      <c r="C33" s="231" t="s">
        <v>262</v>
      </c>
      <c r="D33" s="231">
        <v>1</v>
      </c>
      <c r="E33" s="160"/>
      <c r="F33" s="232">
        <f t="shared" si="0"/>
        <v>0</v>
      </c>
    </row>
    <row r="34" spans="1:6">
      <c r="A34" s="224"/>
      <c r="B34" s="230"/>
      <c r="C34" s="231"/>
      <c r="D34" s="231"/>
      <c r="E34" s="233"/>
      <c r="F34" s="232"/>
    </row>
    <row r="35" spans="1:6" ht="28.8">
      <c r="A35" s="224">
        <v>13</v>
      </c>
      <c r="B35" s="230" t="s">
        <v>218</v>
      </c>
      <c r="C35" s="231" t="s">
        <v>262</v>
      </c>
      <c r="D35" s="231">
        <v>1</v>
      </c>
      <c r="E35" s="160"/>
      <c r="F35" s="232">
        <f t="shared" si="0"/>
        <v>0</v>
      </c>
    </row>
    <row r="36" spans="1:6">
      <c r="A36" s="224"/>
      <c r="B36" s="230"/>
      <c r="C36" s="231"/>
      <c r="D36" s="231"/>
      <c r="E36" s="233"/>
      <c r="F36" s="232"/>
    </row>
    <row r="37" spans="1:6">
      <c r="A37" s="224">
        <v>14</v>
      </c>
      <c r="B37" s="230" t="s">
        <v>219</v>
      </c>
      <c r="C37" s="231" t="s">
        <v>206</v>
      </c>
      <c r="D37" s="231">
        <v>200</v>
      </c>
      <c r="E37" s="160"/>
      <c r="F37" s="232">
        <f t="shared" si="0"/>
        <v>0</v>
      </c>
    </row>
    <row r="38" spans="1:6">
      <c r="A38" s="237"/>
      <c r="B38" s="238"/>
      <c r="C38" s="239"/>
      <c r="D38" s="239"/>
      <c r="E38" s="240"/>
      <c r="F38" s="241"/>
    </row>
    <row r="39" spans="1:6">
      <c r="A39" s="224"/>
      <c r="B39" s="230"/>
      <c r="C39" s="231"/>
      <c r="D39" s="231"/>
      <c r="E39" s="233"/>
      <c r="F39" s="232"/>
    </row>
    <row r="40" spans="1:6" s="247" customFormat="1" ht="18">
      <c r="A40" s="242"/>
      <c r="B40" s="243" t="s">
        <v>220</v>
      </c>
      <c r="C40" s="244"/>
      <c r="D40" s="244"/>
      <c r="E40" s="245"/>
      <c r="F40" s="246">
        <f>SUM(F7:F38)</f>
        <v>0</v>
      </c>
    </row>
    <row r="45" spans="1:6">
      <c r="B45" s="248"/>
    </row>
    <row r="46" spans="1:6">
      <c r="B46" s="248"/>
    </row>
    <row r="47" spans="1:6">
      <c r="B47" s="248"/>
    </row>
    <row r="48" spans="1:6">
      <c r="B48" s="248"/>
    </row>
  </sheetData>
  <pageMargins left="0.7" right="0.7" top="0.75" bottom="0.75" header="0.3" footer="0.3"/>
  <pageSetup scale="77" orientation="portrait" horizont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FFDA9-D391-4B96-93E4-08A99A7803BD}">
  <dimension ref="A1:K62"/>
  <sheetViews>
    <sheetView topLeftCell="A43" zoomScaleNormal="100" workbookViewId="0">
      <selection activeCell="K13" sqref="K13"/>
    </sheetView>
  </sheetViews>
  <sheetFormatPr defaultColWidth="9.109375" defaultRowHeight="14.4"/>
  <cols>
    <col min="1" max="1" width="11.44140625" style="178" customWidth="1"/>
    <col min="2" max="2" width="73.88671875" style="199" customWidth="1"/>
    <col min="3" max="4" width="9.109375" style="200"/>
    <col min="5" max="5" width="14" style="200" bestFit="1" customWidth="1"/>
    <col min="6" max="6" width="19.33203125" style="178" customWidth="1"/>
    <col min="7" max="16384" width="9.109375" style="178"/>
  </cols>
  <sheetData>
    <row r="1" spans="1:11" ht="28.8">
      <c r="A1" s="166" t="str" cm="1">
        <f t="array" ref="A1">'5.1Tender Cover Sheet'!B21:B21</f>
        <v>NAME OF PACKAGE:</v>
      </c>
      <c r="B1" s="165" t="str" cm="1">
        <f t="array" ref="B1">'5.1Tender Cover Sheet'!C21:C21</f>
        <v>WATER TREATMENT PLANT REMEDIAL WORKS</v>
      </c>
      <c r="D1" s="203"/>
      <c r="E1" s="201"/>
      <c r="F1" s="201"/>
      <c r="K1" s="204"/>
    </row>
    <row r="2" spans="1:11" ht="33.6" customHeight="1">
      <c r="A2" s="166" t="str">
        <f>'5.1Tender Cover Sheet'!B24</f>
        <v xml:space="preserve">TENDERER’S NAME:  </v>
      </c>
      <c r="B2" s="165">
        <f>'5.1Tender Cover Sheet'!C24</f>
        <v>0</v>
      </c>
      <c r="D2" s="203"/>
      <c r="E2" s="201"/>
      <c r="F2" s="201"/>
      <c r="K2" s="204"/>
    </row>
    <row r="3" spans="1:11" s="169" customFormat="1">
      <c r="B3" s="170"/>
      <c r="C3" s="171"/>
      <c r="D3" s="171"/>
      <c r="E3" s="171"/>
    </row>
    <row r="4" spans="1:11" s="169" customFormat="1">
      <c r="A4" s="169" t="s">
        <v>184</v>
      </c>
      <c r="B4" s="170"/>
      <c r="C4" s="171"/>
      <c r="D4" s="171"/>
      <c r="E4" s="171"/>
    </row>
    <row r="7" spans="1:11">
      <c r="A7" s="174" t="s">
        <v>123</v>
      </c>
      <c r="B7" s="175" t="s">
        <v>132</v>
      </c>
      <c r="C7" s="176" t="s">
        <v>124</v>
      </c>
      <c r="D7" s="176" t="s">
        <v>138</v>
      </c>
      <c r="E7" s="176" t="s">
        <v>139</v>
      </c>
      <c r="F7" s="176" t="s">
        <v>122</v>
      </c>
    </row>
    <row r="8" spans="1:11">
      <c r="A8" s="205"/>
      <c r="B8" s="206"/>
      <c r="C8" s="205"/>
      <c r="D8" s="205"/>
      <c r="E8" s="205"/>
      <c r="F8" s="207"/>
    </row>
    <row r="9" spans="1:11">
      <c r="A9" s="205">
        <v>1</v>
      </c>
      <c r="B9" s="208" t="s">
        <v>185</v>
      </c>
      <c r="C9" s="205"/>
      <c r="D9" s="205"/>
      <c r="E9" s="209"/>
      <c r="F9" s="210"/>
    </row>
    <row r="10" spans="1:11">
      <c r="A10" s="205"/>
      <c r="B10" s="206"/>
      <c r="C10" s="205"/>
      <c r="D10" s="205"/>
      <c r="E10" s="209"/>
      <c r="F10" s="210"/>
    </row>
    <row r="11" spans="1:11">
      <c r="A11" s="205">
        <v>1.1000000000000001</v>
      </c>
      <c r="B11" s="206" t="s">
        <v>186</v>
      </c>
      <c r="C11" s="205" t="s">
        <v>166</v>
      </c>
      <c r="D11" s="205">
        <v>1</v>
      </c>
      <c r="E11" s="160"/>
      <c r="F11" s="210">
        <f>D11*E11</f>
        <v>0</v>
      </c>
    </row>
    <row r="12" spans="1:11">
      <c r="A12" s="205"/>
      <c r="B12" s="206"/>
      <c r="C12" s="205"/>
      <c r="D12" s="205"/>
      <c r="E12" s="209"/>
      <c r="F12" s="210"/>
    </row>
    <row r="13" spans="1:11">
      <c r="A13" s="205">
        <v>1.2</v>
      </c>
      <c r="B13" s="206" t="s">
        <v>187</v>
      </c>
      <c r="C13" s="205" t="s">
        <v>156</v>
      </c>
      <c r="D13" s="205">
        <v>327</v>
      </c>
      <c r="E13" s="160"/>
      <c r="F13" s="210">
        <f>D13*E13</f>
        <v>0</v>
      </c>
    </row>
    <row r="14" spans="1:11">
      <c r="A14" s="205"/>
      <c r="B14" s="206"/>
      <c r="C14" s="205"/>
      <c r="D14" s="205"/>
      <c r="E14" s="209"/>
      <c r="F14" s="210"/>
    </row>
    <row r="15" spans="1:11">
      <c r="A15" s="205">
        <v>1.3</v>
      </c>
      <c r="B15" s="206" t="s">
        <v>188</v>
      </c>
      <c r="C15" s="205" t="s">
        <v>156</v>
      </c>
      <c r="D15" s="205">
        <v>327</v>
      </c>
      <c r="E15" s="160"/>
      <c r="F15" s="210">
        <f>D15*E15</f>
        <v>0</v>
      </c>
    </row>
    <row r="16" spans="1:11">
      <c r="A16" s="205"/>
      <c r="B16" s="206"/>
      <c r="C16" s="205"/>
      <c r="D16" s="205"/>
      <c r="E16" s="209"/>
      <c r="F16" s="210"/>
    </row>
    <row r="17" spans="1:7" ht="28.8">
      <c r="A17" s="205">
        <v>1.4</v>
      </c>
      <c r="B17" s="206" t="s">
        <v>189</v>
      </c>
      <c r="C17" s="205" t="s">
        <v>156</v>
      </c>
      <c r="D17" s="205">
        <v>198</v>
      </c>
      <c r="E17" s="160"/>
      <c r="F17" s="210">
        <f>D17*E17</f>
        <v>0</v>
      </c>
      <c r="G17" s="211"/>
    </row>
    <row r="18" spans="1:7">
      <c r="A18" s="205"/>
      <c r="B18" s="206"/>
      <c r="C18" s="205"/>
      <c r="D18" s="205"/>
      <c r="E18" s="209"/>
      <c r="F18" s="210"/>
    </row>
    <row r="19" spans="1:7">
      <c r="A19" s="205">
        <v>1.5</v>
      </c>
      <c r="B19" s="206" t="s">
        <v>190</v>
      </c>
      <c r="C19" s="205" t="s">
        <v>164</v>
      </c>
      <c r="D19" s="205">
        <v>6375</v>
      </c>
      <c r="E19" s="160"/>
      <c r="F19" s="210">
        <f>D19*E19</f>
        <v>0</v>
      </c>
    </row>
    <row r="20" spans="1:7">
      <c r="A20" s="205"/>
      <c r="B20" s="206"/>
      <c r="C20" s="205"/>
      <c r="D20" s="205"/>
      <c r="E20" s="209"/>
      <c r="F20" s="210"/>
    </row>
    <row r="21" spans="1:7" ht="28.8">
      <c r="A21" s="205">
        <v>1.6</v>
      </c>
      <c r="B21" s="206" t="s">
        <v>191</v>
      </c>
      <c r="C21" s="205" t="s">
        <v>156</v>
      </c>
      <c r="D21" s="205">
        <v>327</v>
      </c>
      <c r="E21" s="160"/>
      <c r="F21" s="210">
        <f>D21*E21</f>
        <v>0</v>
      </c>
    </row>
    <row r="22" spans="1:7">
      <c r="A22" s="205"/>
      <c r="B22" s="206"/>
      <c r="C22" s="205"/>
      <c r="D22" s="205"/>
      <c r="E22" s="209"/>
      <c r="F22" s="210"/>
    </row>
    <row r="23" spans="1:7" ht="28.8">
      <c r="A23" s="205">
        <v>1.7</v>
      </c>
      <c r="B23" s="206" t="s">
        <v>192</v>
      </c>
      <c r="C23" s="205" t="s">
        <v>156</v>
      </c>
      <c r="D23" s="205">
        <v>6</v>
      </c>
      <c r="E23" s="160"/>
      <c r="F23" s="210">
        <f>D23*E23</f>
        <v>0</v>
      </c>
    </row>
    <row r="24" spans="1:7">
      <c r="A24" s="205"/>
      <c r="B24" s="206"/>
      <c r="C24" s="205"/>
      <c r="D24" s="205"/>
      <c r="E24" s="209"/>
      <c r="F24" s="210"/>
    </row>
    <row r="25" spans="1:7" ht="28.8">
      <c r="A25" s="205">
        <v>1.8</v>
      </c>
      <c r="B25" s="206" t="s">
        <v>193</v>
      </c>
      <c r="C25" s="205" t="s">
        <v>164</v>
      </c>
      <c r="D25" s="205">
        <v>6375</v>
      </c>
      <c r="E25" s="160"/>
      <c r="F25" s="210">
        <f>D25*E25</f>
        <v>0</v>
      </c>
    </row>
    <row r="26" spans="1:7">
      <c r="A26" s="205"/>
      <c r="B26" s="206"/>
      <c r="C26" s="205"/>
      <c r="D26" s="205"/>
      <c r="E26" s="209"/>
      <c r="F26" s="210"/>
    </row>
    <row r="27" spans="1:7" ht="28.8">
      <c r="A27" s="205">
        <v>1.9</v>
      </c>
      <c r="B27" s="206" t="s">
        <v>194</v>
      </c>
      <c r="C27" s="205" t="s">
        <v>164</v>
      </c>
      <c r="D27" s="205">
        <v>6375</v>
      </c>
      <c r="E27" s="160"/>
      <c r="F27" s="210">
        <f>D27*E27</f>
        <v>0</v>
      </c>
    </row>
    <row r="28" spans="1:7">
      <c r="A28" s="205"/>
      <c r="B28" s="206"/>
      <c r="C28" s="205"/>
      <c r="D28" s="205"/>
      <c r="E28" s="209"/>
      <c r="F28" s="210"/>
    </row>
    <row r="29" spans="1:7">
      <c r="A29" s="205">
        <v>1.1000000000000001</v>
      </c>
      <c r="B29" s="206" t="s">
        <v>195</v>
      </c>
      <c r="C29" s="205" t="s">
        <v>164</v>
      </c>
      <c r="D29" s="205">
        <v>1063</v>
      </c>
      <c r="E29" s="160"/>
      <c r="F29" s="210">
        <f>D29*E29</f>
        <v>0</v>
      </c>
    </row>
    <row r="30" spans="1:7">
      <c r="A30" s="205"/>
      <c r="B30" s="206"/>
      <c r="C30" s="205"/>
      <c r="D30" s="205"/>
      <c r="E30" s="209"/>
      <c r="F30" s="210"/>
    </row>
    <row r="31" spans="1:7" ht="43.2">
      <c r="A31" s="205">
        <v>1.1100000000000001</v>
      </c>
      <c r="B31" s="206" t="s">
        <v>196</v>
      </c>
      <c r="C31" s="205" t="s">
        <v>156</v>
      </c>
      <c r="D31" s="205">
        <v>327</v>
      </c>
      <c r="E31" s="160"/>
      <c r="F31" s="210">
        <f>D31*E31</f>
        <v>0</v>
      </c>
    </row>
    <row r="32" spans="1:7">
      <c r="A32" s="205"/>
      <c r="B32" s="206"/>
      <c r="C32" s="205"/>
      <c r="D32" s="205"/>
      <c r="E32" s="209"/>
      <c r="F32" s="210"/>
    </row>
    <row r="33" spans="1:6">
      <c r="A33" s="205"/>
      <c r="B33" s="206"/>
      <c r="C33" s="205"/>
      <c r="D33" s="205"/>
      <c r="E33" s="209"/>
      <c r="F33" s="210"/>
    </row>
    <row r="34" spans="1:6">
      <c r="A34" s="205">
        <v>2</v>
      </c>
      <c r="B34" s="208" t="s">
        <v>197</v>
      </c>
      <c r="C34" s="205"/>
      <c r="D34" s="205"/>
      <c r="E34" s="209"/>
      <c r="F34" s="210"/>
    </row>
    <row r="35" spans="1:6">
      <c r="A35" s="205"/>
      <c r="B35" s="206"/>
      <c r="C35" s="205"/>
      <c r="D35" s="205"/>
      <c r="E35" s="209"/>
      <c r="F35" s="210"/>
    </row>
    <row r="36" spans="1:6">
      <c r="A36" s="205">
        <v>2.1</v>
      </c>
      <c r="B36" s="206" t="s">
        <v>198</v>
      </c>
      <c r="C36" s="205" t="s">
        <v>153</v>
      </c>
      <c r="D36" s="205">
        <v>1</v>
      </c>
      <c r="E36" s="160"/>
      <c r="F36" s="210">
        <f>D36*E36</f>
        <v>0</v>
      </c>
    </row>
    <row r="37" spans="1:6">
      <c r="A37" s="205"/>
      <c r="B37" s="206"/>
      <c r="C37" s="205"/>
      <c r="D37" s="205"/>
      <c r="E37" s="209"/>
      <c r="F37" s="210"/>
    </row>
    <row r="38" spans="1:6">
      <c r="A38" s="205">
        <v>2.2000000000000002</v>
      </c>
      <c r="B38" s="206" t="s">
        <v>187</v>
      </c>
      <c r="C38" s="205" t="s">
        <v>156</v>
      </c>
      <c r="D38" s="205">
        <v>6</v>
      </c>
      <c r="E38" s="160"/>
      <c r="F38" s="210">
        <f t="shared" ref="F38:F52" si="0">D38*E38</f>
        <v>0</v>
      </c>
    </row>
    <row r="39" spans="1:6">
      <c r="A39" s="205"/>
      <c r="B39" s="206"/>
      <c r="C39" s="205"/>
      <c r="D39" s="205"/>
      <c r="E39" s="209"/>
      <c r="F39" s="210"/>
    </row>
    <row r="40" spans="1:6">
      <c r="A40" s="205">
        <v>2.2999999999999998</v>
      </c>
      <c r="B40" s="206" t="s">
        <v>188</v>
      </c>
      <c r="C40" s="205" t="s">
        <v>156</v>
      </c>
      <c r="D40" s="205">
        <v>6</v>
      </c>
      <c r="E40" s="160"/>
      <c r="F40" s="210">
        <f t="shared" si="0"/>
        <v>0</v>
      </c>
    </row>
    <row r="41" spans="1:6">
      <c r="A41" s="205"/>
      <c r="B41" s="206"/>
      <c r="C41" s="205"/>
      <c r="D41" s="205"/>
      <c r="E41" s="209"/>
      <c r="F41" s="210"/>
    </row>
    <row r="42" spans="1:6">
      <c r="A42" s="205">
        <v>2.4</v>
      </c>
      <c r="B42" s="206" t="s">
        <v>190</v>
      </c>
      <c r="C42" s="205" t="s">
        <v>164</v>
      </c>
      <c r="D42" s="205">
        <v>90</v>
      </c>
      <c r="E42" s="160"/>
      <c r="F42" s="210">
        <f t="shared" si="0"/>
        <v>0</v>
      </c>
    </row>
    <row r="43" spans="1:6">
      <c r="A43" s="205"/>
      <c r="B43" s="206"/>
      <c r="C43" s="205"/>
      <c r="D43" s="205"/>
      <c r="E43" s="209"/>
      <c r="F43" s="210"/>
    </row>
    <row r="44" spans="1:6" ht="28.8">
      <c r="A44" s="205">
        <v>2.5</v>
      </c>
      <c r="B44" s="206" t="s">
        <v>191</v>
      </c>
      <c r="C44" s="205" t="s">
        <v>156</v>
      </c>
      <c r="D44" s="205">
        <v>6</v>
      </c>
      <c r="E44" s="160"/>
      <c r="F44" s="210">
        <f t="shared" si="0"/>
        <v>0</v>
      </c>
    </row>
    <row r="45" spans="1:6">
      <c r="A45" s="205"/>
      <c r="B45" s="206"/>
      <c r="C45" s="205"/>
      <c r="D45" s="205"/>
      <c r="E45" s="209"/>
      <c r="F45" s="210"/>
    </row>
    <row r="46" spans="1:6" ht="28.8">
      <c r="A46" s="205">
        <v>2.6</v>
      </c>
      <c r="B46" s="206" t="s">
        <v>192</v>
      </c>
      <c r="C46" s="205" t="s">
        <v>156</v>
      </c>
      <c r="D46" s="205">
        <v>6</v>
      </c>
      <c r="E46" s="160"/>
      <c r="F46" s="210">
        <f t="shared" si="0"/>
        <v>0</v>
      </c>
    </row>
    <row r="47" spans="1:6">
      <c r="A47" s="205"/>
      <c r="B47" s="206"/>
      <c r="C47" s="205"/>
      <c r="D47" s="205"/>
      <c r="E47" s="209"/>
      <c r="F47" s="210"/>
    </row>
    <row r="48" spans="1:6" ht="28.8">
      <c r="A48" s="205">
        <v>2.7</v>
      </c>
      <c r="B48" s="206" t="s">
        <v>193</v>
      </c>
      <c r="C48" s="205" t="s">
        <v>164</v>
      </c>
      <c r="D48" s="205">
        <v>90</v>
      </c>
      <c r="E48" s="160"/>
      <c r="F48" s="210">
        <f t="shared" si="0"/>
        <v>0</v>
      </c>
    </row>
    <row r="49" spans="1:6">
      <c r="A49" s="205"/>
      <c r="B49" s="206"/>
      <c r="C49" s="205"/>
      <c r="D49" s="205"/>
      <c r="E49" s="209"/>
      <c r="F49" s="210"/>
    </row>
    <row r="50" spans="1:6" ht="28.8">
      <c r="A50" s="205">
        <v>2.8</v>
      </c>
      <c r="B50" s="206" t="s">
        <v>194</v>
      </c>
      <c r="C50" s="205" t="s">
        <v>164</v>
      </c>
      <c r="D50" s="205">
        <v>90</v>
      </c>
      <c r="E50" s="160"/>
      <c r="F50" s="210">
        <f t="shared" si="0"/>
        <v>0</v>
      </c>
    </row>
    <row r="51" spans="1:6">
      <c r="A51" s="205"/>
      <c r="B51" s="206"/>
      <c r="C51" s="205"/>
      <c r="D51" s="205"/>
      <c r="E51" s="209"/>
      <c r="F51" s="210"/>
    </row>
    <row r="52" spans="1:6">
      <c r="A52" s="205">
        <v>2.9</v>
      </c>
      <c r="B52" s="206" t="s">
        <v>195</v>
      </c>
      <c r="C52" s="205" t="s">
        <v>164</v>
      </c>
      <c r="D52" s="205">
        <v>15</v>
      </c>
      <c r="E52" s="160"/>
      <c r="F52" s="210">
        <f t="shared" si="0"/>
        <v>0</v>
      </c>
    </row>
    <row r="53" spans="1:6">
      <c r="A53" s="205"/>
      <c r="B53" s="206"/>
      <c r="C53" s="205"/>
      <c r="D53" s="205"/>
      <c r="E53" s="209"/>
      <c r="F53" s="210"/>
    </row>
    <row r="54" spans="1:6" ht="28.8">
      <c r="A54" s="212">
        <v>2.1</v>
      </c>
      <c r="B54" s="206" t="s">
        <v>199</v>
      </c>
      <c r="C54" s="205" t="s">
        <v>156</v>
      </c>
      <c r="D54" s="205">
        <v>6</v>
      </c>
      <c r="E54" s="160"/>
      <c r="F54" s="210">
        <f>D54*E54</f>
        <v>0</v>
      </c>
    </row>
    <row r="55" spans="1:6">
      <c r="A55" s="205"/>
      <c r="B55" s="206"/>
      <c r="C55" s="205"/>
      <c r="D55" s="205"/>
      <c r="E55" s="209"/>
      <c r="F55" s="210"/>
    </row>
    <row r="56" spans="1:6" ht="28.8">
      <c r="A56" s="205">
        <v>2.11</v>
      </c>
      <c r="B56" s="206" t="s">
        <v>200</v>
      </c>
      <c r="C56" s="205" t="s">
        <v>156</v>
      </c>
      <c r="D56" s="205">
        <v>6</v>
      </c>
      <c r="E56" s="160"/>
      <c r="F56" s="210">
        <f>D56*E56</f>
        <v>0</v>
      </c>
    </row>
    <row r="57" spans="1:6">
      <c r="A57" s="205"/>
      <c r="B57" s="206"/>
      <c r="C57" s="205"/>
      <c r="D57" s="205"/>
      <c r="E57" s="209"/>
      <c r="F57" s="210"/>
    </row>
    <row r="58" spans="1:6" ht="43.2">
      <c r="A58" s="205">
        <v>2.12</v>
      </c>
      <c r="B58" s="206" t="s">
        <v>196</v>
      </c>
      <c r="C58" s="205" t="s">
        <v>156</v>
      </c>
      <c r="D58" s="205">
        <v>6</v>
      </c>
      <c r="E58" s="160"/>
      <c r="F58" s="210">
        <f>D58*E58</f>
        <v>0</v>
      </c>
    </row>
    <row r="59" spans="1:6">
      <c r="A59" s="205"/>
      <c r="B59" s="206"/>
      <c r="C59" s="205"/>
      <c r="D59" s="205"/>
      <c r="E59" s="209"/>
      <c r="F59" s="210"/>
    </row>
    <row r="60" spans="1:6">
      <c r="A60" s="207"/>
      <c r="B60" s="206"/>
      <c r="C60" s="205"/>
      <c r="D60" s="205"/>
      <c r="E60" s="209"/>
      <c r="F60" s="210"/>
    </row>
    <row r="61" spans="1:6" s="197" customFormat="1" ht="18">
      <c r="A61" s="198"/>
      <c r="B61" s="193" t="s">
        <v>201</v>
      </c>
      <c r="C61" s="194"/>
      <c r="D61" s="194"/>
      <c r="E61" s="213"/>
      <c r="F61" s="214">
        <f>SUM(F10:F60)</f>
        <v>0</v>
      </c>
    </row>
    <row r="62" spans="1:6">
      <c r="A62" s="215"/>
      <c r="B62" s="216"/>
      <c r="C62" s="217"/>
      <c r="D62" s="217"/>
      <c r="E62" s="218"/>
      <c r="F62" s="219"/>
    </row>
  </sheetData>
  <pageMargins left="0.7" right="0.7" top="0.75" bottom="0.75" header="0.3" footer="0.3"/>
  <pageSetup scale="5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FCF4F-B8C1-4211-A7DB-A1CE77747E26}">
  <dimension ref="A1:F84"/>
  <sheetViews>
    <sheetView topLeftCell="A42" zoomScaleNormal="100" workbookViewId="0">
      <selection activeCell="E48" sqref="E48"/>
    </sheetView>
  </sheetViews>
  <sheetFormatPr defaultColWidth="9.109375" defaultRowHeight="14.4"/>
  <cols>
    <col min="1" max="1" width="9.109375" style="178"/>
    <col min="2" max="2" width="52.88671875" style="199" customWidth="1"/>
    <col min="3" max="3" width="15.6640625" style="200" customWidth="1"/>
    <col min="4" max="4" width="9.109375" style="200"/>
    <col min="5" max="5" width="14.88671875" style="201" customWidth="1"/>
    <col min="6" max="6" width="23.109375" style="202" customWidth="1"/>
    <col min="7" max="16384" width="9.109375" style="178"/>
  </cols>
  <sheetData>
    <row r="1" spans="1:6" s="169" customFormat="1">
      <c r="A1" s="169" t="s">
        <v>136</v>
      </c>
      <c r="B1" s="170"/>
      <c r="C1" s="171"/>
      <c r="D1" s="171"/>
      <c r="E1" s="172"/>
      <c r="F1" s="173"/>
    </row>
    <row r="2" spans="1:6" s="169" customFormat="1">
      <c r="A2" s="169" t="s">
        <v>137</v>
      </c>
      <c r="B2" s="170"/>
      <c r="C2" s="171"/>
      <c r="D2" s="171"/>
      <c r="E2" s="172"/>
      <c r="F2" s="173"/>
    </row>
    <row r="3" spans="1:6" s="169" customFormat="1">
      <c r="B3" s="170"/>
      <c r="C3" s="171"/>
      <c r="D3" s="171"/>
      <c r="E3" s="172"/>
      <c r="F3" s="173"/>
    </row>
    <row r="4" spans="1:6" s="169" customFormat="1">
      <c r="A4" s="169" t="s">
        <v>265</v>
      </c>
      <c r="B4" s="170"/>
      <c r="C4" s="171"/>
      <c r="D4" s="171"/>
      <c r="E4" s="172"/>
      <c r="F4" s="173"/>
    </row>
    <row r="6" spans="1:6">
      <c r="A6" s="174" t="s">
        <v>123</v>
      </c>
      <c r="B6" s="175" t="s">
        <v>132</v>
      </c>
      <c r="C6" s="176" t="s">
        <v>124</v>
      </c>
      <c r="D6" s="176" t="s">
        <v>138</v>
      </c>
      <c r="E6" s="177" t="s">
        <v>139</v>
      </c>
      <c r="F6" s="177" t="s">
        <v>122</v>
      </c>
    </row>
    <row r="7" spans="1:6">
      <c r="A7" s="174"/>
      <c r="B7" s="175" t="s">
        <v>140</v>
      </c>
      <c r="C7" s="176"/>
      <c r="D7" s="176"/>
      <c r="E7" s="177"/>
      <c r="F7" s="179"/>
    </row>
    <row r="8" spans="1:6">
      <c r="A8" s="174"/>
      <c r="B8" s="175"/>
      <c r="C8" s="176"/>
      <c r="D8" s="176"/>
      <c r="E8" s="177"/>
      <c r="F8" s="179"/>
    </row>
    <row r="9" spans="1:6">
      <c r="A9" s="136">
        <v>1</v>
      </c>
      <c r="B9" s="180" t="s">
        <v>141</v>
      </c>
      <c r="C9" s="181"/>
      <c r="D9" s="137"/>
      <c r="E9" s="182"/>
      <c r="F9" s="183"/>
    </row>
    <row r="10" spans="1:6">
      <c r="A10" s="136">
        <v>1.1000000000000001</v>
      </c>
      <c r="B10" s="184" t="s">
        <v>142</v>
      </c>
      <c r="C10" s="137" t="s">
        <v>143</v>
      </c>
      <c r="D10" s="137">
        <v>1</v>
      </c>
      <c r="E10" s="161"/>
      <c r="F10" s="183">
        <f>SUM(D10*E10)</f>
        <v>0</v>
      </c>
    </row>
    <row r="11" spans="1:6">
      <c r="A11" s="136">
        <v>1.2</v>
      </c>
      <c r="B11" s="184" t="s">
        <v>144</v>
      </c>
      <c r="C11" s="137" t="s">
        <v>143</v>
      </c>
      <c r="D11" s="137">
        <v>1</v>
      </c>
      <c r="E11" s="161"/>
      <c r="F11" s="183">
        <f t="shared" ref="F11:F13" si="0">SUM(D11*E11)</f>
        <v>0</v>
      </c>
    </row>
    <row r="12" spans="1:6">
      <c r="A12" s="136">
        <v>1.3</v>
      </c>
      <c r="B12" s="184" t="s">
        <v>145</v>
      </c>
      <c r="C12" s="137" t="s">
        <v>143</v>
      </c>
      <c r="D12" s="137">
        <v>1</v>
      </c>
      <c r="E12" s="161"/>
      <c r="F12" s="183">
        <f t="shared" si="0"/>
        <v>0</v>
      </c>
    </row>
    <row r="13" spans="1:6">
      <c r="A13" s="136">
        <v>1.4</v>
      </c>
      <c r="B13" s="184" t="s">
        <v>146</v>
      </c>
      <c r="C13" s="137" t="s">
        <v>143</v>
      </c>
      <c r="D13" s="137">
        <v>3</v>
      </c>
      <c r="E13" s="161"/>
      <c r="F13" s="183">
        <f t="shared" si="0"/>
        <v>0</v>
      </c>
    </row>
    <row r="14" spans="1:6">
      <c r="A14" s="136">
        <v>1.5</v>
      </c>
      <c r="B14" s="184" t="s">
        <v>147</v>
      </c>
      <c r="C14" s="137" t="s">
        <v>143</v>
      </c>
      <c r="D14" s="137">
        <v>14</v>
      </c>
      <c r="E14" s="161"/>
      <c r="F14" s="183">
        <f>SUM(D14*E14)</f>
        <v>0</v>
      </c>
    </row>
    <row r="15" spans="1:6">
      <c r="A15" s="136">
        <v>1.6</v>
      </c>
      <c r="B15" s="184" t="s">
        <v>148</v>
      </c>
      <c r="C15" s="137" t="s">
        <v>143</v>
      </c>
      <c r="D15" s="137">
        <v>4</v>
      </c>
      <c r="E15" s="161"/>
      <c r="F15" s="183">
        <f t="shared" ref="F15:F17" si="1">SUM(D15*E15)</f>
        <v>0</v>
      </c>
    </row>
    <row r="16" spans="1:6">
      <c r="A16" s="136">
        <v>1.7</v>
      </c>
      <c r="B16" s="184" t="s">
        <v>149</v>
      </c>
      <c r="C16" s="137" t="s">
        <v>143</v>
      </c>
      <c r="D16" s="137">
        <v>4</v>
      </c>
      <c r="E16" s="161"/>
      <c r="F16" s="183">
        <f t="shared" si="1"/>
        <v>0</v>
      </c>
    </row>
    <row r="17" spans="1:6">
      <c r="A17" s="136">
        <v>1.8</v>
      </c>
      <c r="B17" s="184" t="s">
        <v>150</v>
      </c>
      <c r="C17" s="137" t="s">
        <v>143</v>
      </c>
      <c r="D17" s="137">
        <v>2</v>
      </c>
      <c r="E17" s="161"/>
      <c r="F17" s="183">
        <f t="shared" si="1"/>
        <v>0</v>
      </c>
    </row>
    <row r="18" spans="1:6">
      <c r="A18" s="136">
        <v>1.9</v>
      </c>
      <c r="B18" s="184" t="s">
        <v>151</v>
      </c>
      <c r="C18" s="137" t="s">
        <v>143</v>
      </c>
      <c r="D18" s="137">
        <v>2</v>
      </c>
      <c r="E18" s="161"/>
      <c r="F18" s="183">
        <f>SUM(D18*E18)</f>
        <v>0</v>
      </c>
    </row>
    <row r="19" spans="1:6">
      <c r="A19" s="168">
        <v>1.1000000000000001</v>
      </c>
      <c r="B19" s="184" t="s">
        <v>152</v>
      </c>
      <c r="C19" s="185" t="s">
        <v>262</v>
      </c>
      <c r="D19" s="137">
        <v>1</v>
      </c>
      <c r="E19" s="161"/>
      <c r="F19" s="183">
        <f>SUM(D19*E19)</f>
        <v>0</v>
      </c>
    </row>
    <row r="21" spans="1:6">
      <c r="A21" s="136">
        <v>2</v>
      </c>
      <c r="B21" s="175" t="s">
        <v>154</v>
      </c>
      <c r="C21" s="186"/>
      <c r="D21" s="186"/>
      <c r="E21" s="187"/>
      <c r="F21" s="188"/>
    </row>
    <row r="22" spans="1:6">
      <c r="A22" s="136"/>
      <c r="B22" s="175"/>
      <c r="C22" s="186"/>
      <c r="D22" s="186"/>
      <c r="E22" s="187"/>
      <c r="F22" s="188"/>
    </row>
    <row r="23" spans="1:6">
      <c r="A23" s="136">
        <v>2.1</v>
      </c>
      <c r="B23" s="189" t="s">
        <v>155</v>
      </c>
      <c r="C23" s="186" t="s">
        <v>156</v>
      </c>
      <c r="D23" s="186">
        <f>42+15</f>
        <v>57</v>
      </c>
      <c r="E23" s="161"/>
      <c r="F23" s="188">
        <f>D23*E23</f>
        <v>0</v>
      </c>
    </row>
    <row r="24" spans="1:6">
      <c r="A24" s="136">
        <v>2.2000000000000002</v>
      </c>
      <c r="B24" s="189" t="s">
        <v>157</v>
      </c>
      <c r="C24" s="186" t="s">
        <v>156</v>
      </c>
      <c r="D24" s="186">
        <v>42</v>
      </c>
      <c r="E24" s="161"/>
      <c r="F24" s="188">
        <f>D24*E24</f>
        <v>0</v>
      </c>
    </row>
    <row r="25" spans="1:6">
      <c r="A25" s="136">
        <v>2.2999999999999998</v>
      </c>
      <c r="B25" s="189" t="s">
        <v>158</v>
      </c>
      <c r="C25" s="186" t="s">
        <v>156</v>
      </c>
      <c r="D25" s="186">
        <v>15</v>
      </c>
      <c r="E25" s="161"/>
      <c r="F25" s="188">
        <f>D25*E25</f>
        <v>0</v>
      </c>
    </row>
    <row r="26" spans="1:6">
      <c r="A26" s="136">
        <v>2.4</v>
      </c>
      <c r="B26" s="189" t="s">
        <v>159</v>
      </c>
      <c r="C26" s="186" t="s">
        <v>262</v>
      </c>
      <c r="D26" s="186">
        <v>1</v>
      </c>
      <c r="E26" s="161"/>
      <c r="F26" s="188">
        <f>D26*E26</f>
        <v>0</v>
      </c>
    </row>
    <row r="27" spans="1:6">
      <c r="A27" s="136">
        <v>2.5</v>
      </c>
      <c r="B27" s="189" t="s">
        <v>160</v>
      </c>
      <c r="C27" s="186" t="s">
        <v>161</v>
      </c>
      <c r="D27" s="186">
        <v>1</v>
      </c>
      <c r="E27" s="161"/>
      <c r="F27" s="188">
        <f>D27*E27</f>
        <v>0</v>
      </c>
    </row>
    <row r="28" spans="1:6" s="169" customFormat="1">
      <c r="A28" s="136">
        <v>2.6</v>
      </c>
      <c r="B28" s="189" t="s">
        <v>162</v>
      </c>
      <c r="C28" s="186" t="s">
        <v>156</v>
      </c>
      <c r="D28" s="186">
        <v>1</v>
      </c>
      <c r="E28" s="161"/>
      <c r="F28" s="188">
        <f t="shared" ref="F28:F32" si="2">D28*E28</f>
        <v>0</v>
      </c>
    </row>
    <row r="29" spans="1:6" s="169" customFormat="1">
      <c r="A29" s="136">
        <v>2.7</v>
      </c>
      <c r="B29" s="189" t="s">
        <v>163</v>
      </c>
      <c r="C29" s="186" t="s">
        <v>164</v>
      </c>
      <c r="D29" s="186">
        <f>15*3*6</f>
        <v>270</v>
      </c>
      <c r="E29" s="161"/>
      <c r="F29" s="188">
        <f t="shared" si="2"/>
        <v>0</v>
      </c>
    </row>
    <row r="30" spans="1:6" s="169" customFormat="1">
      <c r="A30" s="136">
        <v>2.8</v>
      </c>
      <c r="B30" s="189" t="s">
        <v>165</v>
      </c>
      <c r="C30" s="186" t="s">
        <v>166</v>
      </c>
      <c r="D30" s="186">
        <v>1</v>
      </c>
      <c r="E30" s="161"/>
      <c r="F30" s="188">
        <f t="shared" si="2"/>
        <v>0</v>
      </c>
    </row>
    <row r="31" spans="1:6" s="169" customFormat="1">
      <c r="A31" s="136">
        <v>2.9</v>
      </c>
      <c r="B31" s="189" t="s">
        <v>167</v>
      </c>
      <c r="C31" s="190" t="s">
        <v>161</v>
      </c>
      <c r="D31" s="186">
        <v>1</v>
      </c>
      <c r="E31" s="161"/>
      <c r="F31" s="188">
        <f t="shared" si="2"/>
        <v>0</v>
      </c>
    </row>
    <row r="32" spans="1:6">
      <c r="A32" s="168">
        <v>2.1</v>
      </c>
      <c r="B32" s="189" t="s">
        <v>264</v>
      </c>
      <c r="C32" s="186" t="s">
        <v>161</v>
      </c>
      <c r="D32" s="186">
        <v>1</v>
      </c>
      <c r="E32" s="161"/>
      <c r="F32" s="188">
        <f t="shared" si="2"/>
        <v>0</v>
      </c>
    </row>
    <row r="33" spans="1:6">
      <c r="A33" s="138">
        <v>2.11</v>
      </c>
      <c r="B33" s="189" t="s">
        <v>168</v>
      </c>
      <c r="C33" s="186" t="s">
        <v>161</v>
      </c>
      <c r="D33" s="186">
        <v>1</v>
      </c>
      <c r="E33" s="161"/>
      <c r="F33" s="188">
        <f>D33*E33</f>
        <v>0</v>
      </c>
    </row>
    <row r="34" spans="1:6">
      <c r="A34" s="138">
        <v>2.12</v>
      </c>
      <c r="B34" s="191" t="s">
        <v>169</v>
      </c>
      <c r="C34" s="186" t="s">
        <v>161</v>
      </c>
      <c r="D34" s="186">
        <v>1</v>
      </c>
      <c r="E34" s="161"/>
      <c r="F34" s="188">
        <f>D34*E34</f>
        <v>0</v>
      </c>
    </row>
    <row r="35" spans="1:6">
      <c r="A35" s="138">
        <v>2.13</v>
      </c>
      <c r="B35" s="191" t="s">
        <v>170</v>
      </c>
      <c r="C35" s="186" t="s">
        <v>161</v>
      </c>
      <c r="D35" s="186">
        <v>1</v>
      </c>
      <c r="E35" s="161"/>
      <c r="F35" s="188">
        <f>D35*E35</f>
        <v>0</v>
      </c>
    </row>
    <row r="36" spans="1:6">
      <c r="A36" s="192"/>
      <c r="B36" s="139"/>
      <c r="C36" s="140"/>
      <c r="D36" s="140"/>
      <c r="E36" s="162"/>
      <c r="F36" s="163"/>
    </row>
    <row r="37" spans="1:6">
      <c r="A37" s="138">
        <v>3</v>
      </c>
      <c r="B37" s="175" t="s">
        <v>171</v>
      </c>
      <c r="C37" s="186"/>
      <c r="D37" s="186"/>
      <c r="E37" s="187"/>
      <c r="F37" s="188"/>
    </row>
    <row r="38" spans="1:6">
      <c r="A38" s="138">
        <v>3.1</v>
      </c>
      <c r="B38" s="273" t="s">
        <v>271</v>
      </c>
      <c r="C38" s="186" t="s">
        <v>156</v>
      </c>
      <c r="D38" s="186">
        <v>5</v>
      </c>
      <c r="E38" s="161"/>
      <c r="F38" s="188">
        <f>D38*E38</f>
        <v>0</v>
      </c>
    </row>
    <row r="39" spans="1:6">
      <c r="A39" s="138">
        <v>3.2</v>
      </c>
      <c r="B39" s="189" t="s">
        <v>172</v>
      </c>
      <c r="C39" s="186" t="s">
        <v>156</v>
      </c>
      <c r="D39" s="186">
        <v>2</v>
      </c>
      <c r="E39" s="161"/>
      <c r="F39" s="188">
        <f t="shared" ref="F39:F42" si="3">D39*E39</f>
        <v>0</v>
      </c>
    </row>
    <row r="40" spans="1:6">
      <c r="A40" s="138">
        <v>3.3</v>
      </c>
      <c r="B40" s="273" t="s">
        <v>270</v>
      </c>
      <c r="C40" s="186" t="s">
        <v>156</v>
      </c>
      <c r="D40" s="186">
        <v>1</v>
      </c>
      <c r="E40" s="161"/>
      <c r="F40" s="188">
        <f t="shared" si="3"/>
        <v>0</v>
      </c>
    </row>
    <row r="41" spans="1:6">
      <c r="A41" s="138">
        <v>3.4</v>
      </c>
      <c r="B41" s="273" t="s">
        <v>270</v>
      </c>
      <c r="C41" s="186" t="s">
        <v>156</v>
      </c>
      <c r="D41" s="186">
        <v>1</v>
      </c>
      <c r="E41" s="161"/>
      <c r="F41" s="188">
        <f t="shared" si="3"/>
        <v>0</v>
      </c>
    </row>
    <row r="42" spans="1:6">
      <c r="A42" s="138">
        <v>3.5</v>
      </c>
      <c r="B42" s="189" t="s">
        <v>173</v>
      </c>
      <c r="C42" s="186" t="s">
        <v>156</v>
      </c>
      <c r="D42" s="186">
        <v>1</v>
      </c>
      <c r="E42" s="161"/>
      <c r="F42" s="188">
        <f t="shared" si="3"/>
        <v>0</v>
      </c>
    </row>
    <row r="43" spans="1:6">
      <c r="A43" s="192"/>
      <c r="B43" s="189"/>
      <c r="C43" s="186"/>
      <c r="D43" s="186"/>
      <c r="E43" s="187"/>
      <c r="F43" s="188"/>
    </row>
    <row r="44" spans="1:6">
      <c r="A44" s="138">
        <v>4</v>
      </c>
      <c r="B44" s="175" t="s">
        <v>174</v>
      </c>
      <c r="C44" s="186"/>
      <c r="D44" s="186"/>
      <c r="E44" s="187"/>
      <c r="F44" s="188"/>
    </row>
    <row r="45" spans="1:6">
      <c r="A45" s="138">
        <v>4.0999999999999996</v>
      </c>
      <c r="B45" s="189" t="s">
        <v>172</v>
      </c>
      <c r="C45" s="186" t="s">
        <v>156</v>
      </c>
      <c r="D45" s="186">
        <v>2</v>
      </c>
      <c r="E45" s="161"/>
      <c r="F45" s="188">
        <f t="shared" ref="F45:F47" si="4">D45*E45</f>
        <v>0</v>
      </c>
    </row>
    <row r="46" spans="1:6">
      <c r="A46" s="138">
        <v>4.2</v>
      </c>
      <c r="B46" s="273" t="s">
        <v>271</v>
      </c>
      <c r="C46" s="186" t="s">
        <v>156</v>
      </c>
      <c r="D46" s="186">
        <v>1</v>
      </c>
      <c r="E46" s="161"/>
      <c r="F46" s="188">
        <f t="shared" si="4"/>
        <v>0</v>
      </c>
    </row>
    <row r="47" spans="1:6">
      <c r="A47" s="138">
        <v>4.3</v>
      </c>
      <c r="B47" s="273" t="s">
        <v>270</v>
      </c>
      <c r="C47" s="186" t="s">
        <v>156</v>
      </c>
      <c r="D47" s="186">
        <v>1</v>
      </c>
      <c r="E47" s="161"/>
      <c r="F47" s="188">
        <f t="shared" si="4"/>
        <v>0</v>
      </c>
    </row>
    <row r="48" spans="1:6">
      <c r="A48" s="138">
        <v>4.4000000000000004</v>
      </c>
      <c r="B48" s="273" t="s">
        <v>268</v>
      </c>
      <c r="C48" s="274" t="s">
        <v>156</v>
      </c>
      <c r="D48" s="186">
        <v>3</v>
      </c>
      <c r="E48" s="161"/>
      <c r="F48" s="188">
        <f>D49*E48</f>
        <v>0</v>
      </c>
    </row>
    <row r="49" spans="1:6">
      <c r="A49" s="138">
        <v>4.5</v>
      </c>
      <c r="B49" s="189" t="s">
        <v>173</v>
      </c>
      <c r="C49" s="186" t="s">
        <v>161</v>
      </c>
      <c r="D49" s="186">
        <v>1</v>
      </c>
      <c r="E49" s="161"/>
      <c r="F49" s="188">
        <f>D48*E49</f>
        <v>0</v>
      </c>
    </row>
    <row r="50" spans="1:6">
      <c r="A50" s="192"/>
      <c r="B50" s="178"/>
      <c r="C50" s="186"/>
      <c r="D50" s="186"/>
      <c r="E50" s="187"/>
      <c r="F50" s="188"/>
    </row>
    <row r="51" spans="1:6">
      <c r="A51" s="138">
        <v>5</v>
      </c>
      <c r="B51" s="175" t="s">
        <v>175</v>
      </c>
      <c r="C51" s="186"/>
      <c r="D51" s="186"/>
      <c r="E51" s="187"/>
      <c r="F51" s="188"/>
    </row>
    <row r="52" spans="1:6">
      <c r="A52" s="138">
        <v>5.0999999999999996</v>
      </c>
      <c r="B52" s="273" t="s">
        <v>270</v>
      </c>
      <c r="C52" s="186" t="s">
        <v>156</v>
      </c>
      <c r="D52" s="186">
        <v>1</v>
      </c>
      <c r="E52" s="161"/>
      <c r="F52" s="188">
        <f t="shared" ref="F52:F53" si="5">D52*E52</f>
        <v>0</v>
      </c>
    </row>
    <row r="53" spans="1:6">
      <c r="A53" s="138">
        <v>5.3</v>
      </c>
      <c r="B53" s="189" t="s">
        <v>173</v>
      </c>
      <c r="C53" s="186" t="s">
        <v>161</v>
      </c>
      <c r="D53" s="186">
        <v>1</v>
      </c>
      <c r="E53" s="161"/>
      <c r="F53" s="188">
        <f t="shared" si="5"/>
        <v>0</v>
      </c>
    </row>
    <row r="54" spans="1:6">
      <c r="A54" s="192"/>
      <c r="B54" s="189"/>
      <c r="C54" s="186"/>
      <c r="D54" s="186"/>
      <c r="E54" s="187"/>
      <c r="F54" s="188"/>
    </row>
    <row r="55" spans="1:6">
      <c r="A55" s="138">
        <v>6</v>
      </c>
      <c r="B55" s="175" t="s">
        <v>176</v>
      </c>
      <c r="C55" s="186"/>
      <c r="D55" s="186"/>
      <c r="E55" s="187"/>
      <c r="F55" s="188"/>
    </row>
    <row r="56" spans="1:6">
      <c r="A56" s="138">
        <v>6.1</v>
      </c>
      <c r="B56" s="273" t="s">
        <v>273</v>
      </c>
      <c r="C56" s="186" t="s">
        <v>156</v>
      </c>
      <c r="D56" s="186">
        <v>2</v>
      </c>
      <c r="E56" s="161"/>
      <c r="F56" s="188">
        <f t="shared" ref="F56:F58" si="6">D56*E56</f>
        <v>0</v>
      </c>
    </row>
    <row r="57" spans="1:6">
      <c r="A57" s="138">
        <v>6.2</v>
      </c>
      <c r="B57" s="273" t="s">
        <v>269</v>
      </c>
      <c r="C57" s="186" t="s">
        <v>156</v>
      </c>
      <c r="D57" s="186">
        <v>1</v>
      </c>
      <c r="E57" s="161"/>
      <c r="F57" s="188"/>
    </row>
    <row r="58" spans="1:6">
      <c r="A58" s="138">
        <v>6.3</v>
      </c>
      <c r="B58" s="189" t="s">
        <v>173</v>
      </c>
      <c r="C58" s="186" t="s">
        <v>161</v>
      </c>
      <c r="D58" s="186">
        <v>1</v>
      </c>
      <c r="E58" s="161"/>
      <c r="F58" s="188">
        <f t="shared" si="6"/>
        <v>0</v>
      </c>
    </row>
    <row r="59" spans="1:6">
      <c r="A59" s="192"/>
      <c r="B59" s="189"/>
      <c r="C59" s="186"/>
      <c r="D59" s="186"/>
      <c r="E59" s="187"/>
      <c r="F59" s="188"/>
    </row>
    <row r="60" spans="1:6">
      <c r="A60" s="138">
        <v>7</v>
      </c>
      <c r="B60" s="175" t="s">
        <v>177</v>
      </c>
      <c r="C60" s="186"/>
      <c r="D60" s="186"/>
      <c r="E60" s="187"/>
      <c r="F60" s="188"/>
    </row>
    <row r="61" spans="1:6">
      <c r="A61" s="138">
        <v>7.1</v>
      </c>
      <c r="B61" s="189" t="s">
        <v>178</v>
      </c>
      <c r="C61" s="186" t="s">
        <v>156</v>
      </c>
      <c r="D61" s="186">
        <v>2</v>
      </c>
      <c r="E61" s="161"/>
      <c r="F61" s="188">
        <f t="shared" ref="F61:F69" si="7">D61*E61</f>
        <v>0</v>
      </c>
    </row>
    <row r="62" spans="1:6">
      <c r="A62" s="138">
        <v>7.2</v>
      </c>
      <c r="B62" s="273" t="s">
        <v>273</v>
      </c>
      <c r="C62" s="186" t="s">
        <v>156</v>
      </c>
      <c r="D62" s="186">
        <v>1</v>
      </c>
      <c r="E62" s="161"/>
      <c r="F62" s="188">
        <f t="shared" si="7"/>
        <v>0</v>
      </c>
    </row>
    <row r="63" spans="1:6">
      <c r="A63" s="138">
        <v>7.3</v>
      </c>
      <c r="B63" s="273" t="s">
        <v>273</v>
      </c>
      <c r="C63" s="186" t="s">
        <v>156</v>
      </c>
      <c r="D63" s="186">
        <v>1</v>
      </c>
      <c r="E63" s="161"/>
      <c r="F63" s="188">
        <f t="shared" si="7"/>
        <v>0</v>
      </c>
    </row>
    <row r="64" spans="1:6">
      <c r="A64" s="138">
        <v>7.4</v>
      </c>
      <c r="B64" s="273" t="s">
        <v>273</v>
      </c>
      <c r="C64" s="186" t="s">
        <v>156</v>
      </c>
      <c r="D64" s="186">
        <v>1</v>
      </c>
      <c r="E64" s="161"/>
      <c r="F64" s="188">
        <f t="shared" si="7"/>
        <v>0</v>
      </c>
    </row>
    <row r="65" spans="1:6">
      <c r="A65" s="138">
        <v>7.5</v>
      </c>
      <c r="B65" s="189" t="s">
        <v>179</v>
      </c>
      <c r="C65" s="186" t="s">
        <v>156</v>
      </c>
      <c r="D65" s="186">
        <v>2</v>
      </c>
      <c r="E65" s="161"/>
      <c r="F65" s="188">
        <f t="shared" si="7"/>
        <v>0</v>
      </c>
    </row>
    <row r="66" spans="1:6">
      <c r="A66" s="138">
        <v>7.6</v>
      </c>
      <c r="B66" s="273" t="s">
        <v>270</v>
      </c>
      <c r="C66" s="186" t="s">
        <v>156</v>
      </c>
      <c r="D66" s="186">
        <v>3</v>
      </c>
      <c r="E66" s="161"/>
      <c r="F66" s="188">
        <f t="shared" si="7"/>
        <v>0</v>
      </c>
    </row>
    <row r="67" spans="1:6">
      <c r="A67" s="138">
        <v>7.7</v>
      </c>
      <c r="B67" s="189" t="s">
        <v>180</v>
      </c>
      <c r="C67" s="186" t="s">
        <v>156</v>
      </c>
      <c r="D67" s="186">
        <v>1</v>
      </c>
      <c r="E67" s="161"/>
      <c r="F67" s="188">
        <f t="shared" si="7"/>
        <v>0</v>
      </c>
    </row>
    <row r="68" spans="1:6">
      <c r="A68" s="138">
        <v>7.8</v>
      </c>
      <c r="B68" s="273" t="s">
        <v>272</v>
      </c>
      <c r="C68" s="274" t="s">
        <v>156</v>
      </c>
      <c r="D68" s="186">
        <v>4</v>
      </c>
      <c r="E68" s="161"/>
      <c r="F68" s="188">
        <f t="shared" si="7"/>
        <v>0</v>
      </c>
    </row>
    <row r="69" spans="1:6">
      <c r="A69" s="138">
        <v>7.8</v>
      </c>
      <c r="B69" s="189" t="s">
        <v>173</v>
      </c>
      <c r="C69" s="186" t="s">
        <v>161</v>
      </c>
      <c r="D69" s="186">
        <v>1</v>
      </c>
      <c r="E69" s="161"/>
      <c r="F69" s="188">
        <f t="shared" si="7"/>
        <v>0</v>
      </c>
    </row>
    <row r="70" spans="1:6">
      <c r="A70" s="192"/>
      <c r="B70" s="189"/>
      <c r="C70" s="186"/>
      <c r="D70" s="186"/>
      <c r="E70" s="187"/>
      <c r="F70" s="188"/>
    </row>
    <row r="71" spans="1:6">
      <c r="A71" s="138">
        <v>8</v>
      </c>
      <c r="B71" s="175" t="s">
        <v>181</v>
      </c>
      <c r="C71" s="186"/>
      <c r="D71" s="186"/>
      <c r="E71" s="187"/>
      <c r="F71" s="188"/>
    </row>
    <row r="72" spans="1:6">
      <c r="A72" s="138">
        <v>8.1</v>
      </c>
      <c r="B72" s="189" t="s">
        <v>172</v>
      </c>
      <c r="C72" s="186" t="s">
        <v>156</v>
      </c>
      <c r="D72" s="186">
        <v>2</v>
      </c>
      <c r="E72" s="161"/>
      <c r="F72" s="188">
        <f t="shared" ref="F72:F76" si="8">D72*E72</f>
        <v>0</v>
      </c>
    </row>
    <row r="73" spans="1:6">
      <c r="A73" s="138">
        <v>8.1999999999999993</v>
      </c>
      <c r="B73" s="273" t="s">
        <v>274</v>
      </c>
      <c r="C73" s="186" t="s">
        <v>156</v>
      </c>
      <c r="D73" s="186">
        <v>2</v>
      </c>
      <c r="E73" s="161"/>
      <c r="F73" s="188">
        <f t="shared" si="8"/>
        <v>0</v>
      </c>
    </row>
    <row r="74" spans="1:6">
      <c r="A74" s="138">
        <v>8.3000000000000007</v>
      </c>
      <c r="B74" s="189" t="s">
        <v>182</v>
      </c>
      <c r="C74" s="186" t="s">
        <v>156</v>
      </c>
      <c r="D74" s="186">
        <v>4</v>
      </c>
      <c r="E74" s="161"/>
      <c r="F74" s="188">
        <f t="shared" si="8"/>
        <v>0</v>
      </c>
    </row>
    <row r="75" spans="1:6">
      <c r="A75" s="138">
        <v>8.4</v>
      </c>
      <c r="B75" s="273" t="s">
        <v>272</v>
      </c>
      <c r="C75" s="274" t="s">
        <v>156</v>
      </c>
      <c r="D75" s="186">
        <v>1</v>
      </c>
      <c r="E75" s="161"/>
      <c r="F75" s="188"/>
    </row>
    <row r="76" spans="1:6">
      <c r="A76" s="138">
        <v>8.5</v>
      </c>
      <c r="B76" s="189" t="s">
        <v>173</v>
      </c>
      <c r="C76" s="186" t="s">
        <v>161</v>
      </c>
      <c r="D76" s="186">
        <v>1</v>
      </c>
      <c r="E76" s="161"/>
      <c r="F76" s="188">
        <f t="shared" si="8"/>
        <v>0</v>
      </c>
    </row>
    <row r="77" spans="1:6">
      <c r="A77" s="192"/>
      <c r="B77" s="189"/>
      <c r="C77" s="186"/>
      <c r="D77" s="186"/>
      <c r="E77" s="187"/>
      <c r="F77" s="188"/>
    </row>
    <row r="78" spans="1:6">
      <c r="A78" s="138">
        <v>9</v>
      </c>
      <c r="B78" s="175" t="s">
        <v>183</v>
      </c>
      <c r="C78" s="186"/>
      <c r="D78" s="186"/>
      <c r="E78" s="187"/>
      <c r="F78" s="188"/>
    </row>
    <row r="79" spans="1:6">
      <c r="A79" s="138">
        <v>9.1</v>
      </c>
      <c r="B79" s="273" t="s">
        <v>275</v>
      </c>
      <c r="C79" s="274" t="s">
        <v>262</v>
      </c>
      <c r="D79" s="186">
        <v>1</v>
      </c>
      <c r="E79" s="161"/>
      <c r="F79" s="188">
        <f t="shared" ref="F79:F80" si="9">D79*E79</f>
        <v>0</v>
      </c>
    </row>
    <row r="80" spans="1:6">
      <c r="A80" s="138">
        <v>9.1999999999999993</v>
      </c>
      <c r="B80" s="273" t="s">
        <v>276</v>
      </c>
      <c r="C80" s="186" t="s">
        <v>161</v>
      </c>
      <c r="D80" s="186">
        <v>1</v>
      </c>
      <c r="E80" s="161"/>
      <c r="F80" s="188">
        <f t="shared" si="9"/>
        <v>0</v>
      </c>
    </row>
    <row r="81" spans="1:6">
      <c r="A81" s="192"/>
      <c r="B81" s="189"/>
      <c r="C81" s="186"/>
      <c r="D81" s="186"/>
      <c r="E81" s="187"/>
      <c r="F81" s="188"/>
    </row>
    <row r="82" spans="1:6">
      <c r="A82" s="192"/>
      <c r="B82" s="189"/>
      <c r="C82" s="186"/>
      <c r="D82" s="186"/>
      <c r="E82" s="187"/>
      <c r="F82" s="188"/>
    </row>
    <row r="83" spans="1:6" s="197" customFormat="1" ht="36">
      <c r="A83" s="192"/>
      <c r="B83" s="193" t="s">
        <v>266</v>
      </c>
      <c r="C83" s="194"/>
      <c r="D83" s="194"/>
      <c r="E83" s="195"/>
      <c r="F83" s="196">
        <f>SUM(F10:F82)</f>
        <v>0</v>
      </c>
    </row>
    <row r="84" spans="1:6" ht="18">
      <c r="A84" s="198"/>
    </row>
  </sheetData>
  <pageMargins left="0.7" right="0.7" top="0.75" bottom="0.75" header="0.3" footer="0.3"/>
  <pageSetup scale="7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68"/>
  <sheetViews>
    <sheetView showGridLines="0" view="pageBreakPreview" zoomScale="60" zoomScaleNormal="100" workbookViewId="0">
      <selection activeCell="W45" sqref="W45"/>
    </sheetView>
  </sheetViews>
  <sheetFormatPr defaultColWidth="9.21875" defaultRowHeight="13.8"/>
  <cols>
    <col min="1" max="1" width="6" style="63" customWidth="1"/>
    <col min="2" max="2" width="13.5546875" style="63" customWidth="1"/>
    <col min="3" max="3" width="15.77734375" style="63" customWidth="1"/>
    <col min="4" max="4" width="27.77734375" style="63" customWidth="1"/>
    <col min="5" max="5" width="21.5546875" style="63" customWidth="1"/>
    <col min="6" max="6" width="16" style="63" customWidth="1"/>
    <col min="7" max="7" width="10.21875" style="63" customWidth="1"/>
    <col min="8" max="8" width="12.21875" style="63" customWidth="1"/>
    <col min="9" max="9" width="17.44140625" style="63" customWidth="1"/>
    <col min="10" max="11" width="10.21875" style="63" customWidth="1"/>
    <col min="12" max="12" width="10" style="63" customWidth="1"/>
    <col min="13" max="13" width="10.44140625" style="63" customWidth="1"/>
    <col min="14" max="14" width="10.21875" style="63" customWidth="1"/>
    <col min="15" max="15" width="9.77734375" style="63" customWidth="1"/>
    <col min="16" max="16" width="10.21875" style="63" customWidth="1"/>
    <col min="17" max="17" width="10.44140625" style="63" customWidth="1"/>
    <col min="18" max="18" width="10.21875" style="63" customWidth="1"/>
    <col min="19" max="19" width="10.5546875" style="63" customWidth="1"/>
    <col min="20" max="20" width="9.77734375" style="63" customWidth="1"/>
    <col min="21" max="21" width="9.44140625" style="63" customWidth="1"/>
    <col min="22" max="22" width="10.44140625" style="63" customWidth="1"/>
    <col min="23" max="23" width="10.21875" style="63" customWidth="1"/>
    <col min="24" max="24" width="10" style="63" customWidth="1"/>
    <col min="25" max="25" width="10.44140625" style="63" customWidth="1"/>
    <col min="26" max="26" width="10.21875" style="63" customWidth="1"/>
    <col min="27" max="27" width="9.77734375" style="63" customWidth="1"/>
    <col min="28" max="28" width="10" style="63" customWidth="1"/>
    <col min="29" max="29" width="10.21875" style="63" customWidth="1"/>
    <col min="30" max="30" width="10" style="63" customWidth="1"/>
    <col min="31" max="31" width="10.44140625" style="63" customWidth="1"/>
    <col min="32" max="32" width="9.77734375" style="63" customWidth="1"/>
    <col min="33" max="33" width="9.21875" style="63" customWidth="1"/>
    <col min="34" max="34" width="10.21875" style="63" customWidth="1"/>
    <col min="35" max="35" width="10" style="63" customWidth="1"/>
    <col min="36" max="36" width="9.77734375" style="63" customWidth="1"/>
    <col min="37" max="37" width="10.21875" style="63" customWidth="1"/>
    <col min="38" max="38" width="10" style="63" customWidth="1"/>
    <col min="39" max="39" width="9.77734375" style="63" customWidth="1"/>
    <col min="40" max="40" width="10.21875" style="63" customWidth="1"/>
    <col min="41" max="41" width="10.44140625" style="63" customWidth="1"/>
    <col min="42" max="42" width="10.21875" style="63" customWidth="1"/>
    <col min="43" max="43" width="10.5546875" style="63" customWidth="1"/>
    <col min="44" max="44" width="9.77734375" style="63" customWidth="1"/>
    <col min="45" max="45" width="9.44140625" style="63" customWidth="1"/>
    <col min="46" max="46" width="10.44140625" style="63" customWidth="1"/>
    <col min="47" max="47" width="10.21875" style="63" customWidth="1"/>
    <col min="48" max="48" width="10" style="63" customWidth="1"/>
    <col min="49" max="49" width="10.44140625" style="63" customWidth="1"/>
    <col min="50" max="50" width="10.21875" style="63" customWidth="1"/>
    <col min="51" max="51" width="9.77734375" style="63" customWidth="1"/>
    <col min="52" max="52" width="10" style="63" customWidth="1"/>
    <col min="53" max="214" width="9.21875" style="63" customWidth="1"/>
    <col min="215" max="215" width="6" style="63" customWidth="1"/>
    <col min="216" max="216" width="13.5546875" style="63" customWidth="1"/>
    <col min="217" max="217" width="15.77734375" style="63" customWidth="1"/>
    <col min="218" max="218" width="27.77734375" style="63" customWidth="1"/>
    <col min="219" max="219" width="21.5546875" style="63" customWidth="1"/>
    <col min="220" max="220" width="16" style="63" customWidth="1"/>
    <col min="221" max="221" width="10.21875" style="63" customWidth="1"/>
    <col min="222" max="222" width="12.21875" style="63" customWidth="1"/>
    <col min="223" max="223" width="17.44140625" style="63" customWidth="1"/>
    <col min="224" max="224" width="10.21875" style="63" customWidth="1"/>
    <col min="225" max="225" width="10.44140625" style="63" customWidth="1"/>
    <col min="226" max="226" width="10.21875" style="63" customWidth="1"/>
    <col min="227" max="227" width="10.5546875" style="63" customWidth="1"/>
    <col min="228" max="228" width="9.77734375" style="63" customWidth="1"/>
    <col min="229" max="229" width="9.44140625" style="63" customWidth="1"/>
    <col min="230" max="230" width="10.44140625" style="63" customWidth="1"/>
    <col min="231" max="231" width="10.21875" style="63" customWidth="1"/>
    <col min="232" max="232" width="10" style="63" customWidth="1"/>
    <col min="233" max="233" width="10.44140625" style="63" customWidth="1"/>
    <col min="234" max="234" width="10.21875" style="63" customWidth="1"/>
    <col min="235" max="235" width="9.44140625" style="63" customWidth="1"/>
    <col min="236" max="236" width="9.77734375" style="63" customWidth="1"/>
    <col min="237" max="237" width="10" style="63" customWidth="1"/>
    <col min="238" max="238" width="9.77734375" style="63" customWidth="1"/>
    <col min="239" max="239" width="10.21875" style="63" customWidth="1"/>
    <col min="240" max="240" width="9.44140625" style="63" customWidth="1"/>
    <col min="241" max="241" width="9.21875" style="63" customWidth="1"/>
    <col min="242" max="242" width="10" style="63" customWidth="1"/>
    <col min="243" max="244" width="9.77734375" style="63" customWidth="1"/>
    <col min="245" max="245" width="10" style="63" customWidth="1"/>
    <col min="246" max="247" width="9.77734375" style="63" customWidth="1"/>
    <col min="248" max="248" width="10.21875" style="63" customWidth="1"/>
    <col min="249" max="249" width="10.44140625" style="63" customWidth="1"/>
    <col min="250" max="250" width="10.21875" style="63" customWidth="1"/>
    <col min="251" max="251" width="10.5546875" style="63" customWidth="1"/>
    <col min="252" max="252" width="9.77734375" style="63" customWidth="1"/>
    <col min="253" max="253" width="9.44140625" style="63" customWidth="1"/>
    <col min="254" max="254" width="10.44140625" style="63" customWidth="1"/>
    <col min="255" max="255" width="10.21875" style="63" customWidth="1"/>
    <col min="256" max="16384" width="9.21875" style="63"/>
  </cols>
  <sheetData>
    <row r="1" spans="1:10">
      <c r="A1" s="64" t="s">
        <v>1</v>
      </c>
      <c r="B1" s="64"/>
      <c r="C1" s="64"/>
      <c r="I1" s="65"/>
    </row>
    <row r="2" spans="1:10">
      <c r="A2" s="64" t="s">
        <v>18</v>
      </c>
      <c r="B2" s="64"/>
      <c r="C2" s="66"/>
      <c r="D2" s="67">
        <f>'5.1Tender Cover Sheet'!C19</f>
        <v>0</v>
      </c>
      <c r="I2" s="68"/>
    </row>
    <row r="3" spans="1:10">
      <c r="A3" s="64" t="s">
        <v>34</v>
      </c>
      <c r="B3" s="64"/>
      <c r="D3" s="63">
        <f>'5.1Tender Cover Sheet'!C24</f>
        <v>0</v>
      </c>
      <c r="I3" s="68"/>
    </row>
    <row r="4" spans="1:10">
      <c r="A4" s="64" t="s">
        <v>19</v>
      </c>
      <c r="B4" s="64"/>
      <c r="D4" s="65" t="str">
        <f>'5.1Tender Cover Sheet'!C21</f>
        <v>WATER TREATMENT PLANT REMEDIAL WORKS</v>
      </c>
      <c r="I4" s="68"/>
    </row>
    <row r="5" spans="1:10">
      <c r="A5" s="69" t="s">
        <v>35</v>
      </c>
      <c r="B5" s="69"/>
      <c r="C5" s="69"/>
      <c r="I5" s="68"/>
    </row>
    <row r="6" spans="1:10">
      <c r="A6" s="65" t="s">
        <v>36</v>
      </c>
      <c r="B6" s="65"/>
      <c r="I6" s="68"/>
    </row>
    <row r="7" spans="1:10">
      <c r="A7" s="70" t="s">
        <v>37</v>
      </c>
      <c r="B7" s="70" t="s">
        <v>38</v>
      </c>
      <c r="C7" s="71"/>
      <c r="D7" s="72"/>
      <c r="J7" s="68"/>
    </row>
    <row r="8" spans="1:10" ht="14.4">
      <c r="A8" s="74" t="s">
        <v>39</v>
      </c>
      <c r="B8" s="75">
        <v>0</v>
      </c>
      <c r="C8" s="76"/>
      <c r="D8" s="77"/>
      <c r="E8" s="78" t="s">
        <v>40</v>
      </c>
      <c r="F8" s="78"/>
      <c r="G8" s="78"/>
      <c r="H8" s="78"/>
    </row>
    <row r="9" spans="1:10">
      <c r="A9" s="79"/>
      <c r="B9" s="73"/>
      <c r="C9" s="76"/>
      <c r="D9" s="77"/>
    </row>
    <row r="10" spans="1:10">
      <c r="A10" s="79"/>
      <c r="B10" s="73"/>
      <c r="C10" s="76"/>
      <c r="D10" s="77"/>
    </row>
    <row r="11" spans="1:10">
      <c r="A11" s="65"/>
    </row>
    <row r="12" spans="1:10" ht="14.4">
      <c r="A12" s="80" t="s">
        <v>41</v>
      </c>
      <c r="B12" s="80"/>
      <c r="C12" s="81"/>
    </row>
    <row r="13" spans="1:10" ht="14.4">
      <c r="A13" s="81" t="s">
        <v>42</v>
      </c>
      <c r="B13" s="82" t="s">
        <v>43</v>
      </c>
      <c r="C13" s="82"/>
      <c r="D13" s="82"/>
      <c r="E13" s="82"/>
      <c r="F13" s="82"/>
      <c r="G13" s="82"/>
    </row>
    <row r="14" spans="1:10" ht="14.4">
      <c r="A14" s="81" t="s">
        <v>44</v>
      </c>
      <c r="B14" s="82" t="s">
        <v>45</v>
      </c>
      <c r="C14" s="82"/>
      <c r="D14" s="82"/>
      <c r="E14" s="82"/>
      <c r="F14" s="82"/>
      <c r="G14" s="82"/>
      <c r="H14" s="82"/>
    </row>
    <row r="15" spans="1:10" ht="14.4">
      <c r="A15" s="81"/>
      <c r="B15" s="82" t="s">
        <v>46</v>
      </c>
      <c r="C15" s="82"/>
      <c r="D15" s="82"/>
      <c r="E15" s="82"/>
      <c r="F15" s="82"/>
      <c r="G15" s="82"/>
      <c r="H15" s="82"/>
    </row>
    <row r="16" spans="1:10" ht="14.4">
      <c r="A16" s="82" t="s">
        <v>47</v>
      </c>
      <c r="B16" s="82" t="s">
        <v>48</v>
      </c>
      <c r="C16" s="82"/>
      <c r="D16" s="82"/>
      <c r="E16" s="82"/>
      <c r="F16" s="82"/>
    </row>
    <row r="17" spans="1:8" ht="14.4">
      <c r="A17" s="80" t="s">
        <v>49</v>
      </c>
      <c r="B17" s="80"/>
      <c r="C17" s="80"/>
    </row>
    <row r="18" spans="1:8" ht="14.4">
      <c r="A18" s="81" t="s">
        <v>50</v>
      </c>
      <c r="B18" s="82" t="s">
        <v>51</v>
      </c>
      <c r="C18" s="82"/>
      <c r="D18" s="82"/>
      <c r="E18" s="82"/>
      <c r="F18" s="82"/>
      <c r="G18" s="82"/>
      <c r="H18" s="82"/>
    </row>
    <row r="19" spans="1:8" ht="14.4">
      <c r="A19" s="81"/>
      <c r="B19" s="82" t="s">
        <v>52</v>
      </c>
      <c r="C19" s="82"/>
      <c r="D19" s="82"/>
      <c r="E19" s="82"/>
      <c r="F19" s="82"/>
      <c r="G19" s="82"/>
    </row>
    <row r="20" spans="1:8" ht="14.4">
      <c r="A20" s="81" t="s">
        <v>53</v>
      </c>
      <c r="B20" s="81" t="s">
        <v>54</v>
      </c>
      <c r="C20" s="81"/>
      <c r="D20" s="81"/>
      <c r="E20" s="81"/>
      <c r="F20" s="81"/>
      <c r="G20" s="81"/>
      <c r="H20" s="81"/>
    </row>
    <row r="21" spans="1:8" ht="14.4">
      <c r="A21" s="81"/>
      <c r="B21" s="81" t="s">
        <v>55</v>
      </c>
      <c r="C21" s="81"/>
      <c r="D21" s="81"/>
      <c r="E21" s="81"/>
      <c r="F21" s="81"/>
      <c r="G21" s="81"/>
      <c r="H21" s="81"/>
    </row>
    <row r="22" spans="1:8" ht="14.4">
      <c r="A22" s="81"/>
      <c r="B22" s="81" t="s">
        <v>56</v>
      </c>
      <c r="C22" s="81"/>
      <c r="D22" s="81"/>
      <c r="E22" s="81"/>
      <c r="F22" s="81"/>
      <c r="G22" s="81"/>
      <c r="H22" s="81"/>
    </row>
    <row r="23" spans="1:8" ht="14.4">
      <c r="A23" s="81"/>
      <c r="B23" s="82" t="s">
        <v>57</v>
      </c>
      <c r="C23" s="82"/>
      <c r="D23" s="82"/>
      <c r="E23" s="82"/>
      <c r="F23" s="82"/>
      <c r="G23" s="82"/>
      <c r="H23" s="82"/>
    </row>
    <row r="24" spans="1:8" ht="14.4">
      <c r="A24" s="81"/>
      <c r="B24" s="81" t="s">
        <v>58</v>
      </c>
      <c r="C24" s="81"/>
    </row>
    <row r="25" spans="1:8" ht="14.4">
      <c r="A25" s="81" t="s">
        <v>59</v>
      </c>
      <c r="B25" s="81" t="s">
        <v>60</v>
      </c>
      <c r="C25" s="81"/>
      <c r="D25" s="81"/>
      <c r="E25" s="81"/>
      <c r="F25" s="81"/>
      <c r="G25" s="81"/>
      <c r="H25" s="81"/>
    </row>
    <row r="26" spans="1:8" ht="14.4">
      <c r="A26" s="81"/>
      <c r="B26" s="81" t="s">
        <v>61</v>
      </c>
      <c r="C26" s="81"/>
      <c r="D26" s="81"/>
      <c r="E26" s="81"/>
      <c r="F26" s="81"/>
      <c r="G26" s="81"/>
      <c r="H26" s="81"/>
    </row>
    <row r="27" spans="1:8" ht="14.4">
      <c r="A27" s="81"/>
      <c r="B27" s="82" t="s">
        <v>62</v>
      </c>
      <c r="C27" s="82"/>
      <c r="D27" s="82"/>
      <c r="E27" s="82"/>
      <c r="F27" s="82"/>
    </row>
    <row r="28" spans="1:8" ht="14.4">
      <c r="A28" s="81" t="s">
        <v>63</v>
      </c>
      <c r="B28" s="81" t="s">
        <v>64</v>
      </c>
      <c r="C28" s="81"/>
      <c r="D28" s="81"/>
      <c r="E28" s="81"/>
      <c r="F28" s="81"/>
      <c r="G28" s="81"/>
      <c r="H28" s="81"/>
    </row>
    <row r="29" spans="1:8" ht="14.4">
      <c r="A29" s="81"/>
      <c r="B29" s="82" t="s">
        <v>65</v>
      </c>
      <c r="C29" s="82"/>
      <c r="D29" s="82"/>
      <c r="E29" s="82"/>
      <c r="F29" s="82"/>
      <c r="G29" s="82"/>
      <c r="H29" s="82"/>
    </row>
    <row r="30" spans="1:8" ht="14.4">
      <c r="A30" s="81"/>
      <c r="B30" s="81" t="s">
        <v>66</v>
      </c>
      <c r="C30" s="81"/>
      <c r="D30" s="81"/>
      <c r="E30" s="81"/>
      <c r="F30" s="81"/>
      <c r="G30" s="81"/>
      <c r="H30" s="81"/>
    </row>
    <row r="31" spans="1:8" ht="14.4">
      <c r="A31" s="81"/>
      <c r="B31" s="82" t="s">
        <v>67</v>
      </c>
      <c r="C31" s="82"/>
      <c r="D31" s="82"/>
      <c r="E31" s="82"/>
      <c r="F31" s="82"/>
      <c r="G31" s="82"/>
    </row>
    <row r="32" spans="1:8" ht="14.4">
      <c r="A32" s="81"/>
      <c r="B32" s="82" t="s">
        <v>68</v>
      </c>
      <c r="C32" s="82"/>
      <c r="D32" s="82"/>
      <c r="E32" s="82"/>
      <c r="F32" s="82"/>
      <c r="G32" s="82"/>
      <c r="H32" s="82"/>
    </row>
    <row r="33" spans="1:8" ht="14.4">
      <c r="A33" s="81"/>
      <c r="B33" s="81" t="s">
        <v>69</v>
      </c>
      <c r="C33" s="81"/>
    </row>
    <row r="34" spans="1:8" ht="14.4">
      <c r="A34" s="81" t="s">
        <v>70</v>
      </c>
      <c r="B34" s="82" t="s">
        <v>71</v>
      </c>
      <c r="C34" s="82"/>
      <c r="D34" s="82"/>
      <c r="E34" s="82"/>
      <c r="F34" s="82"/>
      <c r="G34" s="82"/>
      <c r="H34" s="82"/>
    </row>
    <row r="35" spans="1:8" ht="14.4">
      <c r="A35" s="81"/>
      <c r="B35" s="82" t="s">
        <v>72</v>
      </c>
      <c r="C35" s="82"/>
      <c r="D35" s="82"/>
      <c r="E35" s="82"/>
      <c r="F35" s="82"/>
      <c r="G35" s="82"/>
      <c r="H35" s="82"/>
    </row>
    <row r="36" spans="1:8" ht="14.4">
      <c r="A36" s="81"/>
      <c r="B36" s="82" t="s">
        <v>73</v>
      </c>
      <c r="C36" s="82"/>
      <c r="D36" s="82"/>
      <c r="E36" s="82"/>
      <c r="F36" s="82"/>
    </row>
    <row r="37" spans="1:8" ht="14.4">
      <c r="A37" s="81"/>
      <c r="B37" s="82" t="s">
        <v>74</v>
      </c>
      <c r="C37" s="82"/>
      <c r="D37" s="82"/>
      <c r="E37" s="82"/>
      <c r="F37" s="82"/>
      <c r="G37" s="82"/>
      <c r="H37" s="82"/>
    </row>
    <row r="38" spans="1:8" ht="14.4">
      <c r="A38" s="81"/>
      <c r="B38" s="82" t="s">
        <v>75</v>
      </c>
      <c r="C38" s="82"/>
      <c r="D38" s="82"/>
      <c r="E38" s="82"/>
      <c r="F38" s="82"/>
      <c r="G38" s="82"/>
      <c r="H38" s="82"/>
    </row>
    <row r="39" spans="1:8" ht="14.4">
      <c r="A39" s="81"/>
      <c r="B39" s="82" t="s">
        <v>76</v>
      </c>
      <c r="C39" s="82"/>
      <c r="D39" s="82"/>
      <c r="E39" s="82"/>
      <c r="F39" s="82"/>
      <c r="G39" s="82"/>
      <c r="H39" s="82"/>
    </row>
    <row r="40" spans="1:8" ht="14.4">
      <c r="A40" s="81"/>
      <c r="B40" s="82" t="s">
        <v>77</v>
      </c>
      <c r="C40" s="82"/>
    </row>
    <row r="41" spans="1:8" ht="14.4">
      <c r="A41" s="81" t="s">
        <v>78</v>
      </c>
      <c r="B41" s="81" t="s">
        <v>79</v>
      </c>
      <c r="C41" s="81"/>
      <c r="D41" s="81"/>
      <c r="E41" s="81"/>
      <c r="F41" s="81"/>
      <c r="G41" s="81"/>
      <c r="H41" s="81"/>
    </row>
    <row r="42" spans="1:8" ht="14.4">
      <c r="A42" s="81"/>
      <c r="B42" s="81" t="s">
        <v>80</v>
      </c>
      <c r="C42" s="81"/>
      <c r="D42" s="81"/>
      <c r="E42" s="81"/>
      <c r="F42" s="81"/>
      <c r="G42" s="81"/>
      <c r="H42" s="81"/>
    </row>
    <row r="43" spans="1:8" ht="14.4">
      <c r="A43" s="81"/>
      <c r="B43" s="81" t="s">
        <v>81</v>
      </c>
      <c r="C43" s="81"/>
      <c r="D43" s="81"/>
      <c r="E43" s="81"/>
      <c r="F43" s="81"/>
      <c r="G43" s="81"/>
      <c r="H43" s="81"/>
    </row>
    <row r="44" spans="1:8" ht="14.4">
      <c r="A44" s="81"/>
      <c r="B44" s="81" t="s">
        <v>82</v>
      </c>
      <c r="C44" s="81"/>
      <c r="D44" s="81"/>
      <c r="E44" s="81"/>
      <c r="F44" s="81"/>
      <c r="G44" s="81"/>
      <c r="H44" s="81"/>
    </row>
    <row r="45" spans="1:8" ht="14.4">
      <c r="A45" s="81"/>
      <c r="B45" s="81" t="s">
        <v>83</v>
      </c>
      <c r="C45" s="81"/>
      <c r="D45" s="81"/>
      <c r="E45" s="81"/>
      <c r="F45" s="81"/>
      <c r="G45" s="81"/>
      <c r="H45" s="81"/>
    </row>
    <row r="46" spans="1:8" ht="14.4">
      <c r="A46" s="81"/>
      <c r="B46" s="81" t="s">
        <v>84</v>
      </c>
      <c r="C46" s="81"/>
      <c r="D46" s="81"/>
    </row>
    <row r="47" spans="1:8" ht="14.4">
      <c r="A47" s="81" t="s">
        <v>85</v>
      </c>
      <c r="B47" s="82" t="s">
        <v>86</v>
      </c>
      <c r="C47" s="82"/>
      <c r="D47" s="82"/>
      <c r="E47" s="82"/>
      <c r="F47" s="82"/>
      <c r="G47" s="82"/>
      <c r="H47" s="82"/>
    </row>
    <row r="48" spans="1:8" ht="14.4">
      <c r="A48" s="81"/>
      <c r="B48" s="82" t="s">
        <v>87</v>
      </c>
      <c r="C48" s="82"/>
      <c r="D48" s="82"/>
      <c r="E48" s="82"/>
      <c r="F48" s="82"/>
      <c r="G48" s="82"/>
      <c r="H48" s="82"/>
    </row>
    <row r="49" spans="1:10" ht="14.4">
      <c r="A49" s="81"/>
      <c r="B49" s="82" t="s">
        <v>88</v>
      </c>
      <c r="C49" s="82"/>
      <c r="D49" s="82"/>
      <c r="E49" s="82"/>
      <c r="F49" s="82"/>
      <c r="G49" s="82"/>
      <c r="H49" s="82"/>
    </row>
    <row r="50" spans="1:10" ht="14.4">
      <c r="A50" s="81"/>
      <c r="B50" s="82" t="s">
        <v>89</v>
      </c>
      <c r="C50" s="82"/>
      <c r="D50" s="82"/>
      <c r="E50" s="82"/>
      <c r="F50" s="82"/>
      <c r="G50" s="82"/>
      <c r="H50" s="82"/>
    </row>
    <row r="51" spans="1:10" ht="14.4">
      <c r="A51" s="81"/>
      <c r="B51" s="82" t="s">
        <v>90</v>
      </c>
      <c r="C51" s="82"/>
      <c r="D51" s="82"/>
      <c r="E51" s="82"/>
      <c r="F51" s="82"/>
      <c r="G51" s="82"/>
      <c r="H51" s="82"/>
    </row>
    <row r="52" spans="1:10" ht="14.4">
      <c r="A52" s="81"/>
      <c r="B52" s="82" t="s">
        <v>91</v>
      </c>
      <c r="C52" s="82"/>
      <c r="D52" s="82"/>
      <c r="E52" s="82"/>
      <c r="F52" s="82"/>
      <c r="G52" s="82"/>
      <c r="H52" s="82"/>
    </row>
    <row r="53" spans="1:10" ht="14.4">
      <c r="A53" s="81"/>
      <c r="B53" s="82" t="s">
        <v>92</v>
      </c>
      <c r="C53" s="82"/>
      <c r="D53" s="82"/>
      <c r="E53" s="82"/>
      <c r="F53" s="82"/>
    </row>
    <row r="54" spans="1:10" ht="14.4">
      <c r="A54" s="81" t="s">
        <v>93</v>
      </c>
      <c r="B54" s="82" t="s">
        <v>94</v>
      </c>
      <c r="C54" s="82"/>
      <c r="D54" s="82"/>
      <c r="E54" s="82"/>
      <c r="F54" s="82"/>
      <c r="G54" s="82"/>
      <c r="H54" s="82"/>
    </row>
    <row r="55" spans="1:10" ht="14.4">
      <c r="A55" s="80"/>
      <c r="B55" s="82" t="s">
        <v>95</v>
      </c>
      <c r="C55" s="82"/>
      <c r="D55" s="82"/>
      <c r="E55" s="82"/>
      <c r="F55" s="82"/>
      <c r="G55" s="82"/>
      <c r="H55" s="82"/>
    </row>
    <row r="56" spans="1:10" ht="14.4">
      <c r="A56" s="80"/>
      <c r="B56" s="82" t="s">
        <v>96</v>
      </c>
      <c r="C56" s="82"/>
      <c r="D56" s="82"/>
      <c r="E56" s="82"/>
      <c r="F56" s="82"/>
      <c r="G56" s="82"/>
      <c r="H56" s="82"/>
      <c r="I56" s="81"/>
    </row>
    <row r="57" spans="1:10" ht="14.4">
      <c r="A57" s="80"/>
      <c r="B57" s="81" t="s">
        <v>97</v>
      </c>
      <c r="C57" s="81"/>
      <c r="D57" s="81"/>
      <c r="E57" s="81"/>
      <c r="F57" s="81"/>
      <c r="G57" s="81"/>
      <c r="H57" s="81"/>
      <c r="I57" s="81"/>
    </row>
    <row r="58" spans="1:10" ht="14.4">
      <c r="A58" s="81" t="s">
        <v>98</v>
      </c>
      <c r="B58" s="82" t="s">
        <v>99</v>
      </c>
      <c r="C58" s="82"/>
      <c r="D58" s="82"/>
      <c r="E58" s="82"/>
      <c r="F58" s="82"/>
      <c r="G58" s="82"/>
      <c r="H58" s="81"/>
      <c r="I58" s="81"/>
    </row>
    <row r="59" spans="1:10" ht="14.4" thickBot="1">
      <c r="A59" s="69" t="s">
        <v>100</v>
      </c>
      <c r="B59" s="69"/>
      <c r="G59" s="68"/>
      <c r="H59" s="83"/>
      <c r="I59" s="83"/>
    </row>
    <row r="60" spans="1:10" ht="15" thickBot="1">
      <c r="A60" s="84" t="s">
        <v>101</v>
      </c>
      <c r="B60" s="282"/>
      <c r="C60" s="283"/>
      <c r="D60" s="283"/>
      <c r="E60" s="283"/>
      <c r="F60" s="283"/>
      <c r="G60" s="284"/>
      <c r="H60" s="285" t="s">
        <v>102</v>
      </c>
      <c r="I60" s="286"/>
      <c r="J60" s="85"/>
    </row>
    <row r="61" spans="1:10" ht="60.6">
      <c r="A61" s="87" t="s">
        <v>103</v>
      </c>
      <c r="B61" s="88" t="s">
        <v>104</v>
      </c>
      <c r="C61" s="89" t="s">
        <v>105</v>
      </c>
      <c r="D61" s="90" t="s">
        <v>106</v>
      </c>
      <c r="E61" s="89" t="s">
        <v>107</v>
      </c>
      <c r="F61" s="89" t="s">
        <v>108</v>
      </c>
      <c r="G61" s="91" t="s">
        <v>109</v>
      </c>
      <c r="H61" s="133" t="s">
        <v>110</v>
      </c>
      <c r="I61" s="134" t="s">
        <v>111</v>
      </c>
      <c r="J61" s="92" t="s">
        <v>112</v>
      </c>
    </row>
    <row r="62" spans="1:10" ht="15">
      <c r="A62" s="93" t="s">
        <v>113</v>
      </c>
      <c r="B62" s="94"/>
      <c r="C62" s="95"/>
      <c r="D62" s="95"/>
      <c r="E62" s="94"/>
      <c r="F62" s="96"/>
      <c r="G62" s="97"/>
      <c r="H62" s="97"/>
      <c r="I62" s="98"/>
      <c r="J62" s="95"/>
    </row>
    <row r="63" spans="1:10" ht="15">
      <c r="A63" s="93" t="s">
        <v>114</v>
      </c>
      <c r="B63" s="94"/>
      <c r="C63" s="77"/>
      <c r="D63" s="77"/>
      <c r="E63" s="94"/>
      <c r="F63" s="96"/>
      <c r="G63" s="97"/>
      <c r="H63" s="97"/>
      <c r="I63" s="98"/>
      <c r="J63" s="77"/>
    </row>
    <row r="64" spans="1:10" ht="15">
      <c r="A64" s="93" t="s">
        <v>115</v>
      </c>
      <c r="B64" s="94"/>
      <c r="C64" s="77"/>
      <c r="D64" s="77"/>
      <c r="E64" s="94"/>
      <c r="F64" s="96"/>
      <c r="G64" s="97"/>
      <c r="H64" s="97"/>
      <c r="I64" s="98"/>
      <c r="J64" s="77"/>
    </row>
    <row r="65" spans="1:10" ht="15">
      <c r="A65" s="93" t="s">
        <v>116</v>
      </c>
      <c r="B65" s="94"/>
      <c r="C65" s="77"/>
      <c r="D65" s="77"/>
      <c r="E65" s="94"/>
      <c r="F65" s="96"/>
      <c r="G65" s="97"/>
      <c r="H65" s="97"/>
      <c r="I65" s="98"/>
      <c r="J65" s="77"/>
    </row>
    <row r="66" spans="1:10" ht="15">
      <c r="A66" s="93" t="s">
        <v>117</v>
      </c>
      <c r="B66" s="94"/>
      <c r="C66" s="77"/>
      <c r="D66" s="77"/>
      <c r="E66" s="94"/>
      <c r="F66" s="96"/>
      <c r="G66" s="97"/>
      <c r="H66" s="97"/>
      <c r="I66" s="98"/>
      <c r="J66" s="77"/>
    </row>
    <row r="67" spans="1:10">
      <c r="A67" s="93" t="s">
        <v>118</v>
      </c>
      <c r="B67" s="99">
        <v>0.15</v>
      </c>
      <c r="C67" s="100" t="s">
        <v>119</v>
      </c>
      <c r="D67" s="77"/>
    </row>
    <row r="68" spans="1:10">
      <c r="A68" s="86"/>
      <c r="B68" s="99">
        <v>0.15</v>
      </c>
      <c r="C68" s="101" t="s">
        <v>120</v>
      </c>
    </row>
  </sheetData>
  <mergeCells count="2">
    <mergeCell ref="B60:G60"/>
    <mergeCell ref="H60:I60"/>
  </mergeCells>
  <pageMargins left="0.7" right="0.7" top="0.75" bottom="0.75" header="0.3" footer="0.3"/>
  <pageSetup paperSize="9" scale="5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94F19-5D46-4D55-921C-82A6BEF02119}">
  <dimension ref="A2:H25"/>
  <sheetViews>
    <sheetView view="pageBreakPreview" zoomScale="82" zoomScaleNormal="100" zoomScaleSheetLayoutView="82" workbookViewId="0">
      <selection activeCell="D24" sqref="D24"/>
    </sheetView>
  </sheetViews>
  <sheetFormatPr defaultColWidth="8.88671875" defaultRowHeight="14.4"/>
  <cols>
    <col min="1" max="1" width="35.109375" style="289" customWidth="1"/>
    <col min="2" max="2" width="27.6640625" style="289" customWidth="1"/>
    <col min="3" max="3" width="22.44140625" style="289" customWidth="1"/>
    <col min="4" max="4" width="21.109375" style="289" customWidth="1"/>
    <col min="5" max="5" width="13" style="289" customWidth="1"/>
    <col min="6" max="6" width="14.109375" style="289" customWidth="1"/>
    <col min="7" max="7" width="29.6640625" style="289" customWidth="1"/>
    <col min="8" max="8" width="59.33203125" style="289" customWidth="1"/>
    <col min="9" max="16384" width="8.88671875" style="289"/>
  </cols>
  <sheetData>
    <row r="2" spans="1:8" ht="15.6">
      <c r="A2" s="287" t="s">
        <v>0</v>
      </c>
      <c r="B2" s="287"/>
      <c r="C2" s="288" t="s">
        <v>1</v>
      </c>
    </row>
    <row r="3" spans="1:8" ht="15.6">
      <c r="A3" s="287" t="s">
        <v>2</v>
      </c>
      <c r="B3" s="287"/>
      <c r="C3" s="288">
        <f>'5.1Tender Cover Sheet'!C19</f>
        <v>0</v>
      </c>
    </row>
    <row r="4" spans="1:8" ht="15.6">
      <c r="A4" s="287" t="s">
        <v>3</v>
      </c>
      <c r="B4" s="287"/>
      <c r="C4" s="288" t="s">
        <v>277</v>
      </c>
    </row>
    <row r="5" spans="1:8" ht="15.6">
      <c r="A5" s="287" t="s">
        <v>4</v>
      </c>
      <c r="B5" s="287"/>
      <c r="C5" s="288">
        <f>'5.1Tender Cover Sheet'!C24</f>
        <v>0</v>
      </c>
    </row>
    <row r="7" spans="1:8" ht="16.2" customHeight="1">
      <c r="A7" s="290" t="s">
        <v>278</v>
      </c>
      <c r="B7" s="291"/>
      <c r="C7" s="291"/>
      <c r="D7" s="291"/>
      <c r="E7" s="291"/>
      <c r="F7" s="291"/>
      <c r="G7" s="291"/>
    </row>
    <row r="8" spans="1:8" ht="17.399999999999999" customHeight="1">
      <c r="A8" s="290" t="s">
        <v>279</v>
      </c>
      <c r="B8" s="291"/>
      <c r="C8" s="291"/>
      <c r="D8" s="291"/>
      <c r="E8" s="291"/>
      <c r="F8" s="291"/>
      <c r="G8" s="291"/>
    </row>
    <row r="9" spans="1:8">
      <c r="A9" s="291"/>
      <c r="B9" s="291"/>
      <c r="C9" s="291"/>
      <c r="D9" s="291"/>
      <c r="E9" s="291"/>
      <c r="F9" s="291"/>
      <c r="G9" s="291"/>
    </row>
    <row r="10" spans="1:8">
      <c r="A10" s="292"/>
      <c r="B10" s="291"/>
      <c r="C10" s="291"/>
      <c r="D10" s="291"/>
      <c r="E10" s="291"/>
      <c r="F10" s="291"/>
      <c r="G10" s="291"/>
    </row>
    <row r="11" spans="1:8">
      <c r="A11" s="290" t="s">
        <v>280</v>
      </c>
      <c r="B11" s="291"/>
      <c r="C11" s="291"/>
      <c r="D11" s="291"/>
      <c r="E11" s="291"/>
      <c r="F11" s="291"/>
      <c r="G11" s="291"/>
    </row>
    <row r="12" spans="1:8" ht="15" thickBot="1">
      <c r="E12" s="293"/>
      <c r="F12" s="293"/>
    </row>
    <row r="13" spans="1:8" ht="43.8" thickBot="1">
      <c r="A13" s="294" t="s">
        <v>281</v>
      </c>
      <c r="B13" s="294" t="s">
        <v>282</v>
      </c>
      <c r="C13" s="294" t="s">
        <v>283</v>
      </c>
      <c r="D13" s="295" t="s">
        <v>284</v>
      </c>
      <c r="E13" s="294" t="s">
        <v>285</v>
      </c>
      <c r="F13" s="295" t="s">
        <v>286</v>
      </c>
      <c r="G13" s="294" t="s">
        <v>287</v>
      </c>
    </row>
    <row r="14" spans="1:8" ht="18.600000000000001" customHeight="1">
      <c r="A14" s="339"/>
      <c r="B14" s="340"/>
      <c r="C14" s="340" t="s">
        <v>288</v>
      </c>
      <c r="D14" s="348"/>
      <c r="E14" s="341"/>
      <c r="F14" s="344">
        <v>8</v>
      </c>
      <c r="G14" s="346">
        <f>E14*F14*D14</f>
        <v>0</v>
      </c>
      <c r="H14" s="296"/>
    </row>
    <row r="15" spans="1:8">
      <c r="A15" s="342"/>
      <c r="B15" s="343"/>
      <c r="C15" s="343" t="s">
        <v>289</v>
      </c>
      <c r="D15" s="349"/>
      <c r="E15" s="161"/>
      <c r="F15" s="345">
        <v>8</v>
      </c>
      <c r="G15" s="347">
        <f t="shared" ref="G15:G17" si="0">E15*F15*D15</f>
        <v>0</v>
      </c>
    </row>
    <row r="16" spans="1:8">
      <c r="A16" s="342"/>
      <c r="B16" s="343"/>
      <c r="C16" s="343" t="s">
        <v>290</v>
      </c>
      <c r="D16" s="349"/>
      <c r="E16" s="161"/>
      <c r="F16" s="345">
        <v>8</v>
      </c>
      <c r="G16" s="347">
        <f>E16*F16*D16</f>
        <v>0</v>
      </c>
    </row>
    <row r="17" spans="1:7">
      <c r="A17" s="342"/>
      <c r="B17" s="343"/>
      <c r="C17" s="343"/>
      <c r="D17" s="349"/>
      <c r="E17" s="161"/>
      <c r="F17" s="345"/>
      <c r="G17" s="347">
        <f t="shared" si="0"/>
        <v>0</v>
      </c>
    </row>
    <row r="18" spans="1:7" ht="15" thickBot="1">
      <c r="A18" s="297" t="s">
        <v>291</v>
      </c>
      <c r="B18" s="298"/>
      <c r="C18" s="298"/>
      <c r="D18" s="298"/>
      <c r="E18" s="298"/>
      <c r="F18" s="299"/>
      <c r="G18" s="300">
        <f>SUM(G14:G17)</f>
        <v>0</v>
      </c>
    </row>
    <row r="19" spans="1:7" ht="15" thickBot="1">
      <c r="A19" s="301" t="s">
        <v>292</v>
      </c>
      <c r="B19" s="302"/>
      <c r="C19" s="302"/>
      <c r="D19" s="302"/>
      <c r="E19" s="302"/>
      <c r="F19" s="303"/>
      <c r="G19" s="304">
        <v>9</v>
      </c>
    </row>
    <row r="20" spans="1:7" ht="15" thickBot="1">
      <c r="A20" s="301" t="s">
        <v>293</v>
      </c>
      <c r="B20" s="302"/>
      <c r="C20" s="302"/>
      <c r="D20" s="302"/>
      <c r="E20" s="302"/>
      <c r="F20" s="303"/>
      <c r="G20" s="305">
        <f>G19*G18</f>
        <v>0</v>
      </c>
    </row>
    <row r="25" spans="1:7">
      <c r="B25" s="307"/>
    </row>
  </sheetData>
  <mergeCells count="4">
    <mergeCell ref="E12:F12"/>
    <mergeCell ref="A18:F18"/>
    <mergeCell ref="A19:F19"/>
    <mergeCell ref="A20:F20"/>
  </mergeCells>
  <pageMargins left="0.7" right="0.7" top="0.75" bottom="0.75" header="0.3" footer="0.3"/>
  <pageSetup scale="4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D1784-DF8E-4097-ADF2-8DBCB1E298F2}">
  <dimension ref="A2:H22"/>
  <sheetViews>
    <sheetView view="pageBreakPreview" zoomScale="81" zoomScaleNormal="100" zoomScaleSheetLayoutView="81" workbookViewId="0">
      <selection activeCell="A23" sqref="A23:XFD23"/>
    </sheetView>
  </sheetViews>
  <sheetFormatPr defaultColWidth="8.88671875" defaultRowHeight="14.4"/>
  <cols>
    <col min="1" max="1" width="11.33203125" style="289" customWidth="1"/>
    <col min="2" max="2" width="26.109375" style="289" customWidth="1"/>
    <col min="3" max="3" width="23.6640625" style="289" customWidth="1"/>
    <col min="4" max="5" width="22.6640625" style="289" customWidth="1"/>
    <col min="6" max="6" width="9.44140625" style="289" customWidth="1"/>
    <col min="7" max="7" width="22.33203125" style="289" customWidth="1"/>
    <col min="8" max="8" width="10.88671875" style="289" customWidth="1"/>
    <col min="9" max="16384" width="8.88671875" style="289"/>
  </cols>
  <sheetData>
    <row r="2" spans="1:8" ht="15.6">
      <c r="A2" s="287" t="s">
        <v>0</v>
      </c>
      <c r="B2" s="287"/>
      <c r="C2" s="288" t="s">
        <v>1</v>
      </c>
    </row>
    <row r="3" spans="1:8" ht="15.6">
      <c r="A3" s="287" t="s">
        <v>2</v>
      </c>
      <c r="B3" s="287"/>
      <c r="C3" s="288">
        <f>' 5.1.8Safety &amp; Production Bonus'!C3</f>
        <v>0</v>
      </c>
    </row>
    <row r="4" spans="1:8" ht="15.6">
      <c r="A4" s="287" t="s">
        <v>3</v>
      </c>
      <c r="B4" s="287"/>
      <c r="C4" s="288" t="s">
        <v>277</v>
      </c>
    </row>
    <row r="5" spans="1:8" ht="15.6">
      <c r="A5" s="287" t="s">
        <v>4</v>
      </c>
      <c r="B5" s="287"/>
      <c r="C5" s="288">
        <f>' 5.1.8Safety &amp; Production Bonus'!C5</f>
        <v>0</v>
      </c>
    </row>
    <row r="7" spans="1:8" ht="17.399999999999999" customHeight="1">
      <c r="A7" s="290" t="s">
        <v>278</v>
      </c>
      <c r="B7" s="291"/>
      <c r="C7" s="291"/>
      <c r="D7" s="291"/>
      <c r="E7" s="291"/>
      <c r="F7" s="291"/>
      <c r="G7" s="291"/>
      <c r="H7" s="291"/>
    </row>
    <row r="8" spans="1:8" ht="19.95" customHeight="1">
      <c r="A8" s="290" t="s">
        <v>279</v>
      </c>
      <c r="B8" s="291"/>
      <c r="C8" s="291"/>
      <c r="D8" s="291"/>
      <c r="E8" s="291"/>
      <c r="F8" s="291"/>
      <c r="G8" s="291"/>
      <c r="H8" s="291"/>
    </row>
    <row r="9" spans="1:8" ht="19.95" customHeight="1">
      <c r="A9" s="290"/>
      <c r="B9" s="291"/>
      <c r="C9" s="291"/>
      <c r="D9" s="291"/>
      <c r="E9" s="291"/>
      <c r="F9" s="291"/>
      <c r="G9" s="291"/>
      <c r="H9" s="291"/>
    </row>
    <row r="10" spans="1:8" ht="44.4" customHeight="1">
      <c r="A10" s="308" t="s">
        <v>310</v>
      </c>
      <c r="B10" s="308"/>
      <c r="C10" s="308"/>
      <c r="D10" s="308"/>
      <c r="E10" s="308"/>
      <c r="F10" s="308"/>
      <c r="G10" s="308"/>
      <c r="H10" s="309"/>
    </row>
    <row r="11" spans="1:8" ht="19.95" customHeight="1">
      <c r="A11" s="290"/>
      <c r="B11" s="291"/>
      <c r="C11" s="291"/>
      <c r="D11" s="291"/>
      <c r="E11" s="291"/>
      <c r="F11" s="291"/>
      <c r="G11" s="291"/>
      <c r="H11" s="291"/>
    </row>
    <row r="12" spans="1:8" ht="18" customHeight="1">
      <c r="A12" s="290" t="s">
        <v>294</v>
      </c>
      <c r="B12" s="291"/>
      <c r="C12" s="291"/>
      <c r="D12" s="291"/>
      <c r="E12" s="291"/>
      <c r="F12" s="291"/>
      <c r="G12" s="291"/>
      <c r="H12" s="291"/>
    </row>
    <row r="13" spans="1:8" ht="18" customHeight="1" thickBot="1"/>
    <row r="14" spans="1:8" ht="25.2" customHeight="1" thickBot="1">
      <c r="A14" s="310" t="s">
        <v>295</v>
      </c>
      <c r="B14" s="311" t="s">
        <v>282</v>
      </c>
      <c r="C14" s="312"/>
      <c r="D14" s="313"/>
      <c r="E14" s="314" t="s">
        <v>296</v>
      </c>
      <c r="F14" s="315"/>
      <c r="G14" s="316"/>
    </row>
    <row r="15" spans="1:8" ht="27.6" thickBot="1">
      <c r="A15" s="317"/>
      <c r="B15" s="318"/>
      <c r="C15" s="319" t="s">
        <v>283</v>
      </c>
      <c r="D15" s="320" t="s">
        <v>297</v>
      </c>
      <c r="E15" s="321" t="s">
        <v>298</v>
      </c>
      <c r="F15" s="322" t="s">
        <v>299</v>
      </c>
      <c r="G15" s="323" t="s">
        <v>300</v>
      </c>
    </row>
    <row r="16" spans="1:8">
      <c r="A16" s="350"/>
      <c r="B16" s="351"/>
      <c r="C16" s="351" t="s">
        <v>301</v>
      </c>
      <c r="D16" s="348"/>
      <c r="E16" s="341"/>
      <c r="F16" s="351">
        <v>15.5</v>
      </c>
      <c r="G16" s="352">
        <f>D16*E16*F16</f>
        <v>0</v>
      </c>
      <c r="H16" s="296"/>
    </row>
    <row r="17" spans="1:8">
      <c r="A17" s="353"/>
      <c r="B17" s="354"/>
      <c r="C17" s="354" t="s">
        <v>289</v>
      </c>
      <c r="D17" s="349"/>
      <c r="E17" s="161"/>
      <c r="F17" s="354">
        <v>15.5</v>
      </c>
      <c r="G17" s="355">
        <f t="shared" ref="G17:G19" si="0">D17*E17*F17</f>
        <v>0</v>
      </c>
      <c r="H17" s="296"/>
    </row>
    <row r="18" spans="1:8">
      <c r="A18" s="356"/>
      <c r="B18" s="357"/>
      <c r="C18" s="357" t="s">
        <v>290</v>
      </c>
      <c r="D18" s="349"/>
      <c r="E18" s="161"/>
      <c r="F18" s="354">
        <v>15.5</v>
      </c>
      <c r="G18" s="355">
        <f t="shared" si="0"/>
        <v>0</v>
      </c>
      <c r="H18" s="296"/>
    </row>
    <row r="19" spans="1:8" ht="15" thickBot="1">
      <c r="A19" s="325"/>
      <c r="B19" s="324"/>
      <c r="C19" s="326"/>
      <c r="D19" s="349"/>
      <c r="E19" s="161"/>
      <c r="F19" s="358"/>
      <c r="G19" s="359">
        <f t="shared" si="0"/>
        <v>0</v>
      </c>
      <c r="H19" s="296"/>
    </row>
    <row r="20" spans="1:8" ht="18" customHeight="1" thickBot="1">
      <c r="A20" s="301" t="s">
        <v>291</v>
      </c>
      <c r="B20" s="302"/>
      <c r="C20" s="302"/>
      <c r="D20" s="302"/>
      <c r="E20" s="302"/>
      <c r="F20" s="303"/>
      <c r="G20" s="306">
        <f>SUM(G16:G19)</f>
        <v>0</v>
      </c>
    </row>
    <row r="21" spans="1:8" ht="18" customHeight="1" thickBot="1">
      <c r="A21" s="301" t="s">
        <v>302</v>
      </c>
      <c r="B21" s="302"/>
      <c r="C21" s="302"/>
      <c r="D21" s="302"/>
      <c r="E21" s="302"/>
      <c r="F21" s="303"/>
      <c r="G21" s="327">
        <f>'[20] Safety &amp; Production Bonus'!G20</f>
        <v>9</v>
      </c>
    </row>
    <row r="22" spans="1:8" ht="18" customHeight="1" thickBot="1">
      <c r="A22" s="301" t="s">
        <v>303</v>
      </c>
      <c r="B22" s="302"/>
      <c r="C22" s="302"/>
      <c r="D22" s="302"/>
      <c r="E22" s="302"/>
      <c r="F22" s="303"/>
      <c r="G22" s="306">
        <f>G20*G21</f>
        <v>0</v>
      </c>
    </row>
  </sheetData>
  <mergeCells count="7">
    <mergeCell ref="A22:F22"/>
    <mergeCell ref="A10:G10"/>
    <mergeCell ref="A14:A15"/>
    <mergeCell ref="B14:B15"/>
    <mergeCell ref="E14:G14"/>
    <mergeCell ref="A20:F20"/>
    <mergeCell ref="A21:F21"/>
  </mergeCells>
  <pageMargins left="0.7" right="0.7" top="0.75" bottom="0.75" header="0.3" footer="0.3"/>
  <pageSetup scale="2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14C2D-04A3-4400-A3EE-CA72F2F62555}">
  <dimension ref="A2:I23"/>
  <sheetViews>
    <sheetView view="pageBreakPreview" zoomScale="89" zoomScaleNormal="100" zoomScaleSheetLayoutView="89" workbookViewId="0">
      <selection activeCell="A24" sqref="A24"/>
    </sheetView>
  </sheetViews>
  <sheetFormatPr defaultColWidth="8.88671875" defaultRowHeight="14.4"/>
  <cols>
    <col min="1" max="1" width="11.33203125" style="289" customWidth="1"/>
    <col min="2" max="2" width="26.109375" style="289" customWidth="1"/>
    <col min="3" max="3" width="23.6640625" style="289" customWidth="1"/>
    <col min="4" max="4" width="22.6640625" style="289" customWidth="1"/>
    <col min="5" max="5" width="23.6640625" style="289" customWidth="1"/>
    <col min="6" max="6" width="21.33203125" style="289" customWidth="1"/>
    <col min="7" max="7" width="11.44140625" style="289" customWidth="1"/>
    <col min="8" max="8" width="17.6640625" style="289" customWidth="1"/>
    <col min="9" max="9" width="76.6640625" style="289" customWidth="1"/>
    <col min="10" max="16384" width="8.88671875" style="289"/>
  </cols>
  <sheetData>
    <row r="2" spans="1:9" ht="15.6">
      <c r="A2" s="287" t="s">
        <v>0</v>
      </c>
      <c r="B2" s="287"/>
      <c r="C2" s="288" t="s">
        <v>1</v>
      </c>
    </row>
    <row r="3" spans="1:9" ht="15.6">
      <c r="A3" s="287" t="s">
        <v>2</v>
      </c>
      <c r="B3" s="287"/>
      <c r="C3" s="288">
        <f>'5.1.9 PA Attendance Bonus'!C3</f>
        <v>0</v>
      </c>
    </row>
    <row r="4" spans="1:9" ht="15.6">
      <c r="A4" s="287" t="s">
        <v>3</v>
      </c>
      <c r="B4" s="287"/>
      <c r="C4" s="288" t="s">
        <v>277</v>
      </c>
    </row>
    <row r="5" spans="1:9" ht="15.6">
      <c r="A5" s="287" t="s">
        <v>4</v>
      </c>
      <c r="B5" s="287"/>
      <c r="C5" s="288">
        <f>'5.1.9 PA Attendance Bonus'!C5</f>
        <v>0</v>
      </c>
    </row>
    <row r="7" spans="1:9" ht="21.6" customHeight="1">
      <c r="A7" s="290" t="s">
        <v>278</v>
      </c>
      <c r="B7" s="291"/>
      <c r="C7" s="291"/>
      <c r="D7" s="291"/>
      <c r="E7" s="291"/>
      <c r="F7" s="328"/>
      <c r="G7" s="328"/>
      <c r="H7" s="328"/>
    </row>
    <row r="8" spans="1:9" ht="21" customHeight="1">
      <c r="A8" s="290" t="s">
        <v>279</v>
      </c>
      <c r="B8" s="291"/>
      <c r="C8" s="291"/>
      <c r="D8" s="291"/>
      <c r="E8" s="291"/>
      <c r="F8" s="328"/>
      <c r="G8" s="328"/>
      <c r="H8" s="328"/>
    </row>
    <row r="9" spans="1:9" ht="18" customHeight="1">
      <c r="A9" s="290"/>
      <c r="B9" s="291"/>
      <c r="C9" s="291"/>
      <c r="D9" s="291"/>
      <c r="E9" s="291"/>
      <c r="F9" s="328"/>
      <c r="G9" s="328"/>
      <c r="H9" s="328"/>
    </row>
    <row r="10" spans="1:9" ht="44.4" customHeight="1">
      <c r="A10" s="329" t="s">
        <v>304</v>
      </c>
      <c r="B10" s="329"/>
      <c r="C10" s="329"/>
      <c r="D10" s="329"/>
      <c r="E10" s="329"/>
      <c r="F10" s="329"/>
      <c r="G10" s="329"/>
      <c r="H10" s="329"/>
    </row>
    <row r="12" spans="1:9">
      <c r="A12" s="330" t="s">
        <v>305</v>
      </c>
    </row>
    <row r="13" spans="1:9" ht="15" thickBot="1"/>
    <row r="14" spans="1:9" ht="25.2" customHeight="1">
      <c r="A14" s="310" t="s">
        <v>295</v>
      </c>
      <c r="B14" s="311" t="s">
        <v>282</v>
      </c>
      <c r="C14" s="312"/>
      <c r="D14" s="312"/>
      <c r="E14" s="331" t="s">
        <v>306</v>
      </c>
      <c r="F14" s="332"/>
      <c r="G14" s="332"/>
      <c r="H14" s="333"/>
    </row>
    <row r="15" spans="1:9" ht="15" thickBot="1">
      <c r="A15" s="317"/>
      <c r="B15" s="318"/>
      <c r="C15" s="319" t="s">
        <v>283</v>
      </c>
      <c r="D15" s="319" t="s">
        <v>297</v>
      </c>
      <c r="E15" s="334" t="s">
        <v>307</v>
      </c>
      <c r="F15" s="335" t="s">
        <v>308</v>
      </c>
      <c r="G15" s="336" t="s">
        <v>309</v>
      </c>
      <c r="H15" s="337" t="s">
        <v>300</v>
      </c>
    </row>
    <row r="16" spans="1:9">
      <c r="A16" s="339"/>
      <c r="B16" s="351"/>
      <c r="C16" s="351" t="s">
        <v>301</v>
      </c>
      <c r="D16" s="348"/>
      <c r="E16" s="341"/>
      <c r="F16" s="341"/>
      <c r="G16" s="360">
        <v>2.5</v>
      </c>
      <c r="H16" s="352">
        <f>F16*G16*D16</f>
        <v>0</v>
      </c>
      <c r="I16" s="296"/>
    </row>
    <row r="17" spans="1:9">
      <c r="A17" s="342"/>
      <c r="B17" s="354"/>
      <c r="C17" s="354" t="s">
        <v>289</v>
      </c>
      <c r="D17" s="349"/>
      <c r="E17" s="161"/>
      <c r="F17" s="161"/>
      <c r="G17" s="361">
        <v>2.5</v>
      </c>
      <c r="H17" s="355">
        <f t="shared" ref="H17" si="0">F17*G17*D17</f>
        <v>0</v>
      </c>
      <c r="I17" s="296"/>
    </row>
    <row r="18" spans="1:9">
      <c r="A18" s="342"/>
      <c r="B18" s="354"/>
      <c r="C18" s="354" t="s">
        <v>290</v>
      </c>
      <c r="D18" s="349"/>
      <c r="E18" s="161"/>
      <c r="F18" s="161"/>
      <c r="G18" s="361">
        <v>2.5</v>
      </c>
      <c r="H18" s="355">
        <f>F18*G18*D18</f>
        <v>0</v>
      </c>
      <c r="I18" s="296"/>
    </row>
    <row r="19" spans="1:9">
      <c r="A19" s="342"/>
      <c r="B19" s="354"/>
      <c r="C19" s="354"/>
      <c r="D19" s="362"/>
      <c r="E19" s="354"/>
      <c r="F19" s="354"/>
      <c r="G19" s="361"/>
      <c r="H19" s="355"/>
      <c r="I19" s="296"/>
    </row>
    <row r="20" spans="1:9" ht="15" thickBot="1">
      <c r="A20" s="363"/>
      <c r="B20" s="358"/>
      <c r="C20" s="358"/>
      <c r="D20" s="364"/>
      <c r="E20" s="358"/>
      <c r="F20" s="358"/>
      <c r="G20" s="365"/>
      <c r="H20" s="359"/>
      <c r="I20" s="296"/>
    </row>
    <row r="21" spans="1:9" ht="15" thickBot="1">
      <c r="A21" s="301" t="s">
        <v>291</v>
      </c>
      <c r="B21" s="302"/>
      <c r="C21" s="302"/>
      <c r="D21" s="302"/>
      <c r="E21" s="302"/>
      <c r="F21" s="302"/>
      <c r="G21" s="303"/>
      <c r="H21" s="306">
        <f>SUM(H16:H20)</f>
        <v>0</v>
      </c>
    </row>
    <row r="22" spans="1:9" ht="15" thickBot="1">
      <c r="A22" s="301" t="s">
        <v>311</v>
      </c>
      <c r="B22" s="302"/>
      <c r="C22" s="302"/>
      <c r="D22" s="302"/>
      <c r="E22" s="302"/>
      <c r="F22" s="302"/>
      <c r="G22" s="303"/>
      <c r="H22" s="338">
        <v>5</v>
      </c>
    </row>
    <row r="23" spans="1:9" ht="15" thickBot="1">
      <c r="A23" s="301" t="s">
        <v>314</v>
      </c>
      <c r="B23" s="302"/>
      <c r="C23" s="302"/>
      <c r="D23" s="302"/>
      <c r="E23" s="302"/>
      <c r="F23" s="302"/>
      <c r="G23" s="303"/>
      <c r="H23" s="306">
        <f>H21*H22</f>
        <v>0</v>
      </c>
    </row>
  </sheetData>
  <mergeCells count="7">
    <mergeCell ref="A23:G23"/>
    <mergeCell ref="A10:H10"/>
    <mergeCell ref="A14:A15"/>
    <mergeCell ref="B14:B15"/>
    <mergeCell ref="E14:H14"/>
    <mergeCell ref="A21:G21"/>
    <mergeCell ref="A22:G22"/>
  </mergeCells>
  <pageMargins left="0.7" right="0.7" top="0.75" bottom="0.75" header="0.3" footer="0.3"/>
  <pageSetup scale="2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5</vt:i4>
      </vt:variant>
    </vt:vector>
  </HeadingPairs>
  <TitlesOfParts>
    <vt:vector size="17" baseType="lpstr">
      <vt:lpstr>Read Me FIRST</vt:lpstr>
      <vt:lpstr>5.1Tender Cover Sheet</vt:lpstr>
      <vt:lpstr>5.1.1 Preamble</vt:lpstr>
      <vt:lpstr>5.1.2 FINAL SUMMARY</vt:lpstr>
      <vt:lpstr>5.1.3 Sec 1 - PnG</vt:lpstr>
      <vt:lpstr>5.1.4 Sec 2 - BW-Misc</vt:lpstr>
      <vt:lpstr>5.1.5 Sec 3 - Piling</vt:lpstr>
      <vt:lpstr>5.1.6 Sec 4 - Furniture removal</vt:lpstr>
      <vt:lpstr>5.1.7 CPA Formulae</vt:lpstr>
      <vt:lpstr> 5.1.8Safety &amp; Production Bonus</vt:lpstr>
      <vt:lpstr>5.1.9 PA Attendance Bonus</vt:lpstr>
      <vt:lpstr>5.1.10 Travel Allowance</vt:lpstr>
      <vt:lpstr>' 5.1.8Safety &amp; Production Bonus'!Print_Area</vt:lpstr>
      <vt:lpstr>'5.1.10 Travel Allowance'!Print_Area</vt:lpstr>
      <vt:lpstr>'5.1.2 FINAL SUMMARY'!Print_Area</vt:lpstr>
      <vt:lpstr>'5.1.3 Sec 1 - PnG'!Print_Area</vt:lpstr>
      <vt:lpstr>'5.1.9 PA Attendance Bonus'!Print_Area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Ntjie Segooa</dc:creator>
  <cp:lastModifiedBy>Abongile Noganta</cp:lastModifiedBy>
  <cp:lastPrinted>2022-06-14T07:53:09Z</cp:lastPrinted>
  <dcterms:created xsi:type="dcterms:W3CDTF">2018-02-21T11:24:08Z</dcterms:created>
  <dcterms:modified xsi:type="dcterms:W3CDTF">2022-08-23T05:57:14Z</dcterms:modified>
</cp:coreProperties>
</file>