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elelwanir\Desktop\Final Draft 09-03-2026\Amended\Final 12-03-2026\"/>
    </mc:Choice>
  </mc:AlternateContent>
  <xr:revisionPtr revIDLastSave="0" documentId="13_ncr:1_{98810703-C604-4244-91B9-E43781713C6C}" xr6:coauthVersionLast="47" xr6:coauthVersionMax="47" xr10:uidLastSave="{00000000-0000-0000-0000-000000000000}"/>
  <bookViews>
    <workbookView xWindow="19090" yWindow="-110" windowWidth="19420" windowHeight="10300" firstSheet="4" activeTab="10" xr2:uid="{00000000-000D-0000-FFFF-FFFF00000000}"/>
  </bookViews>
  <sheets>
    <sheet name="001" sheetId="1" r:id="rId1"/>
    <sheet name="002" sheetId="4" r:id="rId2"/>
    <sheet name="101" sheetId="5" r:id="rId3"/>
    <sheet name="105" sheetId="7" r:id="rId4"/>
    <sheet name="108" sheetId="32" r:id="rId5"/>
    <sheet name="202" sheetId="8" r:id="rId6"/>
    <sheet name="402" sheetId="10" r:id="rId7"/>
    <sheet name="403" sheetId="11" r:id="rId8"/>
    <sheet name="406" sheetId="33" r:id="rId9"/>
    <sheet name="505" sheetId="14" r:id="rId10"/>
    <sheet name="801" sheetId="24" r:id="rId11"/>
    <sheet name="801.12" sheetId="34" r:id="rId12"/>
    <sheet name="903" sheetId="26" r:id="rId13"/>
    <sheet name="1003" sheetId="31" r:id="rId14"/>
    <sheet name="Summary" sheetId="30" r:id="rId15"/>
  </sheets>
  <definedNames>
    <definedName name="_xlnm.Print_Area" localSheetId="0">'001'!$A$1:$G$27</definedName>
    <definedName name="_xlnm.Print_Area" localSheetId="1">'002'!$A$1:$G$28</definedName>
    <definedName name="_xlnm.Print_Area" localSheetId="13">'1003'!$A$1:$G$25</definedName>
    <definedName name="_xlnm.Print_Area" localSheetId="2">'101'!$A$1:$G$29</definedName>
    <definedName name="_xlnm.Print_Area" localSheetId="3">'105'!$A$1:$G$28</definedName>
    <definedName name="_xlnm.Print_Area" localSheetId="4">'108'!$A$1:$G$28</definedName>
    <definedName name="_xlnm.Print_Area" localSheetId="5">'202'!$A$1:$G$28</definedName>
    <definedName name="_xlnm.Print_Area" localSheetId="6">'402'!$A$1:$G$61</definedName>
    <definedName name="_xlnm.Print_Area" localSheetId="7">'403'!$A$1:$G$28</definedName>
    <definedName name="_xlnm.Print_Area" localSheetId="8">'406'!$A$1:$G$28</definedName>
    <definedName name="_xlnm.Print_Area" localSheetId="9">'505'!$A$1:$G$28</definedName>
    <definedName name="_xlnm.Print_Area" localSheetId="10">'801'!$A$1:$G$33</definedName>
    <definedName name="_xlnm.Print_Area" localSheetId="11">'801.12'!$A$1:$F$22</definedName>
    <definedName name="_xlnm.Print_Area" localSheetId="12">'903'!$A$1:$G$28</definedName>
    <definedName name="_xlnm.Print_Area" localSheetId="14">Summary!$A$1:$D$30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0" l="1"/>
  <c r="G18" i="1"/>
  <c r="G14" i="1"/>
  <c r="E16" i="14"/>
  <c r="E17" i="14" s="1"/>
  <c r="C16" i="5"/>
  <c r="C3" i="33" l="1"/>
  <c r="E11" i="14" l="1"/>
  <c r="E10" i="14"/>
  <c r="E9" i="14"/>
  <c r="E7" i="8" l="1"/>
</calcChain>
</file>

<file path=xl/sharedStrings.xml><?xml version="1.0" encoding="utf-8"?>
<sst xmlns="http://schemas.openxmlformats.org/spreadsheetml/2006/main" count="676" uniqueCount="379">
  <si>
    <t>ITEM</t>
  </si>
  <si>
    <t>LI / SC</t>
  </si>
  <si>
    <t>DESCRIPTION</t>
  </si>
  <si>
    <t>UNIT</t>
  </si>
  <si>
    <t>QUANTITY</t>
  </si>
  <si>
    <t>RATE</t>
  </si>
  <si>
    <t>AMOUNT</t>
  </si>
  <si>
    <t xml:space="preserve">SERIES 0 : GENERAL </t>
  </si>
  <si>
    <t>SECTION 001 : GENERAL REQUIREMENTS AND CHARGES</t>
  </si>
  <si>
    <t>Preliminary and General charges:</t>
  </si>
  <si>
    <t>001.01.01</t>
  </si>
  <si>
    <t>Fixed charges</t>
  </si>
  <si>
    <t>001.01.02</t>
  </si>
  <si>
    <t>Time-related charges</t>
  </si>
  <si>
    <t>m³</t>
  </si>
  <si>
    <t>Compliance with the Occupational Health and Safety Act and applicable regulations</t>
  </si>
  <si>
    <t>Compilation of a Health and Safety Plan</t>
  </si>
  <si>
    <t>Provision of a Health and Safety file</t>
  </si>
  <si>
    <t>Provision of construction supervisors</t>
  </si>
  <si>
    <t>B001.06</t>
  </si>
  <si>
    <t>No</t>
  </si>
  <si>
    <t>Prov Sum</t>
  </si>
  <si>
    <t>LI</t>
  </si>
  <si>
    <t>002</t>
  </si>
  <si>
    <t>SECTION 002 : ENGINEERS'S ACCOMMODATION</t>
  </si>
  <si>
    <t>002.01</t>
  </si>
  <si>
    <t>Services:</t>
  </si>
  <si>
    <t>002.01.01</t>
  </si>
  <si>
    <t>Services for offices and laboratories</t>
  </si>
  <si>
    <t>Sum</t>
  </si>
  <si>
    <t>002.01.02</t>
  </si>
  <si>
    <t>Services for cooking and ablution facilities on Site for the Engineer's Site staff</t>
  </si>
  <si>
    <t>002.02</t>
  </si>
  <si>
    <t>Treatment and maintenance of areas surrounding offices and laboratories</t>
  </si>
  <si>
    <t>002.03</t>
  </si>
  <si>
    <t>Office and laboratory accommodation</t>
  </si>
  <si>
    <t>002.04</t>
  </si>
  <si>
    <t>Provision of survey equipment and assistants</t>
  </si>
  <si>
    <t>002.05</t>
  </si>
  <si>
    <t>Project name boards (see detail attached)</t>
  </si>
  <si>
    <t>SERIES 1 : ANCILLARY WORK</t>
  </si>
  <si>
    <t>SECTION 101 : SITE CLEARING AND GRUBBING</t>
  </si>
  <si>
    <t>Clearing and grubbing:</t>
  </si>
  <si>
    <t>101.01.01</t>
  </si>
  <si>
    <t>SC</t>
  </si>
  <si>
    <t>Areas (Reservoir site)</t>
  </si>
  <si>
    <t>m²</t>
  </si>
  <si>
    <t>101.01.02</t>
  </si>
  <si>
    <t>Strips (4 m wide on pipeline route north of reservoir)</t>
  </si>
  <si>
    <t>m</t>
  </si>
  <si>
    <t>Re-clearing areas (only on the written instructions of the Engineer)</t>
  </si>
  <si>
    <t xml:space="preserve">101.04.01 </t>
  </si>
  <si>
    <t>Strips (4 m wide on pipeline route)</t>
  </si>
  <si>
    <t xml:space="preserve">101.04.02 </t>
  </si>
  <si>
    <t>Areas not classified as strips ( roads and parking )</t>
  </si>
  <si>
    <t>Removal and disposal of specific elements</t>
  </si>
  <si>
    <t>101.05.01</t>
  </si>
  <si>
    <t>Concrete kerbing / kerbing combination</t>
  </si>
  <si>
    <t>101.05.02</t>
  </si>
  <si>
    <t>Concrete or brick elements (reinforced or unreinforced)</t>
  </si>
  <si>
    <t>101.05.02.01</t>
  </si>
  <si>
    <t>Foundations and floor slabs of building / valve boxes</t>
  </si>
  <si>
    <t xml:space="preserve">101.05.02.02 </t>
  </si>
  <si>
    <t>Walls of building / valve boxes</t>
  </si>
  <si>
    <t>SECTION 105 : FENCING</t>
  </si>
  <si>
    <t xml:space="preserve">Supply and erection of new fencing material </t>
  </si>
  <si>
    <t>Remove existing sections and replace with new sections to match, sections are not continuous</t>
  </si>
  <si>
    <t>New gates</t>
  </si>
  <si>
    <t>105.02.02.01</t>
  </si>
  <si>
    <t>The drilling and blasting of holes for posts and anchors</t>
  </si>
  <si>
    <t>SERIES 2 : EARTHWORKS</t>
  </si>
  <si>
    <t>SECTION 202 : TRENCHING</t>
  </si>
  <si>
    <t>Trench excavations</t>
  </si>
  <si>
    <t>202.01.02</t>
  </si>
  <si>
    <t>Over 1,0 m and up to 2,0 m wide</t>
  </si>
  <si>
    <t>202.01.02.01</t>
  </si>
  <si>
    <t>Up to 2,0 m deep</t>
  </si>
  <si>
    <t>Extra over item 202.01 for excavating in</t>
  </si>
  <si>
    <t>202.02.01</t>
  </si>
  <si>
    <t>Intermediate material</t>
  </si>
  <si>
    <t>202.02.02</t>
  </si>
  <si>
    <t>Hard material</t>
  </si>
  <si>
    <t>Excavations outside the normal trench profile</t>
  </si>
  <si>
    <t>Hand excavation (extra over item 202.01)</t>
  </si>
  <si>
    <t>The backfilling of trenches (excluding selected backfill around /and the pipe barrel) with material obtained from excavations</t>
  </si>
  <si>
    <t>Extra over items 202.06 for using backfill material obtained</t>
  </si>
  <si>
    <t>202.07.02</t>
  </si>
  <si>
    <t>From sources provided by Contractor</t>
  </si>
  <si>
    <t xml:space="preserve"> QUANTITY </t>
  </si>
  <si>
    <t xml:space="preserve"> RATE </t>
  </si>
  <si>
    <t xml:space="preserve"> AMOUNT </t>
  </si>
  <si>
    <t>SERIES 4 : WATER RETICULATION AND WATER MAINS</t>
  </si>
  <si>
    <t>SECTION 402 : CONSTRUCTION</t>
  </si>
  <si>
    <t>Supplying, laying and jointing of water pipes irrespective of depth</t>
  </si>
  <si>
    <t>402.01.01</t>
  </si>
  <si>
    <t>402.01.01.01</t>
  </si>
  <si>
    <t>150 mm Nom.(154 mm Act.) diameter x 4,5mm wall thickness 16 bar working pressure</t>
  </si>
  <si>
    <t>402.01.01.02</t>
  </si>
  <si>
    <t>200 mm Nom.(204 mm Act.) diameter x 4,5mm wall thickness 16 bar working pressure</t>
  </si>
  <si>
    <t>402.01.01.03</t>
  </si>
  <si>
    <t>402.01.02</t>
  </si>
  <si>
    <t>402.01.02.01</t>
  </si>
  <si>
    <t>600 mm Nom(609,6 mm Act.) diameter x 6,0mm wall thickness 16 bar working pressure</t>
  </si>
  <si>
    <t>Extra over item 402.01 for providing and installing fittings, valves and specials:</t>
  </si>
  <si>
    <t>402.02.01</t>
  </si>
  <si>
    <t>402.02.01.01</t>
  </si>
  <si>
    <t>200 mm diameter up to 11,25º</t>
  </si>
  <si>
    <t>402.02.01.02</t>
  </si>
  <si>
    <t>400 mm diameter up to 11,25º</t>
  </si>
  <si>
    <t>402.02.01.03</t>
  </si>
  <si>
    <t>600mm diameter up to 11,25º</t>
  </si>
  <si>
    <t>402.02.02</t>
  </si>
  <si>
    <t>402.02.02.01</t>
  </si>
  <si>
    <t>402.02.02.02</t>
  </si>
  <si>
    <t>400 mm diameter, 45º</t>
  </si>
  <si>
    <t>402.02.03.03</t>
  </si>
  <si>
    <t>400 mm diameter class 16 drilled to T1600/3 (F - F = 222 mm)</t>
  </si>
  <si>
    <t>402.02.03.04</t>
  </si>
  <si>
    <t>600 mm diameter class 16 drilled to T1600/3 (F - F = 229 mm)</t>
  </si>
  <si>
    <t>402.02.06</t>
  </si>
  <si>
    <t>402.02.06.01</t>
  </si>
  <si>
    <t>200mm diameter Class 16 Drilled to T1600/3 (F - F = 254mm)</t>
  </si>
  <si>
    <t>402.02.07</t>
  </si>
  <si>
    <t>402.02.07.01</t>
  </si>
  <si>
    <t>402.02.11</t>
  </si>
  <si>
    <t>402.02.11.03</t>
  </si>
  <si>
    <t xml:space="preserve">500 mm diameter Class 16 Drilled to T1600/3 </t>
  </si>
  <si>
    <t>402.02.12</t>
  </si>
  <si>
    <t>402.02.12.02</t>
  </si>
  <si>
    <t>400 mm diameter class 16 drilled to T 1600/3</t>
  </si>
  <si>
    <t>402.02.15</t>
  </si>
  <si>
    <t>402.02.15.01</t>
  </si>
  <si>
    <t>Inlet pipe, 400 mm diameter</t>
  </si>
  <si>
    <t>402.02.15.02</t>
  </si>
  <si>
    <t>402.02.15.03</t>
  </si>
  <si>
    <t>Scour pipe, 200 mm diameter</t>
  </si>
  <si>
    <t>402.02.15.04</t>
  </si>
  <si>
    <t>Overflow pipe, 450 mm diameter</t>
  </si>
  <si>
    <t>Encasement of pipes with:</t>
  </si>
  <si>
    <t>402.03.01</t>
  </si>
  <si>
    <t>Class 15/19 concrete</t>
  </si>
  <si>
    <t>402.03.02</t>
  </si>
  <si>
    <t>Soilcrete</t>
  </si>
  <si>
    <t>Providing thrust blocks using class 15MPa/19 mm concrete</t>
  </si>
  <si>
    <t>Supplying and placing unscreened selected backfill material under, alongside and up to 200 mm above pipe barrel using:</t>
  </si>
  <si>
    <t xml:space="preserve">402.05.01 </t>
  </si>
  <si>
    <t>Excavated material</t>
  </si>
  <si>
    <t>402.05.02</t>
  </si>
  <si>
    <t>Imported material from sources provided by the Contractor</t>
  </si>
  <si>
    <t>Extra over item 402.05 for screening excavated material for selected backfill</t>
  </si>
  <si>
    <t>Valve chambers</t>
  </si>
  <si>
    <t>402.07.01</t>
  </si>
  <si>
    <t>40 mm x 40 mm mentis grating  covers to valve chambers, cut to suit various chambers, as per detail drawing</t>
  </si>
  <si>
    <r>
      <t>m</t>
    </r>
    <r>
      <rPr>
        <sz val="8"/>
        <color rgb="FF000000"/>
        <rFont val="Calibri"/>
        <family val="2"/>
      </rPr>
      <t>²</t>
    </r>
  </si>
  <si>
    <t>402.07.02</t>
  </si>
  <si>
    <t>402.07.02.02</t>
  </si>
  <si>
    <t>Sterilizing of pipelines:</t>
  </si>
  <si>
    <t>402.10.01</t>
  </si>
  <si>
    <t>200 mm diameter steel pipe</t>
  </si>
  <si>
    <t>402.10.02</t>
  </si>
  <si>
    <t>400 mm diameter steel pipe</t>
  </si>
  <si>
    <t>402.10.03</t>
  </si>
  <si>
    <t>600 mm diameter steel pipe</t>
  </si>
  <si>
    <t>SECTION 403 : TESTING</t>
  </si>
  <si>
    <t>Hydraulic field-testing of pipelines:</t>
  </si>
  <si>
    <t>403.01.01</t>
  </si>
  <si>
    <t>200 mm diameter</t>
  </si>
  <si>
    <t>403.01.02</t>
  </si>
  <si>
    <t>400 mm diameter</t>
  </si>
  <si>
    <t>403.01.03</t>
  </si>
  <si>
    <t>600 mm diameter</t>
  </si>
  <si>
    <t>SERIES 5 : DRAINAGE AND EROSION PROTECTION</t>
  </si>
  <si>
    <t>SECTION 505 : EROSION PROTECTION</t>
  </si>
  <si>
    <t>Foundation trench excavation and backfilling:</t>
  </si>
  <si>
    <t>505.01.02</t>
  </si>
  <si>
    <t>In all other classes of material</t>
  </si>
  <si>
    <t>Surface preparation for the bedding of gabions</t>
  </si>
  <si>
    <t>Gabions</t>
  </si>
  <si>
    <t>505.03.01</t>
  </si>
  <si>
    <t>505.03.02</t>
  </si>
  <si>
    <t>Stone pitching</t>
  </si>
  <si>
    <t>505.06.01</t>
  </si>
  <si>
    <t>Plain pitching</t>
  </si>
  <si>
    <t xml:space="preserve">505.06.01.01 </t>
  </si>
  <si>
    <t>Method 1</t>
  </si>
  <si>
    <t xml:space="preserve">505.06.02 </t>
  </si>
  <si>
    <t>Grouted pitching</t>
  </si>
  <si>
    <t xml:space="preserve">505.06.03 </t>
  </si>
  <si>
    <t>Wired and grouted pitching</t>
  </si>
  <si>
    <t>Concrete pitching</t>
  </si>
  <si>
    <t>505.09.01</t>
  </si>
  <si>
    <t>Cast in situ concrete pitching (20 MPa of concrete and 150 mm thickness of pitching )</t>
  </si>
  <si>
    <t>SERIES 8 : SPECIFIC WORKS</t>
  </si>
  <si>
    <t>SECTION 801 : CONCRETE RESERVOIRS</t>
  </si>
  <si>
    <t>Crushed stone on reservoir roof, 26,5 mm aggregate  ( archaic granite – Muldersdrift or similar )</t>
  </si>
  <si>
    <t>Lightning protection  (Tenderer to supply detail)</t>
  </si>
  <si>
    <t>Hand Railing</t>
  </si>
  <si>
    <t>Standard Industrial type hot-dipped galvanised Ball Type Hand Railing to stairs and landing including, degreasing priming and twice painting with enamel paint (Black and Yellow)</t>
  </si>
  <si>
    <t xml:space="preserve">a)  5 Ml reservoir, existing </t>
  </si>
  <si>
    <t>sum</t>
  </si>
  <si>
    <t xml:space="preserve">b)  1,2 Ml reservoir, existing </t>
  </si>
  <si>
    <t>c)  10 Ml reservoir, new</t>
  </si>
  <si>
    <t>Sterilization of reservoir</t>
  </si>
  <si>
    <t>SERIES 9 : QUALITY CONTROL</t>
  </si>
  <si>
    <t>SECTION 903 : TESTING</t>
  </si>
  <si>
    <t>Section</t>
  </si>
  <si>
    <t>Description</t>
  </si>
  <si>
    <t>Amount</t>
  </si>
  <si>
    <t>001</t>
  </si>
  <si>
    <t>GENERAL REQUIREMENTS AND CHARGES</t>
  </si>
  <si>
    <t>R</t>
  </si>
  <si>
    <t>ENGINEER’S ACCOMMODATION</t>
  </si>
  <si>
    <t>SITE CLEARING AND GRUBBING</t>
  </si>
  <si>
    <t>FENCING</t>
  </si>
  <si>
    <t>TRENCHING</t>
  </si>
  <si>
    <t>CONSTRUCTION</t>
  </si>
  <si>
    <t>TESTING</t>
  </si>
  <si>
    <t>EROSION PROTECTION</t>
  </si>
  <si>
    <t>CONCRETE RESERVOIRS</t>
  </si>
  <si>
    <t>SUBTOTAL A</t>
  </si>
  <si>
    <t>CONTRACT PRICE CARRIED FORWARD TO FORM OF OFFER</t>
  </si>
  <si>
    <t>Damaged Concrete Cover slabs</t>
  </si>
  <si>
    <t>no.</t>
  </si>
  <si>
    <t>105.01.09</t>
  </si>
  <si>
    <t>105.01.10</t>
  </si>
  <si>
    <t>402.01</t>
  </si>
  <si>
    <t>Construction of valve chambers slab, using pre-cast concrete slab</t>
  </si>
  <si>
    <r>
      <t>SPECIALS &amp; FITTINGS</t>
    </r>
    <r>
      <rPr>
        <sz val="8"/>
        <color rgb="FF000000"/>
        <rFont val="Arial"/>
        <family val="2"/>
      </rPr>
      <t xml:space="preserve"> : Grade 304L Stainless Steel Pipe and Fittings </t>
    </r>
  </si>
  <si>
    <t>Slab for Valve chamberof  isolating valves, 2,5 m x 2,5 m, , mentis grating (Chamber has been constructed and floor slab are on site without lead cover) price must be for installation and supply of lead as per drawing no.7515-VC223</t>
  </si>
  <si>
    <t>400 mm Nom.(406,4 mm Act.) diameter x 4,5mm wall thickness, 16 bar working pressure with flange both side to match the existing flange on site.</t>
  </si>
  <si>
    <t>505.03.03</t>
  </si>
  <si>
    <t>m132</t>
  </si>
  <si>
    <t>Gabion boxes (4x 2 x 1m box from 80 x 100 x 2,7mm Class A galvanized wire mesh )</t>
  </si>
  <si>
    <t xml:space="preserve">Gabion mattresses (4 x 1 x 1m mattresses, 80 x 100 2,5mm Class A galvanized wire) </t>
  </si>
  <si>
    <t xml:space="preserve">Gabion mattresses (4 x 1 x ,5m mattresses, 80 x 100 2,5mm Class A galvanized wire) </t>
  </si>
  <si>
    <t>Month</t>
  </si>
  <si>
    <t>Electrical C.O.C CP System</t>
  </si>
  <si>
    <t>Manufacturers Operating and Maintenance Manuals - Electrical</t>
  </si>
  <si>
    <t>Commissioning - Data Logging</t>
  </si>
  <si>
    <t>Set-Up and Pre-Commissioning of TRU</t>
  </si>
  <si>
    <t>B108</t>
  </si>
  <si>
    <t>Fencing to match existing( See drawing No.2410141-CV-004)</t>
  </si>
  <si>
    <t>REMOVAL OF VANDALISED ITEMS &amp; DELIVER THEM TO CITY OF TSHWANE METROPOLITAN DEPOT</t>
  </si>
  <si>
    <t>BULK WATER METER : Sensus in-line through flow, mechanical turbine flanged Water Meter, 16 bar rated, cast iron body, double flanged and drilled to SANS 1123 T1600/3. Manufacturer's standard epoxy coating. 40º C.  See Performance Specification.</t>
  </si>
  <si>
    <r>
      <t>STRAINER</t>
    </r>
    <r>
      <rPr>
        <sz val="8"/>
        <color rgb="FF000000"/>
        <rFont val="Arial"/>
        <family val="2"/>
      </rPr>
      <t xml:space="preserve"> : Strainer to comply to drawing 2410141 - cv - 007 item C</t>
    </r>
  </si>
  <si>
    <t>Outlet pipe, 600 mm diameter</t>
  </si>
  <si>
    <t>SECTION 1003 : ENERGISING,PRE COMMISSIONING AND HAND-OVER</t>
  </si>
  <si>
    <t>B406,04</t>
  </si>
  <si>
    <t xml:space="preserve">Special tests on welded  
 specimens </t>
  </si>
  <si>
    <t>903.04.01</t>
  </si>
  <si>
    <t>903.04.02</t>
  </si>
  <si>
    <t xml:space="preserve">No </t>
  </si>
  <si>
    <t>Vandalized 600mm Bulk Meter</t>
  </si>
  <si>
    <t xml:space="preserve">Vandalized 400mm diameter Butterfly Valve </t>
  </si>
  <si>
    <t xml:space="preserve">Vandalized 600mm diameter Butterfly Valve </t>
  </si>
  <si>
    <t>Filter fabric for precast retaining wall blocks, gabions and riprap (U24 geotextile or similar)</t>
  </si>
  <si>
    <t>Health and Safety Training</t>
  </si>
  <si>
    <t>B001.05.01</t>
  </si>
  <si>
    <t>%</t>
  </si>
  <si>
    <t>00 1.01</t>
  </si>
  <si>
    <t>Provision of a full-time Safety Officer</t>
  </si>
  <si>
    <t xml:space="preserve">Targeted labourers                                   </t>
  </si>
  <si>
    <t>Signature of person authorised to sign the tender:</t>
  </si>
  <si>
    <t>Date:</t>
  </si>
  <si>
    <t>TOTAL CARRIED TO SUMMARY</t>
  </si>
  <si>
    <r>
      <t>Contractor's mark up on item B001.05</t>
    </r>
    <r>
      <rPr>
        <b/>
        <sz val="9"/>
        <color rgb="FF000000"/>
        <rFont val="Arial"/>
        <family val="2"/>
      </rPr>
      <t xml:space="preserve"> (limit to maximum of 10%)</t>
    </r>
  </si>
  <si>
    <r>
      <t xml:space="preserve">Sliding  gate, 6 metres wide, to suit existing fence, gms gate with corrosion protection of steel work </t>
    </r>
    <r>
      <rPr>
        <b/>
        <sz val="8"/>
        <color rgb="FF000000"/>
        <rFont val="Arial"/>
        <family val="2"/>
      </rPr>
      <t>(See drawing No.2410141-CV-004)</t>
    </r>
  </si>
  <si>
    <t xml:space="preserve">SECTION 108 : REMOVAL OF VANDALISED ITEMS </t>
  </si>
  <si>
    <t>B108.01</t>
  </si>
  <si>
    <t>B108.02</t>
  </si>
  <si>
    <t>B108.03</t>
  </si>
  <si>
    <t>B108.04</t>
  </si>
  <si>
    <t>CONTRACT SKILLS DEVELOPMENT PROGRAMME (CSDP)</t>
  </si>
  <si>
    <t>SUBTOTAL C (SUBTOTAL B + CPA)</t>
  </si>
  <si>
    <t>Add 10% for contingencies on Subtotal C</t>
  </si>
  <si>
    <r>
      <t xml:space="preserve">                    CSDP Amount calculated at 0.25% of </t>
    </r>
    <r>
      <rPr>
        <b/>
        <sz val="10"/>
        <color theme="1"/>
        <rFont val="Arial"/>
        <family val="2"/>
      </rPr>
      <t>SUBTOTAL A</t>
    </r>
  </si>
  <si>
    <t>SUBTOTAL B (SUBTOTAL A + CSDP Amount)</t>
  </si>
  <si>
    <t>SUBTOTAL D (SUBTOTAL C + Contingencies)</t>
  </si>
  <si>
    <t>Add 15% VAT on Subtotal D</t>
  </si>
  <si>
    <t>B406.01</t>
  </si>
  <si>
    <t>B406.02</t>
  </si>
  <si>
    <t>B406.03</t>
  </si>
  <si>
    <t>B406.05</t>
  </si>
  <si>
    <t>B406.06</t>
  </si>
  <si>
    <t>B1003.1</t>
  </si>
  <si>
    <t>B1003.2</t>
  </si>
  <si>
    <t>B1003.3</t>
  </si>
  <si>
    <t>B1003.4</t>
  </si>
  <si>
    <t>B1003.5</t>
  </si>
  <si>
    <t>B1003.6</t>
  </si>
  <si>
    <t>TOTAL CARRIED FORWARD</t>
  </si>
  <si>
    <t>Date</t>
  </si>
  <si>
    <t>TOTAL BROUGHT FORWARD</t>
  </si>
  <si>
    <t>001.04</t>
  </si>
  <si>
    <t>001.04.01</t>
  </si>
  <si>
    <t>001.04.02</t>
  </si>
  <si>
    <t>001.04.03</t>
  </si>
  <si>
    <t>001.04.04</t>
  </si>
  <si>
    <t>001.04.05</t>
  </si>
  <si>
    <t xml:space="preserve">Supply, install and commissioning, Energising of CP TRU530 </t>
  </si>
  <si>
    <t>ENERGISING,  PRE COMMISSIONING AND HAND-OVER</t>
  </si>
  <si>
    <t>Supply, install and commissioning Electrical Distribution Board(Power requirement minimum 24V DC) in the Valve Chamber Building</t>
  </si>
  <si>
    <t>Submerged arc  fillet welded mild steel pipe to SANS 719 from Grade X42/300 WA steel with bell-end to BS 534, fusion bonded medium density polyethylene  external coating to Table 1 of AS 4321-1995 with liquid epoxy  internal lining.</t>
  </si>
  <si>
    <r>
      <t>AIR RELEASE &amp; VACUUM BREAK VALVES</t>
    </r>
    <r>
      <rPr>
        <sz val="8"/>
        <color rgb="FF000000"/>
        <rFont val="Arial"/>
        <family val="2"/>
      </rPr>
      <t xml:space="preserve"> : Valves shall comply with specifications</t>
    </r>
  </si>
  <si>
    <t>100 mm diameter Class 16 Drilled to T1600/3 (Flange to Top of Cap = 369mm)</t>
  </si>
  <si>
    <t>SCOUR VALVES Resilient seal, SANS 664 specification, ductile iron body &amp; gate, stainless steel non-rising spindle, anti-clockwise closing, handwheel operated, double flanged and drilled to SANS 1123. Manufacturers standard epoxy paint to of 250 microns.</t>
  </si>
  <si>
    <t>SECTION 406 : VALVES AND HYDRANTS: COMPLETION OF ALL OUTSTANDING COMPONENTS AND MODIFICATIONS ON THE 400MM SINGER ALTITUDE CONTROL VALVES – MAIN LINE VALVES IN THE VALVE CHAMBER HOUSE ((Refer to Part C3_Scope of Work - Engineering Specifications Section E)</t>
  </si>
  <si>
    <t xml:space="preserve">Supply, Modify and install Singer model #S106-A-Type-2-RF-SC-AC comb. altitude, rate of flow, solenoid shut off &amp; Anti-Cavitation valve, complete auxiliary control pilot system, to be installed onto existing control valve on-site.  </t>
  </si>
  <si>
    <t>Supply, Modify and installation Singer Model #X156 Linear inductive valve position indicator to be installed onto existing control valve on-site.</t>
  </si>
  <si>
    <t xml:space="preserve">Supply, Modify and install Singer Model #SPI single point insertion meter complete with 5meters of cabling and convertor box to be installed onto existing control valve on-site </t>
  </si>
  <si>
    <t>Supply, Modify and install Singer model #S106-A-Type-2-RF-SC-AC comb. altitude, rate of flow, solenoid shut off &amp; Anti-Cavitation valve, complete auxiliary control pilot system, to be installed onto existing control valve on-site.</t>
  </si>
  <si>
    <t xml:space="preserve">Supply, Modify and installation of all outstanding Components - Singer Model #X156 Linear inductive valve position indicator to be installed onto existing control valve on-site. </t>
  </si>
  <si>
    <t>VALVES AND HYDRANTS: COMPLETION OF ALL OUTSTANDING COMPONENTS AND MODIFICATIONS ON THE 400MM SINGER MODEL ELECTRONIC ALTITUDE CONTROL VALVES IN THE VALVE CHAMBER HOUSE</t>
  </si>
  <si>
    <t>Supply, Modify and install - Singer Model #SPI single point insertion meter complete with 5meters of cabling and convertor box to be installed onto existing control valve on-site.</t>
  </si>
  <si>
    <t xml:space="preserve"> Site establishment, HIRA and safety file compliance</t>
  </si>
  <si>
    <t>Cleaning of substrate - mechanical and chemical as required</t>
  </si>
  <si>
    <r>
      <t>m</t>
    </r>
    <r>
      <rPr>
        <vertAlign val="superscript"/>
        <sz val="8"/>
        <color rgb="FF000000"/>
        <rFont val="Arial"/>
        <family val="2"/>
      </rPr>
      <t>2</t>
    </r>
  </si>
  <si>
    <t xml:space="preserve"> Application of Dampend final coat over floor, wall and roof of reservoir (Block brush finish)</t>
  </si>
  <si>
    <t xml:space="preserve"> Site clearing and de-establishment</t>
  </si>
  <si>
    <t>SECTION 801 : CONCRETE RESERVOIRS  - SEALING</t>
  </si>
  <si>
    <t>801.12</t>
  </si>
  <si>
    <t>B801.12</t>
  </si>
  <si>
    <t>B801.12.01</t>
  </si>
  <si>
    <t>B801.12.01.01</t>
  </si>
  <si>
    <t>B801.12.01.02</t>
  </si>
  <si>
    <t>B801.12.01.03</t>
  </si>
  <si>
    <t>B801.12.01.04</t>
  </si>
  <si>
    <t>B801.12.01.05</t>
  </si>
  <si>
    <t>B801.12.01.06</t>
  </si>
  <si>
    <t>B801.12.01.07</t>
  </si>
  <si>
    <t>B801.12.01.08</t>
  </si>
  <si>
    <t>B801.12.01.09</t>
  </si>
  <si>
    <t>B801.12.01.10</t>
  </si>
  <si>
    <t>B801.12.01.11</t>
  </si>
  <si>
    <t>Application of base coat to total inside of reservoir - floor, wall and roof</t>
  </si>
  <si>
    <t xml:space="preserve"> Installation of  waterproofing system on floor and inside wall of reservoir</t>
  </si>
  <si>
    <t>Application of  fibre with flex for positive seal (250mm vertical and horizontal overlap) from floor to wall</t>
  </si>
  <si>
    <t>Application of Seal protective coat over Base system on floor and inside wall of reservoir</t>
  </si>
  <si>
    <t>Application of fibre (500mm overlap roof &amp; wall) on outside of reservoir over construction joint between roof and wall</t>
  </si>
  <si>
    <t>Application of fibre with flex for positive seal (250mm vertical and horizontal overlap) from roof to wall</t>
  </si>
  <si>
    <t>Application of final UV stable Seal  layer (2 coats) over Fibre (500mm overlap) on outside of reservoir</t>
  </si>
  <si>
    <t xml:space="preserve">Testing the reservoir for water tightness </t>
  </si>
  <si>
    <t>B801.12.01.12</t>
  </si>
  <si>
    <t xml:space="preserve">Emptying of reservoir and testing of the relined reservoir for water tightness </t>
  </si>
  <si>
    <t xml:space="preserve">Specimen welded connection - 200mm diameter steel pipe
 </t>
  </si>
  <si>
    <t xml:space="preserve">Specimen welded connection - 400mm diameter steel pipe
 </t>
  </si>
  <si>
    <t>B001.05</t>
  </si>
  <si>
    <r>
      <t>Community Liaison Officer</t>
    </r>
    <r>
      <rPr>
        <b/>
        <sz val="9"/>
        <color rgb="FF000000"/>
        <rFont val="Arial"/>
        <family val="2"/>
      </rPr>
      <t xml:space="preserve"> (Refer to Section C3.4: Construction (Specification) Clause C3.4.7.4)</t>
    </r>
  </si>
  <si>
    <t xml:space="preserve">200 mm diameter, 45º </t>
  </si>
  <si>
    <t>Internal ladder as per detail on Drawing 2410141-CV-008</t>
  </si>
  <si>
    <t>External ladder as per detail on Drawing 2410141-CV-008</t>
  </si>
  <si>
    <t>403.01.04</t>
  </si>
  <si>
    <t>300 mm diameter</t>
  </si>
  <si>
    <t>Sterilisation of  pipeline</t>
  </si>
  <si>
    <t>403.13.01</t>
  </si>
  <si>
    <t>403.13.02</t>
  </si>
  <si>
    <t>403.13.03</t>
  </si>
  <si>
    <t>403.13.04</t>
  </si>
  <si>
    <t xml:space="preserve">Chamfer cutting of pipe ends in items 402.01.01.01, 402.01.01.02, 402.01.02.01 &amp; 402.01.02.02 to alter direction (form bends) on site including the reinstating of internal linings (liquid epoxy ) and external coatings (fusion bonded medium density polyethylene ). All welding of joints to be  wrapped, </t>
  </si>
  <si>
    <t>The City of Tshwane reserves the rights to reduce this scope of work (Items below) based on the outcomes of physical conditional assessment of reservoir existing seal and after water tightness done test results. The Concrete reservoir Sealing to be done by suitable accredited specialists approved by the engineer.</t>
  </si>
  <si>
    <t>Long radius pressure bends circular welded mild steel pipe from Grade 300 WA steel to SANS 1431, fusion bonded medium density polyethylene  external coating to Table 1 of AS 4321-1995 and liquid epoxy. All welding of joints to be  wrapped</t>
  </si>
  <si>
    <r>
      <t>Submerged arc spiral welded mild steel pipe butt welded to SANS 719 from Grade X42/300 WA steel with bevelled-end to BS 534, fusion bonded medium density polyethylene  external coating to Table 1 of AS 4321-1995 and liquid epoxy  internal lining. All welding of joints to be</t>
    </r>
    <r>
      <rPr>
        <sz val="8"/>
        <color rgb="FFFF0000"/>
        <rFont val="Arial"/>
        <family val="2"/>
      </rPr>
      <t xml:space="preserve"> </t>
    </r>
    <r>
      <rPr>
        <sz val="8"/>
        <rFont val="Arial"/>
        <family val="2"/>
      </rPr>
      <t>wrapped</t>
    </r>
  </si>
  <si>
    <t xml:space="preserve">Miscellaneous Items </t>
  </si>
  <si>
    <t>801.03.01.01</t>
  </si>
  <si>
    <t>801.03.01</t>
  </si>
  <si>
    <t>801.03.01.01.01</t>
  </si>
  <si>
    <t>801.03.01.01.02</t>
  </si>
  <si>
    <t xml:space="preserve">Access Ladder </t>
  </si>
  <si>
    <t xml:space="preserve">Measured by Number </t>
  </si>
  <si>
    <t>801.03.02.01</t>
  </si>
  <si>
    <t>801.03.02.01.01</t>
  </si>
  <si>
    <t>801.03.02</t>
  </si>
  <si>
    <t>Measured by linear meter</t>
  </si>
  <si>
    <t>B801.03.06</t>
  </si>
  <si>
    <t>B801.03.06.01</t>
  </si>
  <si>
    <t>B801.03.06.02</t>
  </si>
  <si>
    <t>B801.03.06.03</t>
  </si>
  <si>
    <t>Supply and install level indicators- maintenance free, durable, indicator to be fixed to wall of reservoir, tenderer to submit proposals for the following:</t>
  </si>
  <si>
    <r>
      <t xml:space="preserve">Add  </t>
    </r>
    <r>
      <rPr>
        <b/>
        <sz val="10"/>
        <rFont val="Arial"/>
        <family val="2"/>
      </rPr>
      <t xml:space="preserve">Estimated </t>
    </r>
    <r>
      <rPr>
        <b/>
        <sz val="10"/>
        <color theme="1"/>
        <rFont val="Arial"/>
        <family val="2"/>
      </rPr>
      <t>5% CPA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</si>
</sst>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quot;R&quot;\ #,##0.00"/>
    <numFmt numFmtId="166" formatCode="[$R-433]#,##0.00"/>
    <numFmt numFmtId="167" formatCode="[$R-433]#,##0.00;[Red]\-[$R-433]#,##0.00"/>
  </numFmts>
  <fonts count="28" x14ac:knownFonts="1">
    <font>
      <sz val="10"/>
      <color theme="1"/>
      <name val="Arial"/>
      <family val="2"/>
    </font>
    <font>
      <sz val="11"/>
      <color theme="1"/>
      <name val="Calibri"/>
      <family val="2"/>
      <scheme val="minor"/>
    </font>
    <font>
      <sz val="10"/>
      <color theme="1"/>
      <name val="Times New Roman"/>
      <family val="1"/>
    </font>
    <font>
      <b/>
      <sz val="8"/>
      <color rgb="FF000000"/>
      <name val="Arial"/>
      <family val="2"/>
    </font>
    <font>
      <sz val="8"/>
      <color rgb="FF000000"/>
      <name val="Arial"/>
      <family val="2"/>
    </font>
    <font>
      <sz val="8"/>
      <color theme="1"/>
      <name val="Arial"/>
      <family val="2"/>
    </font>
    <font>
      <b/>
      <sz val="8"/>
      <color theme="1"/>
      <name val="Arial"/>
      <family val="2"/>
    </font>
    <font>
      <sz val="10"/>
      <color theme="1"/>
      <name val="Arial"/>
      <family val="2"/>
    </font>
    <font>
      <b/>
      <sz val="10"/>
      <color theme="1"/>
      <name val="Arial"/>
      <family val="2"/>
    </font>
    <font>
      <sz val="8"/>
      <color rgb="FF000000"/>
      <name val="Calibri"/>
      <family val="2"/>
    </font>
    <font>
      <sz val="8"/>
      <color rgb="FF212121"/>
      <name val="Arial"/>
      <family val="2"/>
    </font>
    <font>
      <sz val="8"/>
      <name val="Arial"/>
      <family val="2"/>
    </font>
    <font>
      <b/>
      <sz val="8"/>
      <name val="Arial"/>
      <family val="2"/>
    </font>
    <font>
      <sz val="12"/>
      <color theme="1"/>
      <name val="Aptos"/>
      <family val="2"/>
    </font>
    <font>
      <b/>
      <sz val="9"/>
      <name val="Calibri"/>
      <family val="2"/>
    </font>
    <font>
      <sz val="9"/>
      <name val="Calibri"/>
      <family val="2"/>
    </font>
    <font>
      <sz val="9"/>
      <color theme="1"/>
      <name val="Arial"/>
      <family val="2"/>
    </font>
    <font>
      <b/>
      <sz val="9"/>
      <color rgb="FF000000"/>
      <name val="Arial"/>
      <family val="2"/>
    </font>
    <font>
      <sz val="9"/>
      <color theme="1"/>
      <name val="Times New Roman"/>
      <family val="1"/>
    </font>
    <font>
      <sz val="9"/>
      <color rgb="FF000000"/>
      <name val="Arial"/>
      <family val="2"/>
    </font>
    <font>
      <sz val="9"/>
      <color rgb="FFFF0000"/>
      <name val="Arial"/>
      <family val="2"/>
    </font>
    <font>
      <b/>
      <sz val="9"/>
      <color theme="1"/>
      <name val="Arial"/>
      <family val="2"/>
    </font>
    <font>
      <sz val="10"/>
      <name val="Arial"/>
      <family val="2"/>
    </font>
    <font>
      <sz val="10"/>
      <name val="Calibri"/>
      <family val="2"/>
    </font>
    <font>
      <sz val="8"/>
      <color rgb="FFFF0000"/>
      <name val="Arial"/>
      <family val="2"/>
    </font>
    <font>
      <b/>
      <sz val="8"/>
      <color rgb="FF212121"/>
      <name val="Arial"/>
      <family val="2"/>
    </font>
    <font>
      <vertAlign val="superscript"/>
      <sz val="8"/>
      <color rgb="FF000000"/>
      <name val="Arial"/>
      <family val="2"/>
    </font>
    <font>
      <b/>
      <sz val="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dotted">
        <color indexed="64"/>
      </bottom>
      <diagonal/>
    </border>
    <border>
      <left/>
      <right style="medium">
        <color indexed="64"/>
      </right>
      <top/>
      <bottom style="double">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dotted">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dotted">
        <color auto="1"/>
      </bottom>
      <diagonal/>
    </border>
    <border>
      <left/>
      <right/>
      <top style="dotted">
        <color auto="1"/>
      </top>
      <bottom style="dotted">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164" fontId="1" fillId="0" borderId="0" applyFont="0" applyFill="0" applyBorder="0" applyAlignment="0" applyProtection="0"/>
    <xf numFmtId="164" fontId="7" fillId="0" borderId="0" applyFont="0" applyFill="0" applyBorder="0" applyAlignment="0" applyProtection="0"/>
    <xf numFmtId="0" fontId="22" fillId="0" borderId="0"/>
  </cellStyleXfs>
  <cellXfs count="200">
    <xf numFmtId="0" fontId="0" fillId="0" borderId="0" xfId="0"/>
    <xf numFmtId="0" fontId="3" fillId="0" borderId="1" xfId="0" applyFont="1" applyBorder="1" applyAlignment="1">
      <alignment vertical="center" wrapText="1"/>
    </xf>
    <xf numFmtId="0" fontId="4" fillId="0" borderId="1" xfId="0" applyFont="1" applyBorder="1" applyAlignment="1">
      <alignment vertical="center" wrapText="1"/>
    </xf>
    <xf numFmtId="4" fontId="5" fillId="0" borderId="1" xfId="0" applyNumberFormat="1" applyFont="1" applyBorder="1" applyAlignment="1">
      <alignment horizontal="right" vertical="center" wrapText="1"/>
    </xf>
    <xf numFmtId="0" fontId="3" fillId="0" borderId="1" xfId="0" applyFont="1" applyBorder="1" applyAlignment="1">
      <alignment horizontal="center" vertical="center"/>
    </xf>
    <xf numFmtId="0" fontId="2" fillId="0" borderId="1" xfId="0" applyFont="1" applyBorder="1" applyAlignment="1">
      <alignment vertical="center"/>
    </xf>
    <xf numFmtId="0" fontId="4" fillId="0" borderId="1" xfId="0" applyFont="1" applyBorder="1" applyAlignment="1">
      <alignment horizontal="center" vertical="center"/>
    </xf>
    <xf numFmtId="0" fontId="3" fillId="0" borderId="1" xfId="0" applyFont="1" applyBorder="1" applyAlignment="1">
      <alignment horizontal="left" vertical="center"/>
    </xf>
    <xf numFmtId="0" fontId="4" fillId="0" borderId="1" xfId="0" applyFont="1" applyBorder="1" applyAlignment="1">
      <alignment horizontal="left" vertical="center"/>
    </xf>
    <xf numFmtId="0" fontId="3" fillId="0" borderId="1" xfId="0" applyFont="1" applyBorder="1" applyAlignment="1">
      <alignment horizontal="right" vertical="center"/>
    </xf>
    <xf numFmtId="0" fontId="5" fillId="0" borderId="1" xfId="0" applyFont="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vertical="center"/>
    </xf>
    <xf numFmtId="4" fontId="4" fillId="0" borderId="1" xfId="0" applyNumberFormat="1" applyFont="1" applyBorder="1" applyAlignment="1">
      <alignment horizontal="right" vertical="center"/>
    </xf>
    <xf numFmtId="4" fontId="5" fillId="0" borderId="0" xfId="0" applyNumberFormat="1" applyFont="1" applyAlignment="1">
      <alignment vertical="center"/>
    </xf>
    <xf numFmtId="4" fontId="5" fillId="0" borderId="0" xfId="0" applyNumberFormat="1" applyFont="1" applyAlignment="1">
      <alignment horizontal="right" vertical="center" wrapText="1"/>
    </xf>
    <xf numFmtId="0" fontId="0" fillId="0" borderId="4" xfId="0" applyBorder="1"/>
    <xf numFmtId="0" fontId="8" fillId="0" borderId="0" xfId="0" applyFont="1" applyAlignment="1">
      <alignment vertical="center" wrapText="1"/>
    </xf>
    <xf numFmtId="0" fontId="0" fillId="0" borderId="8" xfId="0" applyBorder="1"/>
    <xf numFmtId="0" fontId="3" fillId="0" borderId="0" xfId="0" applyFont="1" applyAlignment="1">
      <alignment horizontal="center" vertical="center"/>
    </xf>
    <xf numFmtId="0" fontId="3"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right" vertical="center"/>
    </xf>
    <xf numFmtId="4" fontId="8" fillId="0" borderId="9" xfId="0" applyNumberFormat="1" applyFont="1" applyBorder="1" applyAlignment="1">
      <alignment horizontal="right" vertical="center" wrapText="1"/>
    </xf>
    <xf numFmtId="4" fontId="8" fillId="0" borderId="5" xfId="0" applyNumberFormat="1" applyFont="1" applyBorder="1" applyAlignment="1">
      <alignment horizontal="right" vertical="center" wrapText="1"/>
    </xf>
    <xf numFmtId="0" fontId="0" fillId="0" borderId="0" xfId="0" applyAlignment="1">
      <alignment horizontal="right"/>
    </xf>
    <xf numFmtId="4" fontId="8" fillId="0" borderId="6" xfId="0" applyNumberFormat="1" applyFont="1" applyBorder="1" applyAlignment="1">
      <alignment horizontal="right" vertical="center" wrapText="1"/>
    </xf>
    <xf numFmtId="4" fontId="8" fillId="0" borderId="3" xfId="0" applyNumberFormat="1" applyFont="1" applyBorder="1" applyAlignment="1">
      <alignment horizontal="right" vertical="center" wrapText="1"/>
    </xf>
    <xf numFmtId="4" fontId="5" fillId="0" borderId="1" xfId="0" applyNumberFormat="1" applyFont="1" applyBorder="1" applyAlignment="1">
      <alignment horizontal="right" vertical="center"/>
    </xf>
    <xf numFmtId="0" fontId="15" fillId="0" borderId="10" xfId="0" applyFont="1" applyBorder="1" applyAlignment="1">
      <alignment horizontal="center" vertical="center"/>
    </xf>
    <xf numFmtId="3" fontId="15" fillId="0" borderId="10" xfId="0" applyNumberFormat="1" applyFont="1" applyBorder="1" applyAlignment="1">
      <alignment horizontal="center" vertical="center"/>
    </xf>
    <xf numFmtId="0" fontId="14" fillId="0" borderId="0" xfId="0" quotePrefix="1" applyFont="1" applyAlignment="1">
      <alignment horizontal="center" vertical="center"/>
    </xf>
    <xf numFmtId="49" fontId="14" fillId="0" borderId="0" xfId="0" applyNumberFormat="1" applyFont="1" applyAlignment="1">
      <alignment horizontal="center" vertical="center"/>
    </xf>
    <xf numFmtId="0" fontId="14" fillId="0" borderId="0" xfId="0" applyFont="1" applyAlignment="1">
      <alignment vertical="center"/>
    </xf>
    <xf numFmtId="0" fontId="15" fillId="0" borderId="0" xfId="0" applyFont="1" applyAlignment="1">
      <alignment horizontal="center" vertical="center"/>
    </xf>
    <xf numFmtId="3" fontId="15" fillId="0" borderId="0" xfId="0" applyNumberFormat="1" applyFont="1" applyAlignment="1">
      <alignment vertical="center"/>
    </xf>
    <xf numFmtId="49" fontId="15" fillId="0" borderId="0" xfId="0" applyNumberFormat="1" applyFont="1" applyAlignment="1">
      <alignment horizontal="center" vertical="center"/>
    </xf>
    <xf numFmtId="0" fontId="15" fillId="0" borderId="0" xfId="0" applyFont="1" applyAlignment="1">
      <alignment vertical="center"/>
    </xf>
    <xf numFmtId="0" fontId="15" fillId="0" borderId="0" xfId="0" quotePrefix="1" applyFont="1" applyAlignment="1">
      <alignment horizontal="center" vertical="center"/>
    </xf>
    <xf numFmtId="0" fontId="15" fillId="0" borderId="0" xfId="0" applyFont="1" applyAlignment="1">
      <alignment vertical="center" wrapText="1"/>
    </xf>
    <xf numFmtId="3" fontId="15" fillId="0" borderId="0" xfId="0" applyNumberFormat="1" applyFont="1" applyAlignment="1">
      <alignment horizontal="center" vertical="center"/>
    </xf>
    <xf numFmtId="0" fontId="14" fillId="0" borderId="0" xfId="0" applyFont="1" applyAlignment="1">
      <alignment vertical="center" wrapText="1"/>
    </xf>
    <xf numFmtId="0" fontId="15" fillId="2" borderId="0" xfId="0" applyFont="1" applyFill="1" applyAlignment="1">
      <alignment horizontal="center" vertical="center"/>
    </xf>
    <xf numFmtId="49" fontId="15" fillId="2" borderId="0" xfId="0" applyNumberFormat="1" applyFont="1" applyFill="1" applyAlignment="1">
      <alignment horizontal="center" vertical="center"/>
    </xf>
    <xf numFmtId="0" fontId="15" fillId="2" borderId="0" xfId="0" applyFont="1" applyFill="1" applyAlignment="1">
      <alignment vertical="center" wrapText="1"/>
    </xf>
    <xf numFmtId="3" fontId="15" fillId="2" borderId="0" xfId="0" applyNumberFormat="1" applyFont="1" applyFill="1" applyAlignment="1">
      <alignment horizontal="center" vertical="center"/>
    </xf>
    <xf numFmtId="0" fontId="15" fillId="2" borderId="0" xfId="0" quotePrefix="1" applyFont="1" applyFill="1" applyAlignment="1">
      <alignment horizontal="center" vertical="center"/>
    </xf>
    <xf numFmtId="49" fontId="14" fillId="2" borderId="0" xfId="0" applyNumberFormat="1" applyFont="1" applyFill="1" applyAlignment="1">
      <alignment horizontal="center" vertical="center"/>
    </xf>
    <xf numFmtId="0" fontId="14" fillId="2" borderId="0" xfId="0" applyFont="1" applyFill="1" applyAlignment="1">
      <alignment vertical="center"/>
    </xf>
    <xf numFmtId="49" fontId="15" fillId="0" borderId="10" xfId="0" applyNumberFormat="1" applyFont="1" applyBorder="1" applyAlignment="1">
      <alignment horizontal="center" vertical="center"/>
    </xf>
    <xf numFmtId="0" fontId="0" fillId="0" borderId="10" xfId="0" applyBorder="1"/>
    <xf numFmtId="0" fontId="0" fillId="0" borderId="10" xfId="0" applyBorder="1" applyAlignment="1">
      <alignment horizontal="right"/>
    </xf>
    <xf numFmtId="0" fontId="0" fillId="0" borderId="19" xfId="0" applyBorder="1"/>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wrapText="1"/>
    </xf>
    <xf numFmtId="0" fontId="4" fillId="0" borderId="10" xfId="0" applyFont="1" applyBorder="1" applyAlignment="1">
      <alignment vertical="center" wrapText="1"/>
    </xf>
    <xf numFmtId="4" fontId="5" fillId="0" borderId="10" xfId="0" applyNumberFormat="1" applyFont="1" applyBorder="1" applyAlignment="1">
      <alignment horizontal="right" vertical="center" wrapText="1"/>
    </xf>
    <xf numFmtId="165" fontId="15" fillId="0" borderId="0" xfId="0" applyNumberFormat="1" applyFont="1" applyAlignment="1">
      <alignment vertical="center"/>
    </xf>
    <xf numFmtId="165" fontId="14" fillId="0" borderId="0" xfId="0" applyNumberFormat="1" applyFont="1" applyAlignment="1">
      <alignment vertical="center"/>
    </xf>
    <xf numFmtId="10" fontId="15" fillId="0" borderId="0" xfId="0" applyNumberFormat="1" applyFont="1" applyAlignment="1" applyProtection="1">
      <alignment vertical="center"/>
      <protection locked="0"/>
    </xf>
    <xf numFmtId="166" fontId="15" fillId="2" borderId="0" xfId="0" applyNumberFormat="1" applyFont="1" applyFill="1" applyAlignment="1" applyProtection="1">
      <alignment vertical="center"/>
      <protection locked="0"/>
    </xf>
    <xf numFmtId="10" fontId="15" fillId="2" borderId="0" xfId="0" applyNumberFormat="1" applyFont="1" applyFill="1" applyAlignment="1" applyProtection="1">
      <alignment vertical="center"/>
      <protection locked="0"/>
    </xf>
    <xf numFmtId="165" fontId="15" fillId="2" borderId="0" xfId="0" applyNumberFormat="1" applyFont="1" applyFill="1" applyAlignment="1">
      <alignment vertical="center"/>
    </xf>
    <xf numFmtId="0" fontId="3" fillId="0" borderId="19" xfId="0" applyFont="1" applyBorder="1" applyAlignment="1">
      <alignment horizontal="center" vertical="center" wrapText="1"/>
    </xf>
    <xf numFmtId="0" fontId="16" fillId="0" borderId="17" xfId="0" applyFont="1" applyBorder="1"/>
    <xf numFmtId="0" fontId="16" fillId="0" borderId="17" xfId="0" applyFont="1" applyBorder="1" applyAlignment="1">
      <alignment horizontal="right"/>
    </xf>
    <xf numFmtId="0" fontId="16" fillId="0" borderId="0" xfId="0" applyFont="1"/>
    <xf numFmtId="0" fontId="17" fillId="0" borderId="12" xfId="0" applyFont="1" applyBorder="1" applyAlignment="1">
      <alignment horizontal="left" vertical="center" wrapText="1"/>
    </xf>
    <xf numFmtId="0" fontId="17" fillId="0" borderId="15" xfId="0" applyFont="1" applyBorder="1" applyAlignment="1">
      <alignment horizontal="center" vertical="center" wrapText="1"/>
    </xf>
    <xf numFmtId="0" fontId="17" fillId="0" borderId="15" xfId="0" applyFont="1" applyBorder="1" applyAlignment="1">
      <alignment horizontal="right" vertical="center" wrapText="1"/>
    </xf>
    <xf numFmtId="0" fontId="17" fillId="0" borderId="21" xfId="0" applyFont="1" applyBorder="1" applyAlignment="1">
      <alignment horizontal="left" vertical="center" wrapText="1"/>
    </xf>
    <xf numFmtId="0" fontId="17" fillId="0" borderId="19" xfId="0" applyFont="1" applyBorder="1" applyAlignment="1">
      <alignment horizontal="center" vertical="center" wrapText="1"/>
    </xf>
    <xf numFmtId="0" fontId="17" fillId="0" borderId="19" xfId="0" applyFont="1" applyBorder="1" applyAlignment="1">
      <alignment horizontal="right" vertical="center" wrapText="1"/>
    </xf>
    <xf numFmtId="0" fontId="17" fillId="0" borderId="14" xfId="0" applyFont="1" applyBorder="1" applyAlignment="1">
      <alignment horizontal="left" vertical="center" wrapText="1"/>
    </xf>
    <xf numFmtId="0" fontId="17" fillId="0" borderId="10" xfId="0" applyFont="1" applyBorder="1" applyAlignment="1">
      <alignment horizontal="center" vertical="center" wrapText="1"/>
    </xf>
    <xf numFmtId="0" fontId="17" fillId="0" borderId="10" xfId="0" applyFont="1" applyBorder="1" applyAlignment="1">
      <alignment vertical="center" wrapText="1"/>
    </xf>
    <xf numFmtId="0" fontId="18" fillId="0" borderId="10" xfId="0" applyFont="1" applyBorder="1" applyAlignment="1">
      <alignment vertical="center" wrapText="1"/>
    </xf>
    <xf numFmtId="0" fontId="16" fillId="0" borderId="10" xfId="0" applyFont="1" applyBorder="1" applyAlignment="1">
      <alignment horizontal="right" vertical="center" wrapText="1"/>
    </xf>
    <xf numFmtId="0" fontId="19" fillId="0" borderId="14" xfId="0" applyFont="1" applyBorder="1" applyAlignment="1">
      <alignment horizontal="left" vertical="center" wrapText="1"/>
    </xf>
    <xf numFmtId="0" fontId="19" fillId="0" borderId="10" xfId="0" applyFont="1" applyBorder="1" applyAlignment="1">
      <alignment horizontal="center" vertical="center" wrapText="1"/>
    </xf>
    <xf numFmtId="0" fontId="19" fillId="0" borderId="10" xfId="0" applyFont="1" applyBorder="1" applyAlignment="1">
      <alignment vertical="center" wrapText="1"/>
    </xf>
    <xf numFmtId="4" fontId="16" fillId="0" borderId="10" xfId="0" applyNumberFormat="1" applyFont="1" applyBorder="1" applyAlignment="1">
      <alignment horizontal="right" vertical="center" wrapText="1"/>
    </xf>
    <xf numFmtId="167" fontId="19" fillId="0" borderId="10" xfId="0" applyNumberFormat="1" applyFont="1" applyBorder="1" applyAlignment="1">
      <alignment horizontal="right" vertical="center" wrapText="1"/>
    </xf>
    <xf numFmtId="167" fontId="16" fillId="0" borderId="10" xfId="0" applyNumberFormat="1" applyFont="1" applyBorder="1" applyAlignment="1">
      <alignment horizontal="right" vertical="center" wrapText="1"/>
    </xf>
    <xf numFmtId="0" fontId="20" fillId="0" borderId="10" xfId="0" applyFont="1" applyBorder="1" applyAlignment="1">
      <alignment vertical="center" wrapText="1"/>
    </xf>
    <xf numFmtId="4" fontId="19" fillId="0" borderId="10" xfId="0" applyNumberFormat="1" applyFont="1" applyBorder="1" applyAlignment="1">
      <alignment horizontal="right" vertical="center" wrapText="1"/>
    </xf>
    <xf numFmtId="0" fontId="16" fillId="0" borderId="10" xfId="0" applyFont="1" applyBorder="1"/>
    <xf numFmtId="0" fontId="16" fillId="0" borderId="10" xfId="0" applyFont="1" applyBorder="1" applyAlignment="1">
      <alignment horizontal="right"/>
    </xf>
    <xf numFmtId="0" fontId="16" fillId="0" borderId="15" xfId="0" applyFont="1" applyBorder="1"/>
    <xf numFmtId="0" fontId="16" fillId="0" borderId="18" xfId="0" applyFont="1" applyBorder="1" applyAlignment="1">
      <alignment horizontal="right"/>
    </xf>
    <xf numFmtId="0" fontId="16" fillId="0" borderId="20" xfId="0" applyFont="1" applyBorder="1" applyAlignment="1">
      <alignment horizontal="right"/>
    </xf>
    <xf numFmtId="0" fontId="16" fillId="0" borderId="0" xfId="0" applyFont="1" applyAlignment="1">
      <alignment horizontal="right"/>
    </xf>
    <xf numFmtId="0" fontId="21" fillId="0" borderId="18" xfId="0" applyFont="1" applyBorder="1"/>
    <xf numFmtId="0" fontId="16" fillId="0" borderId="18" xfId="0" applyFont="1" applyBorder="1"/>
    <xf numFmtId="0" fontId="16" fillId="0" borderId="19" xfId="0" applyFont="1" applyBorder="1"/>
    <xf numFmtId="0" fontId="16" fillId="0" borderId="20" xfId="0" applyFont="1" applyBorder="1"/>
    <xf numFmtId="0" fontId="16" fillId="0" borderId="11" xfId="0" applyFont="1" applyBorder="1"/>
    <xf numFmtId="0" fontId="16" fillId="0" borderId="16" xfId="0" applyFont="1" applyBorder="1"/>
    <xf numFmtId="0" fontId="16" fillId="0" borderId="12" xfId="0" applyFont="1" applyBorder="1"/>
    <xf numFmtId="0" fontId="16" fillId="0" borderId="14" xfId="0" applyFont="1" applyBorder="1"/>
    <xf numFmtId="0" fontId="21" fillId="0" borderId="20" xfId="0" applyFont="1" applyBorder="1"/>
    <xf numFmtId="0" fontId="16" fillId="0" borderId="1" xfId="0" applyFont="1" applyBorder="1"/>
    <xf numFmtId="0" fontId="3" fillId="0" borderId="15" xfId="0" applyFont="1" applyBorder="1" applyAlignment="1">
      <alignment horizontal="left" vertical="center"/>
    </xf>
    <xf numFmtId="0" fontId="3" fillId="0" borderId="15" xfId="0" applyFont="1" applyBorder="1" applyAlignment="1">
      <alignment horizontal="center" vertical="center"/>
    </xf>
    <xf numFmtId="0" fontId="3" fillId="0" borderId="15" xfId="0" applyFont="1" applyBorder="1" applyAlignment="1">
      <alignment horizontal="right" vertical="center"/>
    </xf>
    <xf numFmtId="0" fontId="3" fillId="0" borderId="19" xfId="0" applyFont="1" applyBorder="1" applyAlignment="1">
      <alignment horizontal="left" vertical="center"/>
    </xf>
    <xf numFmtId="0" fontId="3" fillId="0" borderId="19" xfId="0" applyFont="1" applyBorder="1" applyAlignment="1">
      <alignment horizontal="center" vertical="center"/>
    </xf>
    <xf numFmtId="0" fontId="3" fillId="0" borderId="19" xfId="0" applyFont="1" applyBorder="1" applyAlignment="1">
      <alignment horizontal="right" vertical="center"/>
    </xf>
    <xf numFmtId="0" fontId="3" fillId="0" borderId="10" xfId="0" applyFont="1" applyBorder="1" applyAlignment="1">
      <alignment horizontal="left" vertical="center"/>
    </xf>
    <xf numFmtId="0" fontId="3" fillId="0" borderId="10" xfId="0" applyFont="1" applyBorder="1" applyAlignment="1">
      <alignment horizontal="center" vertical="center"/>
    </xf>
    <xf numFmtId="0" fontId="3" fillId="0" borderId="10" xfId="0" applyFont="1" applyBorder="1" applyAlignment="1">
      <alignment horizontal="right" vertical="center"/>
    </xf>
    <xf numFmtId="0" fontId="2" fillId="0" borderId="10" xfId="0" applyFont="1" applyBorder="1" applyAlignment="1">
      <alignment vertical="center"/>
    </xf>
    <xf numFmtId="0" fontId="5" fillId="0" borderId="10" xfId="0" applyFont="1" applyBorder="1" applyAlignment="1">
      <alignment vertical="center"/>
    </xf>
    <xf numFmtId="0" fontId="5" fillId="0" borderId="10" xfId="0" applyFont="1" applyBorder="1" applyAlignment="1">
      <alignment horizontal="right" vertical="center"/>
    </xf>
    <xf numFmtId="0" fontId="3" fillId="0" borderId="10" xfId="0" quotePrefix="1" applyFont="1" applyBorder="1" applyAlignment="1">
      <alignment horizontal="left" vertical="center"/>
    </xf>
    <xf numFmtId="0" fontId="4" fillId="0" borderId="10" xfId="0" applyFont="1" applyBorder="1" applyAlignment="1">
      <alignment horizontal="left" vertical="center"/>
    </xf>
    <xf numFmtId="0" fontId="4" fillId="0" borderId="10" xfId="0" applyFont="1" applyBorder="1" applyAlignment="1">
      <alignment horizontal="center" vertical="center"/>
    </xf>
    <xf numFmtId="4" fontId="4" fillId="0" borderId="10" xfId="0" applyNumberFormat="1" applyFont="1" applyBorder="1" applyAlignment="1">
      <alignment horizontal="center" vertical="center" wrapText="1"/>
    </xf>
    <xf numFmtId="4" fontId="6" fillId="0" borderId="10" xfId="0" applyNumberFormat="1" applyFont="1" applyBorder="1" applyAlignment="1">
      <alignment horizontal="right" vertical="center"/>
    </xf>
    <xf numFmtId="0" fontId="3" fillId="0" borderId="15" xfId="0" applyFont="1" applyBorder="1" applyAlignment="1">
      <alignment vertical="center" wrapText="1"/>
    </xf>
    <xf numFmtId="0" fontId="2" fillId="0" borderId="15" xfId="0" applyFont="1" applyBorder="1" applyAlignment="1">
      <alignment vertical="center"/>
    </xf>
    <xf numFmtId="0" fontId="5" fillId="0" borderId="15" xfId="0" applyFont="1" applyBorder="1" applyAlignment="1">
      <alignment vertical="center"/>
    </xf>
    <xf numFmtId="0" fontId="5" fillId="0" borderId="15" xfId="0" applyFont="1" applyBorder="1" applyAlignment="1">
      <alignment horizontal="right" vertical="center"/>
    </xf>
    <xf numFmtId="0" fontId="3" fillId="0" borderId="19" xfId="0" applyFont="1" applyBorder="1" applyAlignment="1">
      <alignment vertical="center" wrapText="1"/>
    </xf>
    <xf numFmtId="4" fontId="5" fillId="0" borderId="10" xfId="0" applyNumberFormat="1" applyFont="1" applyBorder="1" applyAlignment="1">
      <alignment vertical="center"/>
    </xf>
    <xf numFmtId="4" fontId="4" fillId="0" borderId="10" xfId="0" applyNumberFormat="1" applyFont="1" applyBorder="1" applyAlignment="1">
      <alignment horizontal="center" vertical="center"/>
    </xf>
    <xf numFmtId="0" fontId="8" fillId="0" borderId="0" xfId="0" applyFont="1"/>
    <xf numFmtId="0" fontId="0" fillId="0" borderId="22" xfId="0" applyBorder="1" applyAlignment="1">
      <alignment horizontal="right"/>
    </xf>
    <xf numFmtId="0" fontId="0" fillId="0" borderId="23" xfId="0" applyBorder="1" applyAlignment="1">
      <alignment horizontal="right"/>
    </xf>
    <xf numFmtId="0" fontId="8" fillId="0" borderId="24" xfId="0" applyFont="1" applyBorder="1" applyAlignment="1">
      <alignment horizontal="center" vertical="center" wrapText="1"/>
    </xf>
    <xf numFmtId="0" fontId="0" fillId="0" borderId="25" xfId="0" quotePrefix="1" applyBorder="1" applyAlignment="1">
      <alignment horizontal="center" vertical="center" wrapText="1"/>
    </xf>
    <xf numFmtId="0" fontId="7" fillId="0" borderId="25" xfId="0" applyFont="1" applyBorder="1" applyAlignment="1">
      <alignment vertical="center" wrapText="1"/>
    </xf>
    <xf numFmtId="0" fontId="7" fillId="0" borderId="25" xfId="0" applyFont="1" applyBorder="1" applyAlignment="1">
      <alignment horizontal="center" vertical="center" wrapText="1"/>
    </xf>
    <xf numFmtId="0" fontId="8" fillId="0" borderId="0" xfId="0" applyFont="1" applyAlignment="1">
      <alignment wrapText="1"/>
    </xf>
    <xf numFmtId="0" fontId="0" fillId="0" borderId="0" xfId="0" applyAlignment="1">
      <alignment horizontal="right" vertical="center" wrapText="1"/>
    </xf>
    <xf numFmtId="0" fontId="8" fillId="0" borderId="0" xfId="0" applyFont="1" applyAlignment="1">
      <alignment horizontal="center" vertical="center" wrapText="1"/>
    </xf>
    <xf numFmtId="0" fontId="0" fillId="0" borderId="27" xfId="0" applyBorder="1"/>
    <xf numFmtId="0" fontId="15" fillId="3" borderId="28" xfId="4" applyFont="1" applyFill="1" applyBorder="1" applyAlignment="1">
      <alignment vertical="center"/>
    </xf>
    <xf numFmtId="0" fontId="0" fillId="0" borderId="29" xfId="0" applyBorder="1" applyAlignment="1">
      <alignment horizontal="right"/>
    </xf>
    <xf numFmtId="0" fontId="23" fillId="3" borderId="12" xfId="4" applyFont="1" applyFill="1" applyBorder="1" applyAlignment="1">
      <alignment vertical="center"/>
    </xf>
    <xf numFmtId="0" fontId="0" fillId="0" borderId="21" xfId="0" applyBorder="1"/>
    <xf numFmtId="49" fontId="23" fillId="3" borderId="30" xfId="4" applyNumberFormat="1" applyFont="1" applyFill="1" applyBorder="1" applyAlignment="1">
      <alignment vertical="center"/>
    </xf>
    <xf numFmtId="0" fontId="7" fillId="0" borderId="26" xfId="0" applyFont="1" applyBorder="1" applyAlignment="1">
      <alignment horizontal="center" vertical="center" wrapText="1"/>
    </xf>
    <xf numFmtId="164" fontId="4" fillId="0" borderId="10" xfId="0" applyNumberFormat="1" applyFont="1" applyBorder="1" applyAlignment="1">
      <alignment horizontal="right" vertical="center"/>
    </xf>
    <xf numFmtId="0" fontId="10" fillId="0" borderId="0" xfId="0" applyFont="1" applyAlignment="1">
      <alignment wrapText="1"/>
    </xf>
    <xf numFmtId="0" fontId="12" fillId="0" borderId="10" xfId="0" applyFont="1" applyBorder="1" applyAlignment="1">
      <alignment horizontal="left" vertical="center"/>
    </xf>
    <xf numFmtId="0" fontId="12" fillId="0" borderId="10" xfId="0" applyFont="1" applyBorder="1" applyAlignment="1">
      <alignment horizontal="center" vertical="center"/>
    </xf>
    <xf numFmtId="0" fontId="11" fillId="0" borderId="10" xfId="0" applyFont="1" applyBorder="1" applyAlignment="1">
      <alignment vertical="center" wrapText="1"/>
    </xf>
    <xf numFmtId="0" fontId="11" fillId="0" borderId="10" xfId="0" applyFont="1" applyBorder="1" applyAlignment="1">
      <alignment horizontal="center" vertical="center"/>
    </xf>
    <xf numFmtId="4" fontId="11" fillId="0" borderId="10" xfId="0" applyNumberFormat="1" applyFont="1" applyBorder="1" applyAlignment="1">
      <alignment vertical="center"/>
    </xf>
    <xf numFmtId="4" fontId="11" fillId="0" borderId="10" xfId="0" applyNumberFormat="1" applyFont="1" applyBorder="1" applyAlignment="1">
      <alignment horizontal="right" vertical="center" wrapText="1"/>
    </xf>
    <xf numFmtId="0" fontId="4" fillId="0" borderId="10" xfId="0" applyFont="1" applyBorder="1" applyAlignment="1">
      <alignment horizontal="right" vertical="center"/>
    </xf>
    <xf numFmtId="4" fontId="4" fillId="0" borderId="10" xfId="0" applyNumberFormat="1" applyFont="1" applyBorder="1" applyAlignment="1">
      <alignment horizontal="right" vertical="center"/>
    </xf>
    <xf numFmtId="0" fontId="21" fillId="0" borderId="13" xfId="0" applyFont="1" applyBorder="1"/>
    <xf numFmtId="164" fontId="13" fillId="0" borderId="10" xfId="3" applyFont="1" applyBorder="1" applyAlignment="1">
      <alignment horizontal="center" vertical="center" wrapText="1"/>
    </xf>
    <xf numFmtId="3" fontId="4" fillId="0" borderId="10" xfId="0" applyNumberFormat="1" applyFont="1" applyBorder="1" applyAlignment="1">
      <alignment horizontal="center" vertical="center"/>
    </xf>
    <xf numFmtId="165" fontId="14" fillId="0" borderId="1" xfId="0" applyNumberFormat="1" applyFont="1" applyBorder="1" applyAlignment="1">
      <alignment vertical="center"/>
    </xf>
    <xf numFmtId="0" fontId="15" fillId="0" borderId="0" xfId="0" applyFont="1"/>
    <xf numFmtId="3" fontId="14" fillId="0" borderId="0" xfId="0" applyNumberFormat="1" applyFont="1" applyAlignment="1">
      <alignment vertical="center"/>
    </xf>
    <xf numFmtId="0" fontId="3" fillId="0" borderId="12" xfId="0" applyFont="1" applyBorder="1" applyAlignment="1">
      <alignment horizontal="left" vertical="center"/>
    </xf>
    <xf numFmtId="0" fontId="3" fillId="0" borderId="16" xfId="0" applyFont="1" applyBorder="1" applyAlignment="1">
      <alignment horizontal="right" vertical="center"/>
    </xf>
    <xf numFmtId="0" fontId="3" fillId="0" borderId="20" xfId="0" applyFont="1" applyBorder="1" applyAlignment="1">
      <alignment horizontal="center" vertical="center"/>
    </xf>
    <xf numFmtId="0" fontId="3" fillId="0" borderId="20" xfId="0" applyFont="1" applyBorder="1" applyAlignment="1">
      <alignment horizontal="center" vertical="center" wrapText="1"/>
    </xf>
    <xf numFmtId="0" fontId="3" fillId="0" borderId="20" xfId="0" applyFont="1" applyBorder="1" applyAlignment="1">
      <alignment horizontal="right" vertical="center"/>
    </xf>
    <xf numFmtId="0" fontId="16" fillId="0" borderId="21" xfId="0" applyFont="1" applyBorder="1"/>
    <xf numFmtId="0" fontId="16" fillId="0" borderId="32" xfId="0" applyFont="1" applyBorder="1"/>
    <xf numFmtId="0" fontId="11" fillId="2" borderId="10" xfId="0" applyFont="1" applyFill="1" applyBorder="1" applyAlignment="1">
      <alignment horizontal="left" vertical="center"/>
    </xf>
    <xf numFmtId="0" fontId="11" fillId="2" borderId="10" xfId="0" applyFont="1" applyFill="1" applyBorder="1" applyAlignment="1">
      <alignment horizontal="center" vertical="center"/>
    </xf>
    <xf numFmtId="0" fontId="11" fillId="2" borderId="10" xfId="0" applyFont="1" applyFill="1" applyBorder="1" applyAlignment="1">
      <alignment vertical="center" wrapText="1"/>
    </xf>
    <xf numFmtId="4" fontId="11" fillId="2" borderId="10" xfId="0" applyNumberFormat="1" applyFont="1" applyFill="1" applyBorder="1" applyAlignment="1">
      <alignment vertical="center"/>
    </xf>
    <xf numFmtId="4" fontId="11" fillId="2" borderId="10" xfId="0" applyNumberFormat="1" applyFont="1" applyFill="1" applyBorder="1" applyAlignment="1">
      <alignment horizontal="right" vertical="center" wrapText="1"/>
    </xf>
    <xf numFmtId="1" fontId="4" fillId="0" borderId="10" xfId="0" applyNumberFormat="1" applyFont="1" applyBorder="1" applyAlignment="1">
      <alignment horizontal="center" vertical="center"/>
    </xf>
    <xf numFmtId="0" fontId="0" fillId="0" borderId="26" xfId="0" applyBorder="1" applyAlignment="1">
      <alignment vertical="center" wrapText="1"/>
    </xf>
    <xf numFmtId="0" fontId="24" fillId="0" borderId="10" xfId="0" applyFont="1" applyBorder="1" applyAlignment="1">
      <alignment horizontal="center" vertical="center"/>
    </xf>
    <xf numFmtId="0" fontId="0" fillId="0" borderId="25" xfId="0" applyBorder="1" applyAlignment="1">
      <alignment vertical="center" wrapText="1"/>
    </xf>
    <xf numFmtId="0" fontId="25" fillId="0" borderId="0" xfId="0" applyFont="1" applyAlignment="1">
      <alignment wrapText="1"/>
    </xf>
    <xf numFmtId="0" fontId="0" fillId="0" borderId="25" xfId="0" applyBorder="1" applyAlignment="1">
      <alignment horizontal="center" vertical="center" wrapText="1"/>
    </xf>
    <xf numFmtId="0" fontId="5" fillId="0" borderId="10" xfId="0" applyFont="1" applyBorder="1" applyAlignment="1">
      <alignment vertical="center" wrapText="1"/>
    </xf>
    <xf numFmtId="0" fontId="4" fillId="0" borderId="10" xfId="0" applyFont="1" applyBorder="1" applyAlignment="1">
      <alignment horizontal="left" vertical="center" wrapText="1"/>
    </xf>
    <xf numFmtId="0" fontId="12" fillId="0" borderId="14" xfId="0" applyFont="1" applyBorder="1" applyAlignment="1">
      <alignment horizontal="left" vertical="center"/>
    </xf>
    <xf numFmtId="0" fontId="12" fillId="0" borderId="10" xfId="0" applyFont="1" applyBorder="1" applyAlignment="1">
      <alignment vertical="center" wrapText="1"/>
    </xf>
    <xf numFmtId="0" fontId="11" fillId="0" borderId="10" xfId="0" applyFont="1" applyBorder="1" applyAlignment="1">
      <alignment horizontal="left" vertical="center"/>
    </xf>
    <xf numFmtId="0" fontId="22" fillId="0" borderId="10" xfId="0" applyFont="1" applyBorder="1"/>
    <xf numFmtId="0" fontId="0" fillId="0" borderId="0" xfId="0" applyAlignment="1">
      <alignment horizontal="right"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0" fillId="0" borderId="0" xfId="0" applyAlignment="1">
      <alignment horizontal="right" wrapText="1"/>
    </xf>
    <xf numFmtId="0" fontId="8" fillId="0" borderId="0" xfId="0" applyFont="1" applyAlignment="1">
      <alignment horizontal="right" vertical="center"/>
    </xf>
    <xf numFmtId="0" fontId="8" fillId="0" borderId="0" xfId="0" applyFont="1" applyAlignment="1">
      <alignment horizontal="right"/>
    </xf>
    <xf numFmtId="0" fontId="14" fillId="0" borderId="13" xfId="0" applyFont="1" applyBorder="1" applyAlignment="1">
      <alignment horizontal="left" vertical="center"/>
    </xf>
    <xf numFmtId="0" fontId="14" fillId="0" borderId="20" xfId="0" applyFont="1" applyBorder="1" applyAlignment="1">
      <alignment horizontal="left" vertical="center"/>
    </xf>
    <xf numFmtId="0" fontId="14" fillId="0" borderId="31" xfId="0" applyFont="1" applyBorder="1" applyAlignment="1">
      <alignment horizontal="left" vertical="center"/>
    </xf>
    <xf numFmtId="49" fontId="15" fillId="0" borderId="1" xfId="0" applyNumberFormat="1" applyFont="1" applyBorder="1" applyAlignment="1">
      <alignment horizontal="left" vertical="center"/>
    </xf>
    <xf numFmtId="165" fontId="15" fillId="0" borderId="1" xfId="0" applyNumberFormat="1" applyFont="1" applyBorder="1" applyAlignment="1">
      <alignment vertical="center"/>
    </xf>
    <xf numFmtId="0" fontId="15" fillId="0" borderId="1" xfId="0" applyFont="1" applyBorder="1" applyAlignment="1">
      <alignment vertical="center"/>
    </xf>
    <xf numFmtId="0" fontId="15" fillId="0" borderId="1" xfId="0" applyFont="1" applyBorder="1" applyAlignment="1">
      <alignment horizontal="left"/>
    </xf>
    <xf numFmtId="0" fontId="15" fillId="0" borderId="13" xfId="0" applyFont="1" applyBorder="1" applyAlignment="1">
      <alignment horizontal="left"/>
    </xf>
    <xf numFmtId="165" fontId="15" fillId="0" borderId="31" xfId="0" applyNumberFormat="1" applyFont="1" applyBorder="1"/>
    <xf numFmtId="0" fontId="15" fillId="0" borderId="1" xfId="0" applyFont="1" applyBorder="1"/>
  </cellXfs>
  <cellStyles count="5">
    <cellStyle name="Comma" xfId="3" builtinId="3"/>
    <cellStyle name="Comma 2" xfId="2" xr:uid="{765BDEAA-8F77-4E17-A216-8A161C08D319}"/>
    <cellStyle name="Normal" xfId="0" builtinId="0"/>
    <cellStyle name="Normal 10" xfId="4" xr:uid="{944B5160-25CF-4681-8F25-D671010F59F6}"/>
    <cellStyle name="Normal 2" xfId="1" xr:uid="{60D3C1E2-4CA0-47D1-9B55-BA1085A207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7"/>
  <sheetViews>
    <sheetView view="pageBreakPreview" topLeftCell="A22" zoomScaleNormal="90" zoomScaleSheetLayoutView="100" workbookViewId="0">
      <selection activeCell="C18" sqref="C18"/>
    </sheetView>
  </sheetViews>
  <sheetFormatPr defaultColWidth="8.85546875" defaultRowHeight="18" customHeight="1" x14ac:dyDescent="0.2"/>
  <cols>
    <col min="1" max="1" width="10.5703125" style="67" customWidth="1"/>
    <col min="2" max="2" width="8.5703125" style="67" customWidth="1"/>
    <col min="3" max="3" width="38.5703125" style="67" customWidth="1"/>
    <col min="4" max="5" width="9.5703125" style="67" customWidth="1"/>
    <col min="6" max="6" width="11.5703125" style="92" customWidth="1"/>
    <col min="7" max="7" width="12.5703125" style="67" customWidth="1"/>
    <col min="11" max="11" width="29" customWidth="1"/>
    <col min="15" max="15" width="10.85546875" customWidth="1"/>
  </cols>
  <sheetData>
    <row r="1" spans="1:15" ht="18" customHeight="1" x14ac:dyDescent="0.2">
      <c r="A1" s="68" t="s">
        <v>0</v>
      </c>
      <c r="B1" s="69" t="s">
        <v>1</v>
      </c>
      <c r="C1" s="69" t="s">
        <v>2</v>
      </c>
      <c r="D1" s="69" t="s">
        <v>3</v>
      </c>
      <c r="E1" s="69" t="s">
        <v>4</v>
      </c>
      <c r="F1" s="69" t="s">
        <v>5</v>
      </c>
      <c r="G1" s="70" t="s">
        <v>6</v>
      </c>
    </row>
    <row r="2" spans="1:15" ht="17.45" customHeight="1" x14ac:dyDescent="0.2">
      <c r="A2" s="71"/>
      <c r="B2" s="72"/>
      <c r="C2" s="72"/>
      <c r="D2" s="72"/>
      <c r="E2" s="72"/>
      <c r="F2" s="72"/>
      <c r="G2" s="73"/>
    </row>
    <row r="3" spans="1:15" ht="27.95" customHeight="1" x14ac:dyDescent="0.2">
      <c r="A3" s="74"/>
      <c r="B3" s="75"/>
      <c r="C3" s="76" t="s">
        <v>7</v>
      </c>
      <c r="D3" s="77"/>
      <c r="E3" s="77"/>
      <c r="F3" s="78"/>
      <c r="G3" s="78"/>
      <c r="I3" s="31"/>
      <c r="J3" s="32"/>
      <c r="K3" s="33"/>
      <c r="L3" s="34"/>
      <c r="M3" s="35"/>
      <c r="N3" s="58"/>
      <c r="O3" s="58"/>
    </row>
    <row r="4" spans="1:15" ht="27.95" customHeight="1" x14ac:dyDescent="0.2">
      <c r="A4" s="74"/>
      <c r="B4" s="75"/>
      <c r="C4" s="76" t="s">
        <v>8</v>
      </c>
      <c r="D4" s="77"/>
      <c r="E4" s="77"/>
      <c r="F4" s="78"/>
      <c r="G4" s="78"/>
      <c r="I4" s="34"/>
      <c r="J4" s="36"/>
      <c r="K4" s="37"/>
      <c r="L4" s="34"/>
      <c r="M4" s="35"/>
      <c r="N4" s="58"/>
      <c r="O4" s="58"/>
    </row>
    <row r="5" spans="1:15" ht="27.95" customHeight="1" x14ac:dyDescent="0.2">
      <c r="A5" s="74" t="s">
        <v>259</v>
      </c>
      <c r="B5" s="75"/>
      <c r="C5" s="76" t="s">
        <v>9</v>
      </c>
      <c r="D5" s="77"/>
      <c r="E5" s="77"/>
      <c r="F5" s="78"/>
      <c r="G5" s="78"/>
      <c r="I5" s="38"/>
      <c r="J5" s="36"/>
      <c r="K5" s="33"/>
      <c r="L5" s="34"/>
      <c r="M5" s="35"/>
      <c r="N5" s="58"/>
      <c r="O5" s="58"/>
    </row>
    <row r="6" spans="1:15" ht="27.95" customHeight="1" x14ac:dyDescent="0.2">
      <c r="A6" s="79" t="s">
        <v>10</v>
      </c>
      <c r="B6" s="80"/>
      <c r="C6" s="81" t="s">
        <v>11</v>
      </c>
      <c r="D6" s="80" t="s">
        <v>29</v>
      </c>
      <c r="E6" s="80">
        <v>1</v>
      </c>
      <c r="F6" s="82"/>
      <c r="G6" s="82"/>
      <c r="I6" s="34"/>
      <c r="J6" s="36"/>
      <c r="K6" s="39"/>
      <c r="L6" s="34"/>
      <c r="M6" s="35"/>
      <c r="N6" s="58"/>
      <c r="O6" s="58"/>
    </row>
    <row r="7" spans="1:15" ht="27.95" customHeight="1" x14ac:dyDescent="0.2">
      <c r="A7" s="79" t="s">
        <v>12</v>
      </c>
      <c r="B7" s="80"/>
      <c r="C7" s="81" t="s">
        <v>13</v>
      </c>
      <c r="D7" s="80" t="s">
        <v>235</v>
      </c>
      <c r="E7" s="80">
        <v>12</v>
      </c>
      <c r="F7" s="82"/>
      <c r="G7" s="82"/>
      <c r="I7" s="38"/>
      <c r="J7" s="36"/>
      <c r="K7" s="33"/>
      <c r="L7" s="34"/>
      <c r="M7" s="35"/>
      <c r="N7" s="58"/>
      <c r="O7" s="58"/>
    </row>
    <row r="8" spans="1:15" ht="27.95" customHeight="1" x14ac:dyDescent="0.2">
      <c r="A8" s="74" t="s">
        <v>293</v>
      </c>
      <c r="B8" s="75"/>
      <c r="C8" s="76" t="s">
        <v>15</v>
      </c>
      <c r="D8" s="77"/>
      <c r="E8" s="77"/>
      <c r="F8" s="82"/>
      <c r="G8" s="82"/>
      <c r="I8" s="34"/>
      <c r="J8" s="36"/>
      <c r="K8" s="37"/>
      <c r="L8" s="34"/>
      <c r="M8" s="35"/>
      <c r="N8" s="58"/>
      <c r="O8" s="58"/>
    </row>
    <row r="9" spans="1:15" ht="27.95" customHeight="1" x14ac:dyDescent="0.2">
      <c r="A9" s="79" t="s">
        <v>294</v>
      </c>
      <c r="B9" s="80"/>
      <c r="C9" s="81" t="s">
        <v>16</v>
      </c>
      <c r="D9" s="80" t="s">
        <v>29</v>
      </c>
      <c r="E9" s="80">
        <v>1</v>
      </c>
      <c r="F9" s="82"/>
      <c r="G9" s="82"/>
      <c r="I9" s="34"/>
      <c r="J9" s="36"/>
      <c r="K9" s="37"/>
      <c r="L9" s="34"/>
      <c r="M9" s="40"/>
      <c r="N9" s="59"/>
      <c r="O9" s="59"/>
    </row>
    <row r="10" spans="1:15" ht="27.95" customHeight="1" x14ac:dyDescent="0.2">
      <c r="A10" s="79" t="s">
        <v>295</v>
      </c>
      <c r="B10" s="80"/>
      <c r="C10" s="81" t="s">
        <v>17</v>
      </c>
      <c r="D10" s="80" t="s">
        <v>29</v>
      </c>
      <c r="E10" s="80">
        <v>1</v>
      </c>
      <c r="F10" s="82"/>
      <c r="G10" s="82"/>
      <c r="I10" s="34"/>
      <c r="J10" s="36"/>
      <c r="K10" s="37"/>
      <c r="L10" s="34"/>
      <c r="M10" s="35"/>
      <c r="N10" s="58"/>
      <c r="O10" s="58"/>
    </row>
    <row r="11" spans="1:15" ht="27.95" customHeight="1" x14ac:dyDescent="0.2">
      <c r="A11" s="79" t="s">
        <v>296</v>
      </c>
      <c r="B11" s="80"/>
      <c r="C11" s="81" t="s">
        <v>18</v>
      </c>
      <c r="D11" s="80" t="s">
        <v>235</v>
      </c>
      <c r="E11" s="80">
        <v>12</v>
      </c>
      <c r="F11" s="82"/>
      <c r="G11" s="82"/>
      <c r="I11" s="34"/>
      <c r="J11" s="36"/>
      <c r="K11" s="37"/>
      <c r="L11" s="34"/>
      <c r="M11" s="40"/>
      <c r="N11" s="60"/>
      <c r="O11" s="58"/>
    </row>
    <row r="12" spans="1:15" ht="27.95" customHeight="1" x14ac:dyDescent="0.2">
      <c r="A12" s="79" t="s">
        <v>297</v>
      </c>
      <c r="B12" s="80"/>
      <c r="C12" s="81" t="s">
        <v>260</v>
      </c>
      <c r="D12" s="80" t="s">
        <v>235</v>
      </c>
      <c r="E12" s="80">
        <v>12</v>
      </c>
      <c r="F12" s="82"/>
      <c r="G12" s="82"/>
      <c r="I12" s="34"/>
      <c r="J12" s="36"/>
      <c r="K12" s="37"/>
      <c r="L12" s="34"/>
      <c r="M12" s="40"/>
      <c r="N12" s="60"/>
      <c r="O12" s="58"/>
    </row>
    <row r="13" spans="1:15" ht="27.95" customHeight="1" x14ac:dyDescent="0.2">
      <c r="A13" s="79" t="s">
        <v>298</v>
      </c>
      <c r="B13" s="49"/>
      <c r="C13" s="81" t="s">
        <v>256</v>
      </c>
      <c r="D13" s="29" t="s">
        <v>29</v>
      </c>
      <c r="E13" s="30">
        <v>1</v>
      </c>
      <c r="F13" s="82"/>
      <c r="G13" s="82"/>
      <c r="I13" s="34"/>
      <c r="J13" s="36"/>
      <c r="K13" s="39"/>
      <c r="L13" s="34"/>
      <c r="M13" s="40"/>
      <c r="N13" s="60"/>
      <c r="O13" s="58"/>
    </row>
    <row r="14" spans="1:15" ht="35.25" customHeight="1" x14ac:dyDescent="0.2">
      <c r="A14" s="79" t="s">
        <v>346</v>
      </c>
      <c r="B14" s="75"/>
      <c r="C14" s="81" t="s">
        <v>347</v>
      </c>
      <c r="D14" s="80" t="s">
        <v>235</v>
      </c>
      <c r="E14" s="80">
        <v>12</v>
      </c>
      <c r="F14" s="83">
        <v>16905</v>
      </c>
      <c r="G14" s="84">
        <f>E14*F14</f>
        <v>202860</v>
      </c>
      <c r="I14" s="34"/>
      <c r="J14" s="36"/>
      <c r="K14" s="37"/>
      <c r="L14" s="34"/>
      <c r="M14" s="40"/>
      <c r="N14" s="60"/>
      <c r="O14" s="58"/>
    </row>
    <row r="15" spans="1:15" ht="27.95" customHeight="1" x14ac:dyDescent="0.2">
      <c r="A15" s="79"/>
      <c r="B15" s="75"/>
      <c r="C15" s="81"/>
      <c r="D15" s="80"/>
      <c r="E15" s="80"/>
      <c r="F15" s="83"/>
      <c r="G15" s="84"/>
      <c r="I15" s="34"/>
      <c r="J15" s="36"/>
      <c r="K15" s="37"/>
      <c r="L15" s="34"/>
      <c r="M15" s="40"/>
      <c r="N15" s="60"/>
      <c r="O15" s="58"/>
    </row>
    <row r="16" spans="1:15" ht="27.95" customHeight="1" x14ac:dyDescent="0.2">
      <c r="A16" s="79" t="s">
        <v>257</v>
      </c>
      <c r="B16" s="75"/>
      <c r="C16" s="81" t="s">
        <v>265</v>
      </c>
      <c r="D16" s="80" t="s">
        <v>258</v>
      </c>
      <c r="E16" s="80"/>
      <c r="F16" s="83">
        <v>169050</v>
      </c>
      <c r="G16" s="84"/>
      <c r="I16" s="34"/>
      <c r="J16" s="36"/>
      <c r="K16" s="37"/>
      <c r="L16" s="34"/>
      <c r="M16" s="40"/>
      <c r="N16" s="60"/>
      <c r="O16" s="58"/>
    </row>
    <row r="17" spans="1:15" ht="27.95" customHeight="1" x14ac:dyDescent="0.2">
      <c r="A17" s="79"/>
      <c r="B17" s="75"/>
      <c r="C17" s="85"/>
      <c r="D17" s="80"/>
      <c r="E17" s="80"/>
      <c r="F17" s="82"/>
      <c r="G17" s="82"/>
      <c r="I17" s="34"/>
      <c r="J17" s="36"/>
      <c r="K17" s="41"/>
      <c r="L17" s="34"/>
      <c r="M17" s="40"/>
      <c r="N17" s="60"/>
      <c r="O17" s="58"/>
    </row>
    <row r="18" spans="1:15" ht="27.95" customHeight="1" x14ac:dyDescent="0.2">
      <c r="A18" s="79" t="s">
        <v>19</v>
      </c>
      <c r="B18" s="75"/>
      <c r="C18" s="81" t="s">
        <v>261</v>
      </c>
      <c r="D18" s="80" t="s">
        <v>21</v>
      </c>
      <c r="E18" s="80">
        <v>1</v>
      </c>
      <c r="F18" s="86">
        <v>200000</v>
      </c>
      <c r="G18" s="82">
        <f>SUM(E18*F18)</f>
        <v>200000</v>
      </c>
      <c r="I18" s="34"/>
      <c r="J18" s="36"/>
      <c r="K18" s="37"/>
      <c r="L18" s="34"/>
      <c r="M18" s="40"/>
      <c r="N18" s="60"/>
      <c r="O18" s="58"/>
    </row>
    <row r="19" spans="1:15" ht="30" customHeight="1" x14ac:dyDescent="0.2">
      <c r="A19" s="79"/>
      <c r="B19" s="75"/>
      <c r="C19" s="81"/>
      <c r="D19" s="80"/>
      <c r="E19" s="80"/>
      <c r="F19" s="86"/>
      <c r="G19" s="82"/>
      <c r="I19" s="34"/>
      <c r="J19" s="36"/>
      <c r="K19" s="37"/>
      <c r="L19" s="34"/>
      <c r="M19" s="40"/>
      <c r="N19" s="60"/>
      <c r="O19" s="58"/>
    </row>
    <row r="20" spans="1:15" ht="30" customHeight="1" x14ac:dyDescent="0.2">
      <c r="A20" s="79"/>
      <c r="B20" s="75"/>
      <c r="C20" s="81"/>
      <c r="D20" s="80"/>
      <c r="E20" s="80"/>
      <c r="F20" s="86"/>
      <c r="G20" s="82"/>
      <c r="I20" s="34"/>
      <c r="J20" s="36"/>
      <c r="K20" s="37"/>
      <c r="L20" s="34"/>
      <c r="M20" s="40"/>
      <c r="N20" s="60"/>
      <c r="O20" s="58"/>
    </row>
    <row r="21" spans="1:15" ht="27.95" customHeight="1" x14ac:dyDescent="0.2">
      <c r="A21" s="79"/>
      <c r="B21" s="75"/>
      <c r="C21" s="81"/>
      <c r="D21" s="80"/>
      <c r="E21" s="80"/>
      <c r="F21" s="86"/>
      <c r="G21" s="82"/>
      <c r="I21" s="34"/>
      <c r="J21" s="36"/>
      <c r="K21" s="37"/>
      <c r="L21" s="34"/>
      <c r="M21" s="40"/>
      <c r="N21" s="60"/>
      <c r="O21" s="58"/>
    </row>
    <row r="22" spans="1:15" ht="27.95" customHeight="1" x14ac:dyDescent="0.2">
      <c r="B22" s="87"/>
      <c r="D22" s="87"/>
      <c r="E22" s="87"/>
      <c r="F22" s="88"/>
      <c r="G22" s="87"/>
      <c r="I22" s="34"/>
      <c r="J22" s="36"/>
      <c r="K22" s="39"/>
      <c r="L22" s="34"/>
      <c r="M22" s="40"/>
      <c r="N22" s="60"/>
      <c r="O22" s="58"/>
    </row>
    <row r="23" spans="1:15" ht="27.95" customHeight="1" x14ac:dyDescent="0.2">
      <c r="A23" s="65"/>
      <c r="B23" s="65"/>
      <c r="C23" s="65"/>
      <c r="D23" s="65"/>
      <c r="E23" s="65"/>
      <c r="F23" s="66"/>
      <c r="G23" s="89"/>
      <c r="I23" s="42"/>
      <c r="J23" s="43"/>
      <c r="K23" s="44"/>
      <c r="L23" s="42"/>
      <c r="M23" s="45"/>
      <c r="N23" s="61"/>
      <c r="O23" s="63"/>
    </row>
    <row r="24" spans="1:15" ht="27.95" customHeight="1" x14ac:dyDescent="0.2">
      <c r="A24" s="93" t="s">
        <v>264</v>
      </c>
      <c r="B24" s="94"/>
      <c r="C24" s="94"/>
      <c r="D24" s="94"/>
      <c r="E24" s="94"/>
      <c r="F24" s="90"/>
      <c r="G24" s="95"/>
      <c r="I24" s="42"/>
      <c r="J24" s="43"/>
      <c r="K24" s="44"/>
      <c r="L24" s="42"/>
      <c r="M24" s="45"/>
      <c r="N24" s="61"/>
      <c r="O24" s="63"/>
    </row>
    <row r="25" spans="1:15" ht="18" customHeight="1" x14ac:dyDescent="0.2">
      <c r="B25" s="96"/>
      <c r="C25" s="96"/>
      <c r="D25" s="96"/>
      <c r="E25" s="96"/>
      <c r="F25" s="91"/>
      <c r="G25" s="97"/>
      <c r="I25" s="42"/>
      <c r="J25" s="43"/>
      <c r="K25" s="44"/>
      <c r="L25" s="42"/>
      <c r="M25" s="45"/>
      <c r="N25" s="61"/>
      <c r="O25" s="63"/>
    </row>
    <row r="26" spans="1:15" s="67" customFormat="1" ht="27.95" customHeight="1" x14ac:dyDescent="0.2">
      <c r="A26" s="65" t="s">
        <v>262</v>
      </c>
      <c r="B26" s="65"/>
      <c r="C26" s="65"/>
      <c r="D26" s="98"/>
      <c r="E26" s="99" t="s">
        <v>263</v>
      </c>
      <c r="F26" s="66"/>
      <c r="G26" s="98"/>
      <c r="I26" s="42"/>
      <c r="J26" s="43"/>
      <c r="K26" s="44"/>
      <c r="L26" s="42"/>
      <c r="M26" s="45"/>
      <c r="N26" s="62"/>
      <c r="O26" s="63"/>
    </row>
    <row r="27" spans="1:15" ht="27.95" customHeight="1" x14ac:dyDescent="0.2">
      <c r="D27" s="97"/>
      <c r="E27" s="100"/>
      <c r="G27" s="97"/>
      <c r="I27" s="46"/>
      <c r="J27" s="47"/>
      <c r="K27" s="48"/>
      <c r="L27" s="42"/>
      <c r="M27" s="45"/>
      <c r="N27" s="45"/>
      <c r="O27" s="63"/>
    </row>
  </sheetData>
  <phoneticPr fontId="11" type="noConversion"/>
  <printOptions horizontalCentered="1"/>
  <pageMargins left="0.39370078740157483" right="0.39370078740157483" top="0.59055118110236227" bottom="0.59055118110236227" header="0.31496062992125984" footer="0.31496062992125984"/>
  <pageSetup paperSize="9" scale="96" orientation="portrait" r:id="rId1"/>
  <colBreaks count="1" manualBreakCount="1">
    <brk id="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91"/>
  <sheetViews>
    <sheetView view="pageBreakPreview" topLeftCell="A24" zoomScaleNormal="100" zoomScaleSheetLayoutView="100" workbookViewId="0">
      <selection activeCell="F18" sqref="F18"/>
    </sheetView>
  </sheetViews>
  <sheetFormatPr defaultColWidth="8.85546875" defaultRowHeight="18" customHeight="1" x14ac:dyDescent="0.2"/>
  <cols>
    <col min="1" max="1" width="10.5703125" customWidth="1"/>
    <col min="2" max="2" width="8.5703125" customWidth="1"/>
    <col min="3" max="3" width="35.5703125" customWidth="1"/>
    <col min="4" max="5" width="9.5703125" customWidth="1"/>
    <col min="6" max="6" width="10.5703125" customWidth="1"/>
    <col min="7" max="7" width="12.5703125" customWidth="1"/>
  </cols>
  <sheetData>
    <row r="1" spans="1:7" ht="18" customHeight="1" x14ac:dyDescent="0.2">
      <c r="A1" s="103" t="s">
        <v>0</v>
      </c>
      <c r="B1" s="104" t="s">
        <v>1</v>
      </c>
      <c r="C1" s="53" t="s">
        <v>2</v>
      </c>
      <c r="D1" s="104" t="s">
        <v>3</v>
      </c>
      <c r="E1" s="104" t="s">
        <v>4</v>
      </c>
      <c r="F1" s="104" t="s">
        <v>5</v>
      </c>
      <c r="G1" s="105" t="s">
        <v>6</v>
      </c>
    </row>
    <row r="2" spans="1:7" ht="18" customHeight="1" x14ac:dyDescent="0.2">
      <c r="A2" s="106"/>
      <c r="B2" s="107"/>
      <c r="C2" s="64"/>
      <c r="D2" s="107"/>
      <c r="E2" s="107"/>
      <c r="F2" s="107"/>
      <c r="G2" s="108"/>
    </row>
    <row r="3" spans="1:7" ht="27.95" customHeight="1" x14ac:dyDescent="0.2">
      <c r="A3" s="103"/>
      <c r="B3" s="104"/>
      <c r="C3" s="120" t="s">
        <v>171</v>
      </c>
      <c r="D3" s="121"/>
      <c r="E3" s="121"/>
      <c r="F3" s="122"/>
      <c r="G3" s="123"/>
    </row>
    <row r="4" spans="1:7" ht="27.95" customHeight="1" x14ac:dyDescent="0.2">
      <c r="A4" s="109">
        <v>505</v>
      </c>
      <c r="B4" s="110"/>
      <c r="C4" s="55" t="s">
        <v>172</v>
      </c>
      <c r="D4" s="112"/>
      <c r="E4" s="112"/>
      <c r="F4" s="113"/>
      <c r="G4" s="114"/>
    </row>
    <row r="5" spans="1:7" ht="27.95" customHeight="1" x14ac:dyDescent="0.2">
      <c r="A5" s="109">
        <v>505.01</v>
      </c>
      <c r="B5" s="110"/>
      <c r="C5" s="55" t="s">
        <v>173</v>
      </c>
      <c r="D5" s="112"/>
      <c r="E5" s="112"/>
      <c r="F5" s="113"/>
      <c r="G5" s="114"/>
    </row>
    <row r="6" spans="1:7" ht="27.95" customHeight="1" x14ac:dyDescent="0.2">
      <c r="A6" s="116" t="s">
        <v>174</v>
      </c>
      <c r="B6" s="117"/>
      <c r="C6" s="56" t="s">
        <v>175</v>
      </c>
      <c r="D6" s="117" t="s">
        <v>14</v>
      </c>
      <c r="E6" s="117">
        <v>58</v>
      </c>
      <c r="F6" s="125"/>
      <c r="G6" s="57"/>
    </row>
    <row r="7" spans="1:7" ht="27.95" customHeight="1" x14ac:dyDescent="0.2">
      <c r="A7" s="109">
        <v>505.02</v>
      </c>
      <c r="B7" s="110" t="s">
        <v>44</v>
      </c>
      <c r="C7" s="55" t="s">
        <v>176</v>
      </c>
      <c r="D7" s="117" t="s">
        <v>46</v>
      </c>
      <c r="E7" s="117">
        <v>60</v>
      </c>
      <c r="F7" s="125"/>
      <c r="G7" s="57"/>
    </row>
    <row r="8" spans="1:7" ht="27.95" customHeight="1" x14ac:dyDescent="0.2">
      <c r="A8" s="109">
        <v>505.03</v>
      </c>
      <c r="B8" s="110" t="s">
        <v>44</v>
      </c>
      <c r="C8" s="55" t="s">
        <v>177</v>
      </c>
      <c r="D8" s="112"/>
      <c r="E8" s="112"/>
      <c r="F8" s="113"/>
      <c r="G8" s="152"/>
    </row>
    <row r="9" spans="1:7" ht="27.95" customHeight="1" x14ac:dyDescent="0.2">
      <c r="A9" s="167" t="s">
        <v>178</v>
      </c>
      <c r="B9" s="168"/>
      <c r="C9" s="169" t="s">
        <v>232</v>
      </c>
      <c r="D9" s="168" t="s">
        <v>14</v>
      </c>
      <c r="E9" s="168">
        <f>64*2*1</f>
        <v>128</v>
      </c>
      <c r="F9" s="170"/>
      <c r="G9" s="171"/>
    </row>
    <row r="10" spans="1:7" ht="27.95" customHeight="1" x14ac:dyDescent="0.2">
      <c r="A10" s="167" t="s">
        <v>179</v>
      </c>
      <c r="B10" s="168"/>
      <c r="C10" s="169" t="s">
        <v>233</v>
      </c>
      <c r="D10" s="168" t="s">
        <v>14</v>
      </c>
      <c r="E10" s="168">
        <f>65*1*1</f>
        <v>65</v>
      </c>
      <c r="F10" s="170"/>
      <c r="G10" s="171"/>
    </row>
    <row r="11" spans="1:7" ht="27.95" customHeight="1" x14ac:dyDescent="0.2">
      <c r="A11" s="167" t="s">
        <v>230</v>
      </c>
      <c r="B11" s="168"/>
      <c r="C11" s="169" t="s">
        <v>234</v>
      </c>
      <c r="D11" s="168" t="s">
        <v>231</v>
      </c>
      <c r="E11" s="168">
        <f>65*1*0.5</f>
        <v>32.5</v>
      </c>
      <c r="F11" s="170"/>
      <c r="G11" s="171"/>
    </row>
    <row r="12" spans="1:7" ht="36.6" customHeight="1" x14ac:dyDescent="0.2">
      <c r="A12" s="109">
        <v>505.05</v>
      </c>
      <c r="B12" s="110" t="s">
        <v>44</v>
      </c>
      <c r="C12" s="55" t="s">
        <v>255</v>
      </c>
      <c r="D12" s="117" t="s">
        <v>46</v>
      </c>
      <c r="E12" s="126">
        <v>1120</v>
      </c>
      <c r="F12" s="125"/>
      <c r="G12" s="57"/>
    </row>
    <row r="13" spans="1:7" ht="27.95" customHeight="1" x14ac:dyDescent="0.2">
      <c r="A13" s="109">
        <v>505.06</v>
      </c>
      <c r="B13" s="110" t="s">
        <v>44</v>
      </c>
      <c r="C13" s="55" t="s">
        <v>180</v>
      </c>
      <c r="D13" s="112"/>
      <c r="E13" s="112"/>
      <c r="F13" s="113"/>
      <c r="G13" s="114"/>
    </row>
    <row r="14" spans="1:7" ht="27.95" customHeight="1" x14ac:dyDescent="0.2">
      <c r="A14" s="116" t="s">
        <v>181</v>
      </c>
      <c r="B14" s="117"/>
      <c r="C14" s="56" t="s">
        <v>182</v>
      </c>
      <c r="D14" s="112"/>
      <c r="E14" s="112"/>
      <c r="F14" s="113"/>
      <c r="G14" s="114"/>
    </row>
    <row r="15" spans="1:7" ht="27.95" customHeight="1" x14ac:dyDescent="0.2">
      <c r="A15" s="116" t="s">
        <v>183</v>
      </c>
      <c r="B15" s="117"/>
      <c r="C15" s="56" t="s">
        <v>184</v>
      </c>
      <c r="D15" s="117" t="s">
        <v>46</v>
      </c>
      <c r="E15" s="117">
        <v>35</v>
      </c>
      <c r="F15" s="125"/>
      <c r="G15" s="57"/>
    </row>
    <row r="16" spans="1:7" ht="27.95" customHeight="1" x14ac:dyDescent="0.2">
      <c r="A16" s="116" t="s">
        <v>185</v>
      </c>
      <c r="B16" s="117"/>
      <c r="C16" s="56" t="s">
        <v>186</v>
      </c>
      <c r="D16" s="117" t="s">
        <v>46</v>
      </c>
      <c r="E16" s="172">
        <f>E15*0.15</f>
        <v>5.25</v>
      </c>
      <c r="F16" s="113"/>
      <c r="G16" s="152"/>
    </row>
    <row r="17" spans="1:7" ht="27.95" customHeight="1" x14ac:dyDescent="0.2">
      <c r="A17" s="116" t="s">
        <v>187</v>
      </c>
      <c r="B17" s="117"/>
      <c r="C17" s="56" t="s">
        <v>188</v>
      </c>
      <c r="D17" s="117" t="s">
        <v>46</v>
      </c>
      <c r="E17" s="172">
        <f>E16</f>
        <v>5.25</v>
      </c>
      <c r="F17" s="113"/>
      <c r="G17" s="152"/>
    </row>
    <row r="18" spans="1:7" ht="27.95" customHeight="1" x14ac:dyDescent="0.2">
      <c r="A18" s="109">
        <v>505.09</v>
      </c>
      <c r="B18" s="110"/>
      <c r="C18" s="55" t="s">
        <v>189</v>
      </c>
      <c r="D18" s="110"/>
      <c r="E18" s="110"/>
      <c r="F18" s="110"/>
      <c r="G18" s="111"/>
    </row>
    <row r="19" spans="1:7" ht="27.95" customHeight="1" x14ac:dyDescent="0.2">
      <c r="A19" s="116" t="s">
        <v>190</v>
      </c>
      <c r="B19" s="117"/>
      <c r="C19" s="56" t="s">
        <v>191</v>
      </c>
      <c r="D19" s="117" t="s">
        <v>46</v>
      </c>
      <c r="E19" s="117">
        <v>45</v>
      </c>
      <c r="F19" s="125"/>
      <c r="G19" s="57"/>
    </row>
    <row r="20" spans="1:7" ht="27.95" customHeight="1" x14ac:dyDescent="0.2">
      <c r="A20" s="109"/>
      <c r="B20" s="110"/>
      <c r="C20" s="55"/>
      <c r="D20" s="112"/>
      <c r="E20" s="112"/>
      <c r="F20" s="113"/>
      <c r="G20" s="119"/>
    </row>
    <row r="21" spans="1:7" ht="27.95" customHeight="1" x14ac:dyDescent="0.2">
      <c r="B21" s="50"/>
      <c r="C21" s="50"/>
      <c r="D21" s="50"/>
      <c r="E21" s="50"/>
      <c r="F21" s="50"/>
      <c r="G21" s="50"/>
    </row>
    <row r="22" spans="1:7" ht="27.95" customHeight="1" x14ac:dyDescent="0.2">
      <c r="B22" s="50"/>
      <c r="C22" s="50"/>
      <c r="D22" s="50"/>
      <c r="E22" s="50"/>
      <c r="F22" s="50"/>
      <c r="G22" s="50"/>
    </row>
    <row r="23" spans="1:7" ht="27.95" customHeight="1" x14ac:dyDescent="0.2">
      <c r="B23" s="50"/>
      <c r="C23" s="50"/>
      <c r="D23" s="50"/>
      <c r="E23" s="50"/>
      <c r="F23" s="50"/>
      <c r="G23" s="50"/>
    </row>
    <row r="24" spans="1:7" ht="27.95" customHeight="1" x14ac:dyDescent="0.2">
      <c r="B24" s="50"/>
      <c r="C24" s="50"/>
      <c r="D24" s="50"/>
      <c r="E24" s="50"/>
      <c r="F24" s="50"/>
      <c r="G24" s="50"/>
    </row>
    <row r="25" spans="1:7" ht="27.95" customHeight="1" x14ac:dyDescent="0.2">
      <c r="A25" s="101" t="s">
        <v>264</v>
      </c>
      <c r="B25" s="96"/>
      <c r="C25" s="96"/>
      <c r="D25" s="96"/>
      <c r="E25" s="96"/>
      <c r="F25" s="91"/>
      <c r="G25" s="102"/>
    </row>
    <row r="26" spans="1:7" ht="18" customHeight="1" x14ac:dyDescent="0.2">
      <c r="A26" s="67"/>
      <c r="B26" s="96"/>
      <c r="C26" s="96"/>
      <c r="D26" s="96"/>
      <c r="E26" s="96"/>
      <c r="F26" s="91"/>
      <c r="G26" s="97"/>
    </row>
    <row r="27" spans="1:7" ht="27.95" customHeight="1" x14ac:dyDescent="0.2">
      <c r="A27" s="65" t="s">
        <v>262</v>
      </c>
      <c r="B27" s="65"/>
      <c r="C27" s="65"/>
      <c r="D27" s="98"/>
      <c r="E27" s="99" t="s">
        <v>263</v>
      </c>
      <c r="F27" s="66"/>
      <c r="G27" s="98"/>
    </row>
    <row r="28" spans="1:7" ht="27.95" customHeight="1" x14ac:dyDescent="0.2">
      <c r="A28" s="67"/>
      <c r="B28" s="67"/>
      <c r="C28" s="67"/>
      <c r="D28" s="97"/>
      <c r="E28" s="100"/>
      <c r="F28" s="92"/>
      <c r="G28" s="97"/>
    </row>
    <row r="29" spans="1:7" ht="27.95" customHeight="1" x14ac:dyDescent="0.2"/>
    <row r="30" spans="1:7" ht="27.95" customHeight="1" x14ac:dyDescent="0.2"/>
    <row r="31" spans="1:7" ht="27.95" customHeight="1" x14ac:dyDescent="0.2"/>
    <row r="32" spans="1:7" ht="27.95" customHeight="1" x14ac:dyDescent="0.2"/>
    <row r="33" ht="27.95" customHeight="1" x14ac:dyDescent="0.2"/>
    <row r="34" ht="27.95" customHeight="1" x14ac:dyDescent="0.2"/>
    <row r="35" ht="27.95" customHeight="1" x14ac:dyDescent="0.2"/>
    <row r="36" ht="27.95" customHeight="1" x14ac:dyDescent="0.2"/>
    <row r="37" ht="27.95" customHeight="1" x14ac:dyDescent="0.2"/>
    <row r="38" ht="27.95" customHeight="1" x14ac:dyDescent="0.2"/>
    <row r="39" ht="27.95" customHeight="1" x14ac:dyDescent="0.2"/>
    <row r="40" ht="27.95" customHeight="1" x14ac:dyDescent="0.2"/>
    <row r="41" ht="27.95" customHeight="1" x14ac:dyDescent="0.2"/>
    <row r="42" ht="27.95" customHeight="1" x14ac:dyDescent="0.2"/>
    <row r="43" ht="27.95" customHeight="1" x14ac:dyDescent="0.2"/>
    <row r="44" ht="27.95" customHeight="1" x14ac:dyDescent="0.2"/>
    <row r="45" ht="27.95" customHeight="1" x14ac:dyDescent="0.2"/>
    <row r="46" ht="27.95" customHeight="1" x14ac:dyDescent="0.2"/>
    <row r="47" ht="27.95" customHeight="1" x14ac:dyDescent="0.2"/>
    <row r="48" ht="27.95" customHeight="1" x14ac:dyDescent="0.2"/>
    <row r="49" ht="27.95" customHeight="1" x14ac:dyDescent="0.2"/>
    <row r="50" ht="27.95" customHeight="1" x14ac:dyDescent="0.2"/>
    <row r="51" ht="27.95" customHeight="1" x14ac:dyDescent="0.2"/>
    <row r="52" ht="27.95" customHeight="1" x14ac:dyDescent="0.2"/>
    <row r="53" ht="27.95" customHeight="1" x14ac:dyDescent="0.2"/>
    <row r="54" ht="27.95" customHeight="1" x14ac:dyDescent="0.2"/>
    <row r="55" ht="27.95" customHeight="1" x14ac:dyDescent="0.2"/>
    <row r="56" ht="27.95" customHeight="1" x14ac:dyDescent="0.2"/>
    <row r="57" ht="27.95" customHeight="1" x14ac:dyDescent="0.2"/>
    <row r="58" ht="27.95" customHeight="1" x14ac:dyDescent="0.2"/>
    <row r="59" ht="27.95" customHeight="1" x14ac:dyDescent="0.2"/>
    <row r="60" ht="27.95" customHeight="1" x14ac:dyDescent="0.2"/>
    <row r="61" ht="27.95" customHeight="1" x14ac:dyDescent="0.2"/>
    <row r="62" ht="27.95" customHeight="1" x14ac:dyDescent="0.2"/>
    <row r="63" ht="27.95" customHeight="1" x14ac:dyDescent="0.2"/>
    <row r="64" ht="27.95" customHeight="1" x14ac:dyDescent="0.2"/>
    <row r="65" ht="27.95" customHeight="1" x14ac:dyDescent="0.2"/>
    <row r="66" ht="27.95" customHeight="1" x14ac:dyDescent="0.2"/>
    <row r="67" ht="27.95" customHeight="1" x14ac:dyDescent="0.2"/>
    <row r="68" ht="27.95" customHeight="1" x14ac:dyDescent="0.2"/>
    <row r="69" ht="27.95" customHeight="1" x14ac:dyDescent="0.2"/>
    <row r="70" ht="27.95" customHeight="1" x14ac:dyDescent="0.2"/>
    <row r="71" ht="27.95" customHeight="1" x14ac:dyDescent="0.2"/>
    <row r="72" ht="27.95" customHeight="1" x14ac:dyDescent="0.2"/>
    <row r="73" ht="27.95" customHeight="1" x14ac:dyDescent="0.2"/>
    <row r="74" ht="27.95" customHeight="1" x14ac:dyDescent="0.2"/>
    <row r="75" ht="27.95" customHeight="1" x14ac:dyDescent="0.2"/>
    <row r="76" ht="27.95" customHeight="1" x14ac:dyDescent="0.2"/>
    <row r="77" ht="27.95" customHeight="1" x14ac:dyDescent="0.2"/>
    <row r="78" ht="27.95" customHeight="1" x14ac:dyDescent="0.2"/>
    <row r="79" ht="27.95" customHeight="1" x14ac:dyDescent="0.2"/>
    <row r="80" ht="27.95" customHeight="1" x14ac:dyDescent="0.2"/>
    <row r="81" ht="27.95" customHeight="1" x14ac:dyDescent="0.2"/>
    <row r="82" ht="27.95" customHeight="1" x14ac:dyDescent="0.2"/>
    <row r="83" ht="27.95" customHeight="1" x14ac:dyDescent="0.2"/>
    <row r="84" ht="27.95" customHeight="1" x14ac:dyDescent="0.2"/>
    <row r="85" ht="27.95" customHeight="1" x14ac:dyDescent="0.2"/>
    <row r="86" ht="27.95" customHeight="1" x14ac:dyDescent="0.2"/>
    <row r="87" ht="27.95" customHeight="1" x14ac:dyDescent="0.2"/>
    <row r="88" ht="27.95" customHeight="1" x14ac:dyDescent="0.2"/>
    <row r="89" ht="27.95" customHeight="1" x14ac:dyDescent="0.2"/>
    <row r="90" ht="27.95" customHeight="1" x14ac:dyDescent="0.2"/>
    <row r="91" ht="27.95" customHeight="1" x14ac:dyDescent="0.2"/>
    <row r="92" ht="27.95" customHeight="1" x14ac:dyDescent="0.2"/>
    <row r="93" ht="27.95" customHeight="1" x14ac:dyDescent="0.2"/>
    <row r="94" ht="27.95" customHeight="1" x14ac:dyDescent="0.2"/>
    <row r="95" ht="27.95" customHeight="1" x14ac:dyDescent="0.2"/>
    <row r="96" ht="27.95" customHeight="1" x14ac:dyDescent="0.2"/>
    <row r="97" ht="27.95" customHeight="1" x14ac:dyDescent="0.2"/>
    <row r="98" ht="27.95" customHeight="1" x14ac:dyDescent="0.2"/>
    <row r="99" ht="27.95" customHeight="1" x14ac:dyDescent="0.2"/>
    <row r="100" ht="27.95" customHeight="1" x14ac:dyDescent="0.2"/>
    <row r="101" ht="27.95" customHeight="1" x14ac:dyDescent="0.2"/>
    <row r="102" ht="27.95" customHeight="1" x14ac:dyDescent="0.2"/>
    <row r="103" ht="27.95" customHeight="1" x14ac:dyDescent="0.2"/>
    <row r="104" ht="27.95" customHeight="1" x14ac:dyDescent="0.2"/>
    <row r="105" ht="27.95" customHeight="1" x14ac:dyDescent="0.2"/>
    <row r="106" ht="27.95" customHeight="1" x14ac:dyDescent="0.2"/>
    <row r="107" ht="27.95" customHeight="1" x14ac:dyDescent="0.2"/>
    <row r="108" ht="27.95" customHeight="1" x14ac:dyDescent="0.2"/>
    <row r="109" ht="27.95" customHeight="1" x14ac:dyDescent="0.2"/>
    <row r="110" ht="27.95" customHeight="1" x14ac:dyDescent="0.2"/>
    <row r="111" ht="27.95" customHeight="1" x14ac:dyDescent="0.2"/>
    <row r="112" ht="27.95" customHeight="1" x14ac:dyDescent="0.2"/>
    <row r="113" ht="27.95" customHeight="1" x14ac:dyDescent="0.2"/>
    <row r="114" ht="27.95" customHeight="1" x14ac:dyDescent="0.2"/>
    <row r="115" ht="27.95" customHeight="1" x14ac:dyDescent="0.2"/>
    <row r="116" ht="27.95" customHeight="1" x14ac:dyDescent="0.2"/>
    <row r="117" ht="27.95" customHeight="1" x14ac:dyDescent="0.2"/>
    <row r="118" ht="27.95" customHeight="1" x14ac:dyDescent="0.2"/>
    <row r="119" ht="27.95" customHeight="1" x14ac:dyDescent="0.2"/>
    <row r="120" ht="27.95" customHeight="1" x14ac:dyDescent="0.2"/>
    <row r="121" ht="27.95" customHeight="1" x14ac:dyDescent="0.2"/>
    <row r="122" ht="27.95" customHeight="1" x14ac:dyDescent="0.2"/>
    <row r="123" ht="27.95" customHeight="1" x14ac:dyDescent="0.2"/>
    <row r="124" ht="27.95" customHeight="1" x14ac:dyDescent="0.2"/>
    <row r="125" ht="27.95" customHeight="1" x14ac:dyDescent="0.2"/>
    <row r="126" ht="27.95" customHeight="1" x14ac:dyDescent="0.2"/>
    <row r="127" ht="27.95" customHeight="1" x14ac:dyDescent="0.2"/>
    <row r="128" ht="27.95" customHeight="1" x14ac:dyDescent="0.2"/>
    <row r="129" ht="27.95" customHeight="1" x14ac:dyDescent="0.2"/>
    <row r="130" ht="27.95" customHeight="1" x14ac:dyDescent="0.2"/>
    <row r="131" ht="27.95" customHeight="1" x14ac:dyDescent="0.2"/>
    <row r="132" ht="27.95" customHeight="1" x14ac:dyDescent="0.2"/>
    <row r="133" ht="27.95" customHeight="1" x14ac:dyDescent="0.2"/>
    <row r="134" ht="27.95" customHeight="1" x14ac:dyDescent="0.2"/>
    <row r="135" ht="27.95" customHeight="1" x14ac:dyDescent="0.2"/>
    <row r="136" ht="27.95" customHeight="1" x14ac:dyDescent="0.2"/>
    <row r="137" ht="27.95" customHeight="1" x14ac:dyDescent="0.2"/>
    <row r="138" ht="27.95" customHeight="1" x14ac:dyDescent="0.2"/>
    <row r="139" ht="27.95" customHeight="1" x14ac:dyDescent="0.2"/>
    <row r="140" ht="27.95" customHeight="1" x14ac:dyDescent="0.2"/>
    <row r="141" ht="27.95" customHeight="1" x14ac:dyDescent="0.2"/>
    <row r="142" ht="27.95" customHeight="1" x14ac:dyDescent="0.2"/>
    <row r="143" ht="27.95" customHeight="1" x14ac:dyDescent="0.2"/>
    <row r="144" ht="27.95" customHeight="1" x14ac:dyDescent="0.2"/>
    <row r="145" ht="27.95" customHeight="1" x14ac:dyDescent="0.2"/>
    <row r="146" ht="27.95" customHeight="1" x14ac:dyDescent="0.2"/>
    <row r="147" ht="27.95" customHeight="1" x14ac:dyDescent="0.2"/>
    <row r="148" ht="27.95" customHeight="1" x14ac:dyDescent="0.2"/>
    <row r="149" ht="27.95" customHeight="1" x14ac:dyDescent="0.2"/>
    <row r="150" ht="27.95" customHeight="1" x14ac:dyDescent="0.2"/>
    <row r="151" ht="27.95" customHeight="1" x14ac:dyDescent="0.2"/>
    <row r="152" ht="27.95" customHeight="1" x14ac:dyDescent="0.2"/>
    <row r="153" ht="27.95" customHeight="1" x14ac:dyDescent="0.2"/>
    <row r="154" ht="27.95" customHeight="1" x14ac:dyDescent="0.2"/>
    <row r="155" ht="27.95" customHeight="1" x14ac:dyDescent="0.2"/>
    <row r="156" ht="27.95" customHeight="1" x14ac:dyDescent="0.2"/>
    <row r="157" ht="27.95" customHeight="1" x14ac:dyDescent="0.2"/>
    <row r="158" ht="27.95" customHeight="1" x14ac:dyDescent="0.2"/>
    <row r="159" ht="27.95" customHeight="1" x14ac:dyDescent="0.2"/>
    <row r="160" ht="27.95" customHeight="1" x14ac:dyDescent="0.2"/>
    <row r="161" ht="27.95" customHeight="1" x14ac:dyDescent="0.2"/>
    <row r="162" ht="27.95" customHeight="1" x14ac:dyDescent="0.2"/>
    <row r="163" ht="27.95" customHeight="1" x14ac:dyDescent="0.2"/>
    <row r="164" ht="27.95" customHeight="1" x14ac:dyDescent="0.2"/>
    <row r="165" ht="27.95" customHeight="1" x14ac:dyDescent="0.2"/>
    <row r="166" ht="27.95" customHeight="1" x14ac:dyDescent="0.2"/>
    <row r="167" ht="27.95" customHeight="1" x14ac:dyDescent="0.2"/>
    <row r="168" ht="27.95" customHeight="1" x14ac:dyDescent="0.2"/>
    <row r="169" ht="27.95" customHeight="1" x14ac:dyDescent="0.2"/>
    <row r="170" ht="27.95" customHeight="1" x14ac:dyDescent="0.2"/>
    <row r="171" ht="27.95" customHeight="1" x14ac:dyDescent="0.2"/>
    <row r="172" ht="27.95" customHeight="1" x14ac:dyDescent="0.2"/>
    <row r="173" ht="27.95" customHeight="1" x14ac:dyDescent="0.2"/>
    <row r="174" ht="27.95" customHeight="1" x14ac:dyDescent="0.2"/>
    <row r="175" ht="27.95" customHeight="1" x14ac:dyDescent="0.2"/>
    <row r="176" ht="27.95" customHeight="1" x14ac:dyDescent="0.2"/>
    <row r="177" ht="27.95" customHeight="1" x14ac:dyDescent="0.2"/>
    <row r="178" ht="27.95" customHeight="1" x14ac:dyDescent="0.2"/>
    <row r="179" ht="27.95" customHeight="1" x14ac:dyDescent="0.2"/>
    <row r="180" ht="27.95" customHeight="1" x14ac:dyDescent="0.2"/>
    <row r="181" ht="27.95" customHeight="1" x14ac:dyDescent="0.2"/>
    <row r="182" ht="27.95" customHeight="1" x14ac:dyDescent="0.2"/>
    <row r="183" ht="27.95" customHeight="1" x14ac:dyDescent="0.2"/>
    <row r="184" ht="27.95" customHeight="1" x14ac:dyDescent="0.2"/>
    <row r="185" ht="27.95" customHeight="1" x14ac:dyDescent="0.2"/>
    <row r="186" ht="27.95" customHeight="1" x14ac:dyDescent="0.2"/>
    <row r="187" ht="27.95" customHeight="1" x14ac:dyDescent="0.2"/>
    <row r="188" ht="27.95" customHeight="1" x14ac:dyDescent="0.2"/>
    <row r="189" ht="27.95" customHeight="1" x14ac:dyDescent="0.2"/>
    <row r="190" ht="27.95" customHeight="1" x14ac:dyDescent="0.2"/>
    <row r="191" ht="27.95" customHeight="1" x14ac:dyDescent="0.2"/>
  </sheetData>
  <printOptions horizontalCentered="1"/>
  <pageMargins left="0.39370078740157483" right="0.39370078740157483" top="0.59055118110236227" bottom="0.59055118110236227" header="0.31496062992125984" footer="0.31496062992125984"/>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11"/>
  <sheetViews>
    <sheetView tabSelected="1" view="pageBreakPreview" topLeftCell="A4" zoomScaleNormal="120" zoomScaleSheetLayoutView="100" workbookViewId="0">
      <selection activeCell="C5" sqref="C5"/>
    </sheetView>
  </sheetViews>
  <sheetFormatPr defaultColWidth="8.85546875" defaultRowHeight="18" customHeight="1" x14ac:dyDescent="0.2"/>
  <cols>
    <col min="1" max="1" width="13.7109375" customWidth="1"/>
    <col min="2" max="2" width="8.5703125" customWidth="1"/>
    <col min="3" max="3" width="44.28515625" customWidth="1"/>
    <col min="4" max="5" width="9.5703125" customWidth="1"/>
    <col min="6" max="6" width="10.5703125" customWidth="1"/>
    <col min="7" max="7" width="12.5703125" customWidth="1"/>
  </cols>
  <sheetData>
    <row r="1" spans="1:7" ht="18" customHeight="1" x14ac:dyDescent="0.2">
      <c r="A1" s="103" t="s">
        <v>0</v>
      </c>
      <c r="B1" s="104" t="s">
        <v>1</v>
      </c>
      <c r="C1" s="53" t="s">
        <v>2</v>
      </c>
      <c r="D1" s="104" t="s">
        <v>3</v>
      </c>
      <c r="E1" s="104" t="s">
        <v>4</v>
      </c>
      <c r="F1" s="104" t="s">
        <v>5</v>
      </c>
      <c r="G1" s="105" t="s">
        <v>6</v>
      </c>
    </row>
    <row r="2" spans="1:7" ht="18" customHeight="1" x14ac:dyDescent="0.2">
      <c r="A2" s="106"/>
      <c r="B2" s="107"/>
      <c r="C2" s="64"/>
      <c r="D2" s="107"/>
      <c r="E2" s="107"/>
      <c r="F2" s="107"/>
      <c r="G2" s="108"/>
    </row>
    <row r="3" spans="1:7" ht="27.95" customHeight="1" x14ac:dyDescent="0.2">
      <c r="A3" s="103"/>
      <c r="B3" s="104"/>
      <c r="C3" s="120" t="s">
        <v>192</v>
      </c>
      <c r="D3" s="121"/>
      <c r="E3" s="121"/>
      <c r="F3" s="122"/>
      <c r="G3" s="123"/>
    </row>
    <row r="4" spans="1:7" ht="27.95" customHeight="1" x14ac:dyDescent="0.2">
      <c r="A4" s="109">
        <v>801</v>
      </c>
      <c r="B4" s="110"/>
      <c r="C4" s="55" t="s">
        <v>193</v>
      </c>
      <c r="D4" s="112"/>
      <c r="E4" s="112"/>
      <c r="F4" s="113"/>
      <c r="G4" s="114"/>
    </row>
    <row r="5" spans="1:7" ht="51" customHeight="1" x14ac:dyDescent="0.2">
      <c r="A5" s="109">
        <v>801.01</v>
      </c>
      <c r="B5" s="110"/>
      <c r="C5" s="56" t="s">
        <v>194</v>
      </c>
      <c r="D5" s="117" t="s">
        <v>14</v>
      </c>
      <c r="E5" s="117">
        <v>10</v>
      </c>
      <c r="F5" s="125"/>
      <c r="G5" s="57"/>
    </row>
    <row r="6" spans="1:7" ht="27.95" customHeight="1" x14ac:dyDescent="0.2">
      <c r="A6" s="146">
        <v>801.02</v>
      </c>
      <c r="B6" s="147"/>
      <c r="C6" s="148" t="s">
        <v>195</v>
      </c>
      <c r="D6" s="149" t="s">
        <v>29</v>
      </c>
      <c r="E6" s="149">
        <v>1</v>
      </c>
      <c r="F6" s="150"/>
      <c r="G6" s="151"/>
    </row>
    <row r="7" spans="1:7" ht="27.95" customHeight="1" x14ac:dyDescent="0.2">
      <c r="A7" s="180">
        <v>801.03</v>
      </c>
      <c r="B7" s="147"/>
      <c r="C7" s="181" t="s">
        <v>362</v>
      </c>
      <c r="D7" s="149"/>
      <c r="E7" s="149"/>
      <c r="F7" s="150"/>
      <c r="G7" s="151"/>
    </row>
    <row r="8" spans="1:7" ht="27.95" customHeight="1" x14ac:dyDescent="0.2">
      <c r="A8" s="146" t="s">
        <v>364</v>
      </c>
      <c r="B8" s="147"/>
      <c r="C8" s="181" t="s">
        <v>368</v>
      </c>
      <c r="D8" s="117"/>
      <c r="E8" s="117"/>
      <c r="F8" s="50"/>
      <c r="G8" s="50"/>
    </row>
    <row r="9" spans="1:7" ht="27.95" customHeight="1" x14ac:dyDescent="0.2">
      <c r="A9" s="146" t="s">
        <v>363</v>
      </c>
      <c r="B9" s="147"/>
      <c r="C9" s="181" t="s">
        <v>367</v>
      </c>
      <c r="D9" s="117"/>
      <c r="E9" s="117"/>
      <c r="F9" s="50"/>
      <c r="G9" s="50"/>
    </row>
    <row r="10" spans="1:7" ht="31.5" customHeight="1" x14ac:dyDescent="0.2">
      <c r="A10" s="182" t="s">
        <v>365</v>
      </c>
      <c r="B10" s="183"/>
      <c r="C10" s="148" t="s">
        <v>349</v>
      </c>
      <c r="D10" s="117" t="s">
        <v>20</v>
      </c>
      <c r="E10" s="117">
        <v>1</v>
      </c>
      <c r="F10" s="50"/>
      <c r="G10" s="50"/>
    </row>
    <row r="11" spans="1:7" ht="27.95" customHeight="1" x14ac:dyDescent="0.2">
      <c r="A11" s="182" t="s">
        <v>366</v>
      </c>
      <c r="B11" s="183"/>
      <c r="C11" s="148" t="s">
        <v>350</v>
      </c>
      <c r="D11" s="117" t="s">
        <v>20</v>
      </c>
      <c r="E11" s="117">
        <v>1</v>
      </c>
      <c r="F11" s="50"/>
      <c r="G11" s="50"/>
    </row>
    <row r="12" spans="1:7" ht="27.95" customHeight="1" x14ac:dyDescent="0.2">
      <c r="A12" s="182" t="s">
        <v>371</v>
      </c>
      <c r="B12" s="183"/>
      <c r="C12" s="181" t="s">
        <v>372</v>
      </c>
      <c r="D12" s="117"/>
      <c r="E12" s="117"/>
      <c r="F12" s="50"/>
      <c r="G12" s="50"/>
    </row>
    <row r="13" spans="1:7" ht="27.95" customHeight="1" x14ac:dyDescent="0.2">
      <c r="A13" s="146" t="s">
        <v>369</v>
      </c>
      <c r="B13" s="183"/>
      <c r="C13" s="181" t="s">
        <v>196</v>
      </c>
      <c r="D13" s="117"/>
      <c r="E13" s="117"/>
      <c r="F13" s="117"/>
      <c r="G13" s="152"/>
    </row>
    <row r="14" spans="1:7" ht="33.75" customHeight="1" x14ac:dyDescent="0.2">
      <c r="A14" s="182" t="s">
        <v>370</v>
      </c>
      <c r="B14" s="149"/>
      <c r="C14" s="148" t="s">
        <v>197</v>
      </c>
      <c r="D14" s="117" t="s">
        <v>49</v>
      </c>
      <c r="E14" s="117">
        <v>20</v>
      </c>
      <c r="F14" s="125"/>
      <c r="G14" s="57"/>
    </row>
    <row r="15" spans="1:7" ht="27.95" customHeight="1" x14ac:dyDescent="0.2">
      <c r="A15" s="116">
        <v>801.04</v>
      </c>
      <c r="B15" s="110"/>
      <c r="C15" s="56" t="s">
        <v>202</v>
      </c>
      <c r="D15" s="117" t="s">
        <v>199</v>
      </c>
      <c r="E15" s="117">
        <v>1</v>
      </c>
      <c r="F15" s="125"/>
      <c r="G15" s="57"/>
    </row>
    <row r="16" spans="1:7" ht="27.95" customHeight="1" x14ac:dyDescent="0.2">
      <c r="A16" s="116">
        <v>801.05</v>
      </c>
      <c r="B16" s="110"/>
      <c r="C16" s="56" t="s">
        <v>341</v>
      </c>
      <c r="D16" s="117" t="s">
        <v>199</v>
      </c>
      <c r="E16" s="117">
        <v>1</v>
      </c>
      <c r="F16" s="125"/>
      <c r="G16" s="57"/>
    </row>
    <row r="17" spans="1:11" ht="39" customHeight="1" x14ac:dyDescent="0.2">
      <c r="A17" s="109" t="s">
        <v>373</v>
      </c>
      <c r="B17" s="110"/>
      <c r="C17" s="56" t="s">
        <v>377</v>
      </c>
      <c r="D17" s="117"/>
      <c r="E17" s="117"/>
      <c r="F17" s="117"/>
      <c r="G17" s="152"/>
    </row>
    <row r="18" spans="1:11" ht="27.95" customHeight="1" x14ac:dyDescent="0.2">
      <c r="A18" s="116" t="s">
        <v>374</v>
      </c>
      <c r="B18" s="117"/>
      <c r="C18" s="56" t="s">
        <v>198</v>
      </c>
      <c r="D18" s="117" t="s">
        <v>20</v>
      </c>
      <c r="E18" s="117">
        <v>1</v>
      </c>
      <c r="F18" s="117"/>
      <c r="G18" s="57"/>
    </row>
    <row r="19" spans="1:11" ht="27.95" customHeight="1" x14ac:dyDescent="0.2">
      <c r="A19" s="116" t="s">
        <v>375</v>
      </c>
      <c r="B19" s="117"/>
      <c r="C19" s="56" t="s">
        <v>200</v>
      </c>
      <c r="D19" s="117" t="s">
        <v>20</v>
      </c>
      <c r="E19" s="117">
        <v>1</v>
      </c>
      <c r="F19" s="117"/>
      <c r="G19" s="57"/>
    </row>
    <row r="20" spans="1:11" ht="27.95" customHeight="1" x14ac:dyDescent="0.2">
      <c r="A20" s="116" t="s">
        <v>376</v>
      </c>
      <c r="B20" s="117"/>
      <c r="C20" s="56" t="s">
        <v>201</v>
      </c>
      <c r="D20" s="117" t="s">
        <v>20</v>
      </c>
      <c r="E20" s="117">
        <v>1</v>
      </c>
      <c r="F20" s="117"/>
      <c r="G20" s="57"/>
    </row>
    <row r="21" spans="1:11" ht="27.95" customHeight="1" x14ac:dyDescent="0.2">
      <c r="A21" s="116"/>
      <c r="B21" s="110"/>
      <c r="C21" s="56"/>
      <c r="D21" s="117"/>
      <c r="E21" s="117"/>
      <c r="F21" s="125"/>
      <c r="G21" s="57"/>
    </row>
    <row r="22" spans="1:11" ht="27.95" customHeight="1" x14ac:dyDescent="0.2">
      <c r="A22" s="116"/>
      <c r="B22" s="110"/>
      <c r="C22" s="56"/>
      <c r="D22" s="117"/>
      <c r="E22" s="117"/>
      <c r="F22" s="125"/>
      <c r="G22" s="57"/>
      <c r="K22" s="127"/>
    </row>
    <row r="23" spans="1:11" ht="27.95" customHeight="1" x14ac:dyDescent="0.2">
      <c r="A23" s="179"/>
      <c r="B23" s="110"/>
      <c r="C23" s="55"/>
      <c r="D23" s="117"/>
      <c r="E23" s="117"/>
      <c r="F23" s="50"/>
      <c r="G23" s="50"/>
    </row>
    <row r="24" spans="1:11" ht="27.95" customHeight="1" x14ac:dyDescent="0.2">
      <c r="A24" s="56"/>
      <c r="B24" s="50"/>
      <c r="C24" s="56"/>
      <c r="D24" s="117"/>
      <c r="E24" s="117"/>
      <c r="F24" s="50"/>
      <c r="G24" s="50"/>
    </row>
    <row r="25" spans="1:11" ht="18" customHeight="1" x14ac:dyDescent="0.2">
      <c r="A25" s="56"/>
      <c r="B25" s="50"/>
      <c r="C25" s="56"/>
      <c r="D25" s="117"/>
      <c r="E25" s="117"/>
      <c r="F25" s="50"/>
      <c r="G25" s="50"/>
    </row>
    <row r="26" spans="1:11" ht="27.95" customHeight="1" x14ac:dyDescent="0.2">
      <c r="B26" s="50"/>
      <c r="D26" s="50"/>
      <c r="E26" s="50"/>
      <c r="F26" s="50"/>
    </row>
    <row r="27" spans="1:11" ht="27.95" customHeight="1" x14ac:dyDescent="0.2">
      <c r="A27" s="50"/>
      <c r="B27" s="50"/>
      <c r="C27" s="50"/>
      <c r="D27" s="50"/>
      <c r="E27" s="50"/>
      <c r="F27" s="50"/>
      <c r="G27" s="50"/>
    </row>
    <row r="28" spans="1:11" ht="27.95" customHeight="1" x14ac:dyDescent="0.2">
      <c r="A28" s="50"/>
      <c r="B28" s="50"/>
      <c r="C28" s="50"/>
      <c r="D28" s="50"/>
      <c r="E28" s="50"/>
      <c r="F28" s="50"/>
      <c r="G28" s="50"/>
    </row>
    <row r="29" spans="1:11" ht="27.95" customHeight="1" x14ac:dyDescent="0.2">
      <c r="A29" s="52"/>
      <c r="B29" s="52"/>
      <c r="C29" s="52"/>
      <c r="D29" s="52"/>
      <c r="E29" s="52"/>
      <c r="F29" s="52"/>
      <c r="G29" s="52"/>
    </row>
    <row r="30" spans="1:11" ht="27.95" customHeight="1" x14ac:dyDescent="0.2">
      <c r="A30" s="101" t="s">
        <v>264</v>
      </c>
      <c r="B30" s="96"/>
      <c r="C30" s="96"/>
      <c r="D30" s="96"/>
      <c r="E30" s="96"/>
      <c r="F30" s="91"/>
      <c r="G30" s="102"/>
    </row>
    <row r="31" spans="1:11" ht="27.95" customHeight="1" x14ac:dyDescent="0.2">
      <c r="A31" s="67"/>
      <c r="B31" s="96"/>
      <c r="C31" s="96"/>
      <c r="D31" s="96"/>
      <c r="E31" s="96"/>
      <c r="F31" s="91"/>
      <c r="G31" s="97"/>
    </row>
    <row r="32" spans="1:11" ht="27.95" customHeight="1" x14ac:dyDescent="0.2">
      <c r="A32" s="65" t="s">
        <v>262</v>
      </c>
      <c r="B32" s="65"/>
      <c r="C32" s="65"/>
      <c r="D32" s="98"/>
      <c r="E32" s="99" t="s">
        <v>263</v>
      </c>
      <c r="F32" s="66"/>
      <c r="G32" s="98"/>
    </row>
    <row r="33" spans="1:7" ht="27.95" customHeight="1" x14ac:dyDescent="0.2">
      <c r="A33" s="67"/>
      <c r="B33" s="67"/>
      <c r="C33" s="67"/>
      <c r="D33" s="97"/>
      <c r="E33" s="100"/>
      <c r="F33" s="92"/>
      <c r="G33" s="97"/>
    </row>
    <row r="34" spans="1:7" ht="27.95" customHeight="1" x14ac:dyDescent="0.2"/>
    <row r="35" spans="1:7" ht="27.95" customHeight="1" x14ac:dyDescent="0.2"/>
    <row r="36" spans="1:7" ht="27.95" customHeight="1" x14ac:dyDescent="0.2"/>
    <row r="37" spans="1:7" ht="27.95" customHeight="1" x14ac:dyDescent="0.2"/>
    <row r="38" spans="1:7" ht="27.95" customHeight="1" x14ac:dyDescent="0.2"/>
    <row r="39" spans="1:7" ht="27.95" customHeight="1" x14ac:dyDescent="0.2"/>
    <row r="40" spans="1:7" ht="27.95" customHeight="1" x14ac:dyDescent="0.2"/>
    <row r="41" spans="1:7" ht="27.95" customHeight="1" x14ac:dyDescent="0.2"/>
    <row r="42" spans="1:7" ht="27.95" customHeight="1" x14ac:dyDescent="0.2"/>
    <row r="43" spans="1:7" ht="27.95" customHeight="1" x14ac:dyDescent="0.2"/>
    <row r="44" spans="1:7" ht="27.95" customHeight="1" x14ac:dyDescent="0.2"/>
    <row r="45" spans="1:7" ht="27.95" customHeight="1" x14ac:dyDescent="0.2"/>
    <row r="46" spans="1:7" ht="27.95" customHeight="1" x14ac:dyDescent="0.2"/>
    <row r="47" spans="1:7" ht="27.95" customHeight="1" x14ac:dyDescent="0.2"/>
    <row r="48" spans="1:7" ht="27.95" customHeight="1" x14ac:dyDescent="0.2"/>
    <row r="49" ht="27.95" customHeight="1" x14ac:dyDescent="0.2"/>
    <row r="50" ht="27.95" customHeight="1" x14ac:dyDescent="0.2"/>
    <row r="51" ht="27.95" customHeight="1" x14ac:dyDescent="0.2"/>
    <row r="52" ht="27.95" customHeight="1" x14ac:dyDescent="0.2"/>
    <row r="53" ht="27.95" customHeight="1" x14ac:dyDescent="0.2"/>
    <row r="54" ht="27.95" customHeight="1" x14ac:dyDescent="0.2"/>
    <row r="55" ht="27.95" customHeight="1" x14ac:dyDescent="0.2"/>
    <row r="56" ht="27.95" customHeight="1" x14ac:dyDescent="0.2"/>
    <row r="57" ht="27.95" customHeight="1" x14ac:dyDescent="0.2"/>
    <row r="58" ht="27.95" customHeight="1" x14ac:dyDescent="0.2"/>
    <row r="59" ht="27.95" customHeight="1" x14ac:dyDescent="0.2"/>
    <row r="60" ht="27.95" customHeight="1" x14ac:dyDescent="0.2"/>
    <row r="61" ht="27.95" customHeight="1" x14ac:dyDescent="0.2"/>
    <row r="62" ht="27.95" customHeight="1" x14ac:dyDescent="0.2"/>
    <row r="63" ht="27.95" customHeight="1" x14ac:dyDescent="0.2"/>
    <row r="64" ht="27.95" customHeight="1" x14ac:dyDescent="0.2"/>
    <row r="65" ht="27.95" customHeight="1" x14ac:dyDescent="0.2"/>
    <row r="66" ht="27.95" customHeight="1" x14ac:dyDescent="0.2"/>
    <row r="67" ht="27.95" customHeight="1" x14ac:dyDescent="0.2"/>
    <row r="68" ht="27.95" customHeight="1" x14ac:dyDescent="0.2"/>
    <row r="69" ht="27.95" customHeight="1" x14ac:dyDescent="0.2"/>
    <row r="70" ht="27.95" customHeight="1" x14ac:dyDescent="0.2"/>
    <row r="71" ht="27.95" customHeight="1" x14ac:dyDescent="0.2"/>
    <row r="72" ht="27.95" customHeight="1" x14ac:dyDescent="0.2"/>
    <row r="73" ht="27.95" customHeight="1" x14ac:dyDescent="0.2"/>
    <row r="74" ht="27.95" customHeight="1" x14ac:dyDescent="0.2"/>
    <row r="75" ht="27.95" customHeight="1" x14ac:dyDescent="0.2"/>
    <row r="76" ht="27.95" customHeight="1" x14ac:dyDescent="0.2"/>
    <row r="77" ht="27.95" customHeight="1" x14ac:dyDescent="0.2"/>
    <row r="78" ht="27.95" customHeight="1" x14ac:dyDescent="0.2"/>
    <row r="79" ht="27.95" customHeight="1" x14ac:dyDescent="0.2"/>
    <row r="80" ht="27.95" customHeight="1" x14ac:dyDescent="0.2"/>
    <row r="81" ht="27.95" customHeight="1" x14ac:dyDescent="0.2"/>
    <row r="82" ht="27.95" customHeight="1" x14ac:dyDescent="0.2"/>
    <row r="83" ht="27.95" customHeight="1" x14ac:dyDescent="0.2"/>
    <row r="84" ht="27.95" customHeight="1" x14ac:dyDescent="0.2"/>
    <row r="85" ht="27.95" customHeight="1" x14ac:dyDescent="0.2"/>
    <row r="86" ht="27.95" customHeight="1" x14ac:dyDescent="0.2"/>
    <row r="87" ht="27.95" customHeight="1" x14ac:dyDescent="0.2"/>
    <row r="88" ht="27.95" customHeight="1" x14ac:dyDescent="0.2"/>
    <row r="89" ht="27.95" customHeight="1" x14ac:dyDescent="0.2"/>
    <row r="90" ht="27.95" customHeight="1" x14ac:dyDescent="0.2"/>
    <row r="91" ht="27.95" customHeight="1" x14ac:dyDescent="0.2"/>
    <row r="92" ht="27.95" customHeight="1" x14ac:dyDescent="0.2"/>
    <row r="93" ht="27.95" customHeight="1" x14ac:dyDescent="0.2"/>
    <row r="94" ht="27.95" customHeight="1" x14ac:dyDescent="0.2"/>
    <row r="95" ht="27.95" customHeight="1" x14ac:dyDescent="0.2"/>
    <row r="96" ht="27.95" customHeight="1" x14ac:dyDescent="0.2"/>
    <row r="97" ht="27.95" customHeight="1" x14ac:dyDescent="0.2"/>
    <row r="98" ht="27.95" customHeight="1" x14ac:dyDescent="0.2"/>
    <row r="99" ht="27.95" customHeight="1" x14ac:dyDescent="0.2"/>
    <row r="100" ht="27.95" customHeight="1" x14ac:dyDescent="0.2"/>
    <row r="101" ht="27.95" customHeight="1" x14ac:dyDescent="0.2"/>
    <row r="102" ht="27.95" customHeight="1" x14ac:dyDescent="0.2"/>
    <row r="103" ht="27.95" customHeight="1" x14ac:dyDescent="0.2"/>
    <row r="104" ht="27.95" customHeight="1" x14ac:dyDescent="0.2"/>
    <row r="105" ht="27.95" customHeight="1" x14ac:dyDescent="0.2"/>
    <row r="106" ht="27.95" customHeight="1" x14ac:dyDescent="0.2"/>
    <row r="107" ht="27.95" customHeight="1" x14ac:dyDescent="0.2"/>
    <row r="108" ht="27.95" customHeight="1" x14ac:dyDescent="0.2"/>
    <row r="109" ht="27.95" customHeight="1" x14ac:dyDescent="0.2"/>
    <row r="110" ht="27.95" customHeight="1" x14ac:dyDescent="0.2"/>
    <row r="111" ht="27.95" customHeight="1" x14ac:dyDescent="0.2"/>
  </sheetData>
  <phoneticPr fontId="11" type="noConversion"/>
  <printOptions horizontalCentered="1"/>
  <pageMargins left="0.39370078740157483" right="0.39370078740157483" top="0.59055118110236227" bottom="0.59055118110236227" header="0.31496062992125984" footer="0.31496062992125984"/>
  <pageSetup paperSize="9" scale="8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F96FD-806B-4536-B885-B51F93611D0B}">
  <dimension ref="A1:G106"/>
  <sheetViews>
    <sheetView view="pageBreakPreview" topLeftCell="A11" zoomScaleNormal="120" zoomScaleSheetLayoutView="100" workbookViewId="0">
      <selection activeCell="C10" sqref="C10"/>
    </sheetView>
  </sheetViews>
  <sheetFormatPr defaultColWidth="8.85546875" defaultRowHeight="18" customHeight="1" x14ac:dyDescent="0.2"/>
  <cols>
    <col min="1" max="1" width="10.5703125" customWidth="1"/>
    <col min="2" max="2" width="8.5703125" customWidth="1"/>
    <col min="3" max="3" width="50.42578125" customWidth="1"/>
    <col min="4" max="5" width="9.5703125" customWidth="1"/>
    <col min="6" max="6" width="10.5703125" customWidth="1"/>
    <col min="7" max="7" width="12.5703125" customWidth="1"/>
  </cols>
  <sheetData>
    <row r="1" spans="1:7" ht="18" customHeight="1" x14ac:dyDescent="0.2">
      <c r="A1" s="103" t="s">
        <v>0</v>
      </c>
      <c r="B1" s="104" t="s">
        <v>1</v>
      </c>
      <c r="C1" s="53" t="s">
        <v>2</v>
      </c>
      <c r="D1" s="104" t="s">
        <v>3</v>
      </c>
      <c r="E1" s="104" t="s">
        <v>4</v>
      </c>
      <c r="F1" s="104" t="s">
        <v>5</v>
      </c>
      <c r="G1" s="105" t="s">
        <v>6</v>
      </c>
    </row>
    <row r="2" spans="1:7" ht="18" customHeight="1" x14ac:dyDescent="0.2">
      <c r="A2" s="106"/>
      <c r="B2" s="107"/>
      <c r="C2" s="64"/>
      <c r="D2" s="107"/>
      <c r="E2" s="107"/>
      <c r="F2" s="107"/>
      <c r="G2" s="108"/>
    </row>
    <row r="3" spans="1:7" ht="27.95" customHeight="1" x14ac:dyDescent="0.2">
      <c r="A3" s="103"/>
      <c r="B3" s="104"/>
      <c r="C3" s="120" t="s">
        <v>192</v>
      </c>
      <c r="D3" s="121"/>
      <c r="E3" s="121"/>
      <c r="F3" s="122"/>
      <c r="G3" s="123"/>
    </row>
    <row r="4" spans="1:7" ht="27.95" customHeight="1" x14ac:dyDescent="0.2">
      <c r="A4" s="109" t="s">
        <v>321</v>
      </c>
      <c r="B4" s="110"/>
      <c r="C4" s="55" t="s">
        <v>319</v>
      </c>
      <c r="D4" s="112"/>
      <c r="E4" s="112"/>
      <c r="F4" s="113"/>
      <c r="G4" s="114"/>
    </row>
    <row r="5" spans="1:7" ht="60" customHeight="1" x14ac:dyDescent="0.2">
      <c r="A5" s="109" t="s">
        <v>322</v>
      </c>
      <c r="B5" s="117"/>
      <c r="C5" s="176" t="s">
        <v>359</v>
      </c>
      <c r="D5" s="117"/>
      <c r="E5" s="117"/>
      <c r="F5" s="125"/>
      <c r="G5" s="57"/>
    </row>
    <row r="6" spans="1:7" ht="27.95" customHeight="1" x14ac:dyDescent="0.2">
      <c r="A6" s="109" t="s">
        <v>323</v>
      </c>
      <c r="B6" s="117"/>
      <c r="C6" s="145" t="s">
        <v>314</v>
      </c>
      <c r="D6" s="117" t="s">
        <v>29</v>
      </c>
      <c r="E6" s="117">
        <v>1</v>
      </c>
      <c r="F6" s="125"/>
      <c r="G6" s="57"/>
    </row>
    <row r="7" spans="1:7" ht="27.95" customHeight="1" x14ac:dyDescent="0.2">
      <c r="A7" s="109" t="s">
        <v>324</v>
      </c>
      <c r="B7" s="117"/>
      <c r="C7" s="145" t="s">
        <v>315</v>
      </c>
      <c r="D7" s="117" t="s">
        <v>29</v>
      </c>
      <c r="E7" s="156">
        <v>1</v>
      </c>
      <c r="F7" s="125"/>
      <c r="G7" s="57"/>
    </row>
    <row r="8" spans="1:7" ht="27.95" customHeight="1" x14ac:dyDescent="0.2">
      <c r="A8" s="109" t="s">
        <v>325</v>
      </c>
      <c r="B8" s="117"/>
      <c r="C8" s="145" t="s">
        <v>334</v>
      </c>
      <c r="D8" s="117" t="s">
        <v>316</v>
      </c>
      <c r="E8" s="156">
        <v>3585</v>
      </c>
      <c r="F8" s="125"/>
      <c r="G8" s="57"/>
    </row>
    <row r="9" spans="1:7" ht="27.95" customHeight="1" x14ac:dyDescent="0.2">
      <c r="A9" s="109" t="s">
        <v>326</v>
      </c>
      <c r="B9" s="117"/>
      <c r="C9" s="145" t="s">
        <v>335</v>
      </c>
      <c r="D9" s="117" t="s">
        <v>316</v>
      </c>
      <c r="E9" s="117">
        <v>2485</v>
      </c>
      <c r="F9" s="125"/>
      <c r="G9" s="57"/>
    </row>
    <row r="10" spans="1:7" ht="38.450000000000003" customHeight="1" x14ac:dyDescent="0.2">
      <c r="A10" s="109" t="s">
        <v>327</v>
      </c>
      <c r="B10" s="117"/>
      <c r="C10" s="145" t="s">
        <v>336</v>
      </c>
      <c r="D10" s="117" t="s">
        <v>29</v>
      </c>
      <c r="E10" s="117">
        <v>1</v>
      </c>
      <c r="F10" s="125"/>
      <c r="G10" s="57"/>
    </row>
    <row r="11" spans="1:7" ht="34.35" customHeight="1" x14ac:dyDescent="0.2">
      <c r="A11" s="109" t="s">
        <v>328</v>
      </c>
      <c r="B11" s="117"/>
      <c r="C11" s="145" t="s">
        <v>339</v>
      </c>
      <c r="D11" s="117" t="s">
        <v>29</v>
      </c>
      <c r="E11" s="117">
        <v>1</v>
      </c>
      <c r="F11" s="125"/>
      <c r="G11" s="57"/>
    </row>
    <row r="12" spans="1:7" ht="27.95" customHeight="1" x14ac:dyDescent="0.2">
      <c r="A12" s="109" t="s">
        <v>329</v>
      </c>
      <c r="B12" s="117"/>
      <c r="C12" s="145" t="s">
        <v>337</v>
      </c>
      <c r="D12" s="117" t="s">
        <v>316</v>
      </c>
      <c r="E12" s="117">
        <v>2485</v>
      </c>
      <c r="F12" s="125"/>
      <c r="G12" s="57"/>
    </row>
    <row r="13" spans="1:7" ht="27.95" customHeight="1" x14ac:dyDescent="0.2">
      <c r="A13" s="109" t="s">
        <v>330</v>
      </c>
      <c r="B13" s="117"/>
      <c r="C13" s="145" t="s">
        <v>317</v>
      </c>
      <c r="D13" s="117" t="s">
        <v>316</v>
      </c>
      <c r="E13" s="117">
        <v>2486</v>
      </c>
      <c r="F13" s="125"/>
      <c r="G13" s="57"/>
    </row>
    <row r="14" spans="1:7" ht="34.700000000000003" customHeight="1" x14ac:dyDescent="0.2">
      <c r="A14" s="109" t="s">
        <v>331</v>
      </c>
      <c r="B14" s="117"/>
      <c r="C14" s="145" t="s">
        <v>338</v>
      </c>
      <c r="D14" s="117" t="s">
        <v>29</v>
      </c>
      <c r="E14" s="117">
        <v>1</v>
      </c>
      <c r="F14" s="125"/>
      <c r="G14" s="57"/>
    </row>
    <row r="15" spans="1:7" ht="37.700000000000003" customHeight="1" x14ac:dyDescent="0.2">
      <c r="A15" s="109" t="s">
        <v>332</v>
      </c>
      <c r="B15" s="117"/>
      <c r="C15" s="145" t="s">
        <v>340</v>
      </c>
      <c r="D15" s="117" t="s">
        <v>29</v>
      </c>
      <c r="E15" s="117">
        <v>1</v>
      </c>
      <c r="F15" s="125"/>
      <c r="G15" s="57"/>
    </row>
    <row r="16" spans="1:7" ht="27.95" customHeight="1" x14ac:dyDescent="0.2">
      <c r="A16" s="109" t="s">
        <v>333</v>
      </c>
      <c r="B16" s="117"/>
      <c r="C16" s="145" t="s">
        <v>318</v>
      </c>
      <c r="D16" s="117" t="s">
        <v>29</v>
      </c>
      <c r="E16" s="117">
        <v>1</v>
      </c>
      <c r="F16" s="125"/>
      <c r="G16" s="57"/>
    </row>
    <row r="17" spans="1:7" ht="27.95" customHeight="1" x14ac:dyDescent="0.2">
      <c r="A17" s="109" t="s">
        <v>342</v>
      </c>
      <c r="B17" s="117"/>
      <c r="C17" s="145" t="s">
        <v>343</v>
      </c>
      <c r="D17" s="117" t="s">
        <v>29</v>
      </c>
      <c r="E17" s="117">
        <v>1</v>
      </c>
      <c r="F17" s="125"/>
      <c r="G17" s="57"/>
    </row>
    <row r="18" spans="1:7" ht="27.95" customHeight="1" x14ac:dyDescent="0.2">
      <c r="A18" s="52"/>
      <c r="B18" s="52"/>
      <c r="C18" s="52"/>
      <c r="D18" s="52"/>
      <c r="E18" s="52"/>
      <c r="F18" s="52"/>
      <c r="G18" s="52"/>
    </row>
    <row r="19" spans="1:7" ht="27.95" customHeight="1" x14ac:dyDescent="0.2">
      <c r="A19" s="101" t="s">
        <v>264</v>
      </c>
      <c r="B19" s="96"/>
      <c r="C19" s="96"/>
      <c r="D19" s="96"/>
      <c r="E19" s="96"/>
      <c r="F19" s="91"/>
      <c r="G19" s="102"/>
    </row>
    <row r="20" spans="1:7" ht="18" customHeight="1" x14ac:dyDescent="0.2">
      <c r="A20" s="67"/>
      <c r="B20" s="96"/>
      <c r="C20" s="96"/>
      <c r="D20" s="96"/>
      <c r="E20" s="96"/>
      <c r="F20" s="91"/>
      <c r="G20" s="97"/>
    </row>
    <row r="21" spans="1:7" ht="27.95" customHeight="1" x14ac:dyDescent="0.2">
      <c r="A21" s="65" t="s">
        <v>262</v>
      </c>
      <c r="B21" s="65"/>
      <c r="C21" s="65"/>
      <c r="D21" s="98"/>
      <c r="E21" s="99" t="s">
        <v>263</v>
      </c>
      <c r="F21" s="66"/>
      <c r="G21" s="98"/>
    </row>
    <row r="22" spans="1:7" ht="27.95" customHeight="1" x14ac:dyDescent="0.2">
      <c r="A22" s="67"/>
      <c r="B22" s="67"/>
      <c r="C22" s="67"/>
      <c r="D22" s="97"/>
      <c r="E22" s="100"/>
      <c r="F22" s="92"/>
      <c r="G22" s="97"/>
    </row>
    <row r="23" spans="1:7" ht="27.95" customHeight="1" x14ac:dyDescent="0.2"/>
    <row r="24" spans="1:7" ht="27.95" customHeight="1" x14ac:dyDescent="0.2"/>
    <row r="25" spans="1:7" ht="27.95" customHeight="1" x14ac:dyDescent="0.2"/>
    <row r="26" spans="1:7" ht="27.95" customHeight="1" x14ac:dyDescent="0.2"/>
    <row r="27" spans="1:7" ht="27.95" customHeight="1" x14ac:dyDescent="0.2"/>
    <row r="28" spans="1:7" ht="27.95" customHeight="1" x14ac:dyDescent="0.2"/>
    <row r="29" spans="1:7" ht="27.95" customHeight="1" x14ac:dyDescent="0.2"/>
    <row r="30" spans="1:7" ht="27.95" customHeight="1" x14ac:dyDescent="0.2"/>
    <row r="31" spans="1:7" ht="27.95" customHeight="1" x14ac:dyDescent="0.2"/>
    <row r="32" spans="1:7" ht="27.95" customHeight="1" x14ac:dyDescent="0.2"/>
    <row r="33" ht="27.95" customHeight="1" x14ac:dyDescent="0.2"/>
    <row r="34" ht="27.95" customHeight="1" x14ac:dyDescent="0.2"/>
    <row r="35" ht="27.95" customHeight="1" x14ac:dyDescent="0.2"/>
    <row r="36" ht="27.95" customHeight="1" x14ac:dyDescent="0.2"/>
    <row r="37" ht="27.95" customHeight="1" x14ac:dyDescent="0.2"/>
    <row r="38" ht="27.95" customHeight="1" x14ac:dyDescent="0.2"/>
    <row r="39" ht="27.95" customHeight="1" x14ac:dyDescent="0.2"/>
    <row r="40" ht="27.95" customHeight="1" x14ac:dyDescent="0.2"/>
    <row r="41" ht="27.95" customHeight="1" x14ac:dyDescent="0.2"/>
    <row r="42" ht="27.95" customHeight="1" x14ac:dyDescent="0.2"/>
    <row r="43" ht="27.95" customHeight="1" x14ac:dyDescent="0.2"/>
    <row r="44" ht="27.95" customHeight="1" x14ac:dyDescent="0.2"/>
    <row r="45" ht="27.95" customHeight="1" x14ac:dyDescent="0.2"/>
    <row r="46" ht="27.95" customHeight="1" x14ac:dyDescent="0.2"/>
    <row r="47" ht="27.95" customHeight="1" x14ac:dyDescent="0.2"/>
    <row r="48" ht="27.95" customHeight="1" x14ac:dyDescent="0.2"/>
    <row r="49" ht="27.95" customHeight="1" x14ac:dyDescent="0.2"/>
    <row r="50" ht="27.95" customHeight="1" x14ac:dyDescent="0.2"/>
    <row r="51" ht="27.95" customHeight="1" x14ac:dyDescent="0.2"/>
    <row r="52" ht="27.95" customHeight="1" x14ac:dyDescent="0.2"/>
    <row r="53" ht="27.95" customHeight="1" x14ac:dyDescent="0.2"/>
    <row r="54" ht="27.95" customHeight="1" x14ac:dyDescent="0.2"/>
    <row r="55" ht="27.95" customHeight="1" x14ac:dyDescent="0.2"/>
    <row r="56" ht="27.95" customHeight="1" x14ac:dyDescent="0.2"/>
    <row r="57" ht="27.95" customHeight="1" x14ac:dyDescent="0.2"/>
    <row r="58" ht="27.95" customHeight="1" x14ac:dyDescent="0.2"/>
    <row r="59" ht="27.95" customHeight="1" x14ac:dyDescent="0.2"/>
    <row r="60" ht="27.95" customHeight="1" x14ac:dyDescent="0.2"/>
    <row r="61" ht="27.95" customHeight="1" x14ac:dyDescent="0.2"/>
    <row r="62" ht="27.95" customHeight="1" x14ac:dyDescent="0.2"/>
    <row r="63" ht="27.95" customHeight="1" x14ac:dyDescent="0.2"/>
    <row r="64" ht="27.95" customHeight="1" x14ac:dyDescent="0.2"/>
    <row r="65" ht="27.95" customHeight="1" x14ac:dyDescent="0.2"/>
    <row r="66" ht="27.95" customHeight="1" x14ac:dyDescent="0.2"/>
    <row r="67" ht="27.95" customHeight="1" x14ac:dyDescent="0.2"/>
    <row r="68" ht="27.95" customHeight="1" x14ac:dyDescent="0.2"/>
    <row r="69" ht="27.95" customHeight="1" x14ac:dyDescent="0.2"/>
    <row r="70" ht="27.95" customHeight="1" x14ac:dyDescent="0.2"/>
    <row r="71" ht="27.95" customHeight="1" x14ac:dyDescent="0.2"/>
    <row r="72" ht="27.95" customHeight="1" x14ac:dyDescent="0.2"/>
    <row r="73" ht="27.95" customHeight="1" x14ac:dyDescent="0.2"/>
    <row r="74" ht="27.95" customHeight="1" x14ac:dyDescent="0.2"/>
    <row r="75" ht="27.95" customHeight="1" x14ac:dyDescent="0.2"/>
    <row r="76" ht="27.95" customHeight="1" x14ac:dyDescent="0.2"/>
    <row r="77" ht="27.95" customHeight="1" x14ac:dyDescent="0.2"/>
    <row r="78" ht="27.95" customHeight="1" x14ac:dyDescent="0.2"/>
    <row r="79" ht="27.95" customHeight="1" x14ac:dyDescent="0.2"/>
    <row r="80" ht="27.95" customHeight="1" x14ac:dyDescent="0.2"/>
    <row r="81" ht="27.95" customHeight="1" x14ac:dyDescent="0.2"/>
    <row r="82" ht="27.95" customHeight="1" x14ac:dyDescent="0.2"/>
    <row r="83" ht="27.95" customHeight="1" x14ac:dyDescent="0.2"/>
    <row r="84" ht="27.95" customHeight="1" x14ac:dyDescent="0.2"/>
    <row r="85" ht="27.95" customHeight="1" x14ac:dyDescent="0.2"/>
    <row r="86" ht="27.95" customHeight="1" x14ac:dyDescent="0.2"/>
    <row r="87" ht="27.95" customHeight="1" x14ac:dyDescent="0.2"/>
    <row r="88" ht="27.95" customHeight="1" x14ac:dyDescent="0.2"/>
    <row r="89" ht="27.95" customHeight="1" x14ac:dyDescent="0.2"/>
    <row r="90" ht="27.95" customHeight="1" x14ac:dyDescent="0.2"/>
    <row r="91" ht="27.95" customHeight="1" x14ac:dyDescent="0.2"/>
    <row r="92" ht="27.95" customHeight="1" x14ac:dyDescent="0.2"/>
    <row r="93" ht="27.95" customHeight="1" x14ac:dyDescent="0.2"/>
    <row r="94" ht="27.95" customHeight="1" x14ac:dyDescent="0.2"/>
    <row r="95" ht="27.95" customHeight="1" x14ac:dyDescent="0.2"/>
    <row r="96" ht="27.95" customHeight="1" x14ac:dyDescent="0.2"/>
    <row r="97" ht="27.95" customHeight="1" x14ac:dyDescent="0.2"/>
    <row r="98" ht="27.95" customHeight="1" x14ac:dyDescent="0.2"/>
    <row r="99" ht="27.95" customHeight="1" x14ac:dyDescent="0.2"/>
    <row r="100" ht="27.95" customHeight="1" x14ac:dyDescent="0.2"/>
    <row r="101" ht="27.95" customHeight="1" x14ac:dyDescent="0.2"/>
    <row r="102" ht="27.95" customHeight="1" x14ac:dyDescent="0.2"/>
    <row r="103" ht="27.95" customHeight="1" x14ac:dyDescent="0.2"/>
    <row r="104" ht="27.95" customHeight="1" x14ac:dyDescent="0.2"/>
    <row r="105" ht="27.95" customHeight="1" x14ac:dyDescent="0.2"/>
    <row r="106" ht="27.95" customHeight="1" x14ac:dyDescent="0.2"/>
  </sheetData>
  <phoneticPr fontId="11" type="noConversion"/>
  <printOptions horizontalCentered="1"/>
  <pageMargins left="0.39370078740157483" right="0.39370078740157483" top="0.59055118110236227" bottom="0.59055118110236227" header="0.31496062992125984" footer="0.31496062992125984"/>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88"/>
  <sheetViews>
    <sheetView view="pageBreakPreview" zoomScaleNormal="100" zoomScaleSheetLayoutView="100" workbookViewId="0">
      <selection activeCell="C8" sqref="C8"/>
    </sheetView>
  </sheetViews>
  <sheetFormatPr defaultColWidth="8.85546875" defaultRowHeight="18" customHeight="1" x14ac:dyDescent="0.2"/>
  <cols>
    <col min="1" max="1" width="10.5703125" customWidth="1"/>
    <col min="2" max="2" width="8.5703125" customWidth="1"/>
    <col min="3" max="3" width="35.5703125" customWidth="1"/>
    <col min="4" max="5" width="9.5703125" customWidth="1"/>
    <col min="6" max="6" width="10.5703125" customWidth="1"/>
    <col min="7" max="7" width="12.5703125" customWidth="1"/>
  </cols>
  <sheetData>
    <row r="1" spans="1:7" ht="18" customHeight="1" x14ac:dyDescent="0.2">
      <c r="A1" s="103" t="s">
        <v>0</v>
      </c>
      <c r="B1" s="104" t="s">
        <v>1</v>
      </c>
      <c r="C1" s="53" t="s">
        <v>2</v>
      </c>
      <c r="D1" s="104" t="s">
        <v>3</v>
      </c>
      <c r="E1" s="104" t="s">
        <v>4</v>
      </c>
      <c r="F1" s="104" t="s">
        <v>5</v>
      </c>
      <c r="G1" s="105" t="s">
        <v>6</v>
      </c>
    </row>
    <row r="2" spans="1:7" ht="18" customHeight="1" x14ac:dyDescent="0.2">
      <c r="A2" s="106"/>
      <c r="B2" s="107"/>
      <c r="C2" s="64"/>
      <c r="D2" s="107"/>
      <c r="E2" s="107"/>
      <c r="F2" s="107"/>
      <c r="G2" s="108"/>
    </row>
    <row r="3" spans="1:7" ht="27.95" customHeight="1" x14ac:dyDescent="0.2">
      <c r="A3" s="109"/>
      <c r="B3" s="112"/>
      <c r="C3" s="55" t="s">
        <v>203</v>
      </c>
      <c r="D3" s="112"/>
      <c r="E3" s="112"/>
      <c r="F3" s="113"/>
      <c r="G3" s="114"/>
    </row>
    <row r="4" spans="1:7" ht="27.95" customHeight="1" x14ac:dyDescent="0.2">
      <c r="A4" s="109">
        <v>903</v>
      </c>
      <c r="B4" s="112"/>
      <c r="C4" s="55" t="s">
        <v>204</v>
      </c>
      <c r="D4" s="112"/>
      <c r="E4" s="112"/>
      <c r="F4" s="113"/>
      <c r="G4" s="114"/>
    </row>
    <row r="5" spans="1:7" ht="27.95" customHeight="1" x14ac:dyDescent="0.2">
      <c r="A5" s="109">
        <v>903.04</v>
      </c>
      <c r="B5" s="112"/>
      <c r="C5" s="55" t="s">
        <v>248</v>
      </c>
      <c r="D5" s="112"/>
      <c r="E5" s="112"/>
      <c r="F5" s="113"/>
      <c r="G5" s="114"/>
    </row>
    <row r="6" spans="1:7" ht="36" customHeight="1" x14ac:dyDescent="0.2">
      <c r="A6" s="116" t="s">
        <v>249</v>
      </c>
      <c r="B6" s="112"/>
      <c r="C6" s="178" t="s">
        <v>345</v>
      </c>
      <c r="D6" s="117" t="s">
        <v>251</v>
      </c>
      <c r="E6" s="117">
        <v>5</v>
      </c>
      <c r="F6" s="153"/>
      <c r="G6" s="153"/>
    </row>
    <row r="7" spans="1:7" ht="34.5" customHeight="1" x14ac:dyDescent="0.2">
      <c r="A7" s="116" t="s">
        <v>250</v>
      </c>
      <c r="B7" s="112"/>
      <c r="C7" s="56" t="s">
        <v>344</v>
      </c>
      <c r="D7" s="117" t="s">
        <v>251</v>
      </c>
      <c r="E7" s="117">
        <v>2</v>
      </c>
      <c r="F7" s="153"/>
      <c r="G7" s="153"/>
    </row>
    <row r="8" spans="1:7" ht="27.95" customHeight="1" x14ac:dyDescent="0.2">
      <c r="A8" s="116"/>
      <c r="B8" s="112"/>
      <c r="C8" s="56"/>
      <c r="D8" s="117"/>
      <c r="E8" s="117"/>
      <c r="F8" s="153"/>
      <c r="G8" s="153"/>
    </row>
    <row r="9" spans="1:7" ht="27.95" customHeight="1" x14ac:dyDescent="0.2">
      <c r="A9" s="109"/>
      <c r="B9" s="112"/>
      <c r="C9" s="55"/>
      <c r="D9" s="112"/>
      <c r="E9" s="112"/>
      <c r="F9" s="113"/>
      <c r="G9" s="119"/>
    </row>
    <row r="10" spans="1:7" ht="27.95" customHeight="1" x14ac:dyDescent="0.2">
      <c r="A10" s="50"/>
      <c r="B10" s="50"/>
      <c r="C10" s="50"/>
      <c r="D10" s="50"/>
      <c r="E10" s="50"/>
      <c r="F10" s="50"/>
      <c r="G10" s="50"/>
    </row>
    <row r="11" spans="1:7" ht="27.95" customHeight="1" x14ac:dyDescent="0.2">
      <c r="A11" s="50"/>
      <c r="B11" s="50"/>
      <c r="C11" s="50"/>
      <c r="D11" s="50"/>
      <c r="E11" s="50"/>
      <c r="F11" s="50"/>
      <c r="G11" s="50"/>
    </row>
    <row r="12" spans="1:7" ht="27.95" customHeight="1" x14ac:dyDescent="0.2">
      <c r="A12" s="50"/>
      <c r="B12" s="50"/>
      <c r="C12" s="50"/>
      <c r="D12" s="50"/>
      <c r="E12" s="50"/>
      <c r="F12" s="50"/>
      <c r="G12" s="50"/>
    </row>
    <row r="13" spans="1:7" ht="27.95" customHeight="1" x14ac:dyDescent="0.2">
      <c r="A13" s="50"/>
      <c r="B13" s="50"/>
      <c r="C13" s="50"/>
      <c r="D13" s="50"/>
      <c r="E13" s="50"/>
      <c r="F13" s="50"/>
      <c r="G13" s="50"/>
    </row>
    <row r="14" spans="1:7" ht="27.95" customHeight="1" x14ac:dyDescent="0.2">
      <c r="A14" s="50"/>
      <c r="B14" s="50"/>
      <c r="C14" s="50"/>
      <c r="D14" s="50"/>
      <c r="E14" s="50"/>
      <c r="F14" s="50"/>
      <c r="G14" s="50"/>
    </row>
    <row r="15" spans="1:7" ht="27.95" customHeight="1" x14ac:dyDescent="0.2">
      <c r="A15" s="50"/>
      <c r="B15" s="50"/>
      <c r="C15" s="50"/>
      <c r="D15" s="50"/>
      <c r="E15" s="50"/>
      <c r="F15" s="50"/>
      <c r="G15" s="50"/>
    </row>
    <row r="16" spans="1:7" ht="27.95" customHeight="1" x14ac:dyDescent="0.2">
      <c r="A16" s="50"/>
      <c r="B16" s="50"/>
      <c r="C16" s="50"/>
      <c r="D16" s="50"/>
      <c r="E16" s="50"/>
      <c r="F16" s="50"/>
      <c r="G16" s="50"/>
    </row>
    <row r="17" spans="1:7" ht="27.95" customHeight="1" x14ac:dyDescent="0.2">
      <c r="A17" s="50"/>
      <c r="B17" s="50"/>
      <c r="C17" s="50"/>
      <c r="D17" s="50"/>
      <c r="E17" s="50"/>
      <c r="F17" s="50"/>
      <c r="G17" s="50"/>
    </row>
    <row r="18" spans="1:7" ht="27.95" customHeight="1" x14ac:dyDescent="0.2">
      <c r="A18" s="50"/>
      <c r="B18" s="50"/>
      <c r="C18" s="50"/>
      <c r="D18" s="50"/>
      <c r="E18" s="50"/>
      <c r="F18" s="50"/>
      <c r="G18" s="50"/>
    </row>
    <row r="19" spans="1:7" ht="27.95" customHeight="1" x14ac:dyDescent="0.2">
      <c r="A19" s="50"/>
      <c r="B19" s="50"/>
      <c r="C19" s="50"/>
      <c r="D19" s="50"/>
      <c r="E19" s="50"/>
      <c r="F19" s="50"/>
      <c r="G19" s="50"/>
    </row>
    <row r="20" spans="1:7" ht="27.95" customHeight="1" x14ac:dyDescent="0.2">
      <c r="A20" s="50"/>
      <c r="B20" s="50"/>
      <c r="C20" s="50"/>
      <c r="D20" s="50"/>
      <c r="E20" s="50"/>
      <c r="F20" s="50"/>
      <c r="G20" s="50"/>
    </row>
    <row r="21" spans="1:7" ht="27.95" customHeight="1" x14ac:dyDescent="0.2">
      <c r="A21" s="50"/>
      <c r="B21" s="50"/>
      <c r="C21" s="50"/>
      <c r="D21" s="50"/>
      <c r="E21" s="50"/>
      <c r="F21" s="50"/>
      <c r="G21" s="50"/>
    </row>
    <row r="22" spans="1:7" ht="27.95" customHeight="1" x14ac:dyDescent="0.2">
      <c r="A22" s="50"/>
      <c r="B22" s="50"/>
      <c r="C22" s="50"/>
      <c r="D22" s="50"/>
      <c r="E22" s="50"/>
      <c r="F22" s="50"/>
      <c r="G22" s="50"/>
    </row>
    <row r="23" spans="1:7" ht="27.95" customHeight="1" x14ac:dyDescent="0.2">
      <c r="A23" s="50"/>
      <c r="B23" s="50"/>
      <c r="C23" s="50"/>
      <c r="D23" s="50"/>
      <c r="E23" s="50"/>
      <c r="F23" s="50"/>
      <c r="G23" s="50"/>
    </row>
    <row r="24" spans="1:7" ht="27.95" customHeight="1" x14ac:dyDescent="0.2">
      <c r="A24" s="50"/>
      <c r="B24" s="50"/>
      <c r="C24" s="50"/>
      <c r="D24" s="50"/>
      <c r="E24" s="50"/>
      <c r="F24" s="50"/>
      <c r="G24" s="50"/>
    </row>
    <row r="25" spans="1:7" ht="27.95" customHeight="1" x14ac:dyDescent="0.2">
      <c r="A25" s="154" t="s">
        <v>264</v>
      </c>
      <c r="B25" s="96"/>
      <c r="C25" s="96"/>
      <c r="D25" s="96"/>
      <c r="E25" s="96"/>
      <c r="F25" s="91"/>
      <c r="G25" s="102"/>
    </row>
    <row r="26" spans="1:7" ht="18" customHeight="1" x14ac:dyDescent="0.2">
      <c r="A26" s="67"/>
      <c r="B26" s="96"/>
      <c r="C26" s="96"/>
      <c r="D26" s="96"/>
      <c r="E26" s="96"/>
      <c r="F26" s="91"/>
      <c r="G26" s="97"/>
    </row>
    <row r="27" spans="1:7" ht="27.95" customHeight="1" x14ac:dyDescent="0.2">
      <c r="A27" s="65" t="s">
        <v>262</v>
      </c>
      <c r="B27" s="65"/>
      <c r="C27" s="65"/>
      <c r="D27" s="98"/>
      <c r="E27" s="99" t="s">
        <v>263</v>
      </c>
      <c r="F27" s="66"/>
      <c r="G27" s="98"/>
    </row>
    <row r="28" spans="1:7" ht="27.95" customHeight="1" x14ac:dyDescent="0.2">
      <c r="A28" s="67"/>
      <c r="B28" s="67"/>
      <c r="C28" s="67"/>
      <c r="D28" s="97"/>
      <c r="E28" s="100"/>
      <c r="F28" s="92"/>
      <c r="G28" s="97"/>
    </row>
    <row r="29" spans="1:7" ht="27.95" customHeight="1" x14ac:dyDescent="0.2"/>
    <row r="30" spans="1:7" ht="27.95" customHeight="1" x14ac:dyDescent="0.2"/>
    <row r="31" spans="1:7" ht="27.95" customHeight="1" x14ac:dyDescent="0.2"/>
    <row r="32" spans="1:7" ht="27.95" customHeight="1" x14ac:dyDescent="0.2"/>
    <row r="33" ht="27.95" customHeight="1" x14ac:dyDescent="0.2"/>
    <row r="34" ht="27.95" customHeight="1" x14ac:dyDescent="0.2"/>
    <row r="35" ht="27.95" customHeight="1" x14ac:dyDescent="0.2"/>
    <row r="36" ht="27.95" customHeight="1" x14ac:dyDescent="0.2"/>
    <row r="37" ht="27.95" customHeight="1" x14ac:dyDescent="0.2"/>
    <row r="38" ht="27.95" customHeight="1" x14ac:dyDescent="0.2"/>
    <row r="39" ht="27.95" customHeight="1" x14ac:dyDescent="0.2"/>
    <row r="40" ht="27.95" customHeight="1" x14ac:dyDescent="0.2"/>
    <row r="41" ht="27.95" customHeight="1" x14ac:dyDescent="0.2"/>
    <row r="42" ht="27.95" customHeight="1" x14ac:dyDescent="0.2"/>
    <row r="43" ht="27.95" customHeight="1" x14ac:dyDescent="0.2"/>
    <row r="44" ht="27.95" customHeight="1" x14ac:dyDescent="0.2"/>
    <row r="45" ht="27.95" customHeight="1" x14ac:dyDescent="0.2"/>
    <row r="46" ht="27.95" customHeight="1" x14ac:dyDescent="0.2"/>
    <row r="47" ht="27.95" customHeight="1" x14ac:dyDescent="0.2"/>
    <row r="48" ht="27.95" customHeight="1" x14ac:dyDescent="0.2"/>
    <row r="49" ht="27.95" customHeight="1" x14ac:dyDescent="0.2"/>
    <row r="50" ht="27.95" customHeight="1" x14ac:dyDescent="0.2"/>
    <row r="51" ht="27.95" customHeight="1" x14ac:dyDescent="0.2"/>
    <row r="52" ht="27.95" customHeight="1" x14ac:dyDescent="0.2"/>
    <row r="53" ht="27.95" customHeight="1" x14ac:dyDescent="0.2"/>
    <row r="54" ht="27.95" customHeight="1" x14ac:dyDescent="0.2"/>
    <row r="55" ht="27.95" customHeight="1" x14ac:dyDescent="0.2"/>
    <row r="56" ht="27.95" customHeight="1" x14ac:dyDescent="0.2"/>
    <row r="57" ht="27.95" customHeight="1" x14ac:dyDescent="0.2"/>
    <row r="58" ht="27.95" customHeight="1" x14ac:dyDescent="0.2"/>
    <row r="59" ht="27.95" customHeight="1" x14ac:dyDescent="0.2"/>
    <row r="60" ht="27.95" customHeight="1" x14ac:dyDescent="0.2"/>
    <row r="61" ht="27.95" customHeight="1" x14ac:dyDescent="0.2"/>
    <row r="62" ht="27.95" customHeight="1" x14ac:dyDescent="0.2"/>
    <row r="63" ht="27.95" customHeight="1" x14ac:dyDescent="0.2"/>
    <row r="64" ht="27.95" customHeight="1" x14ac:dyDescent="0.2"/>
    <row r="65" ht="27.95" customHeight="1" x14ac:dyDescent="0.2"/>
    <row r="66" ht="27.95" customHeight="1" x14ac:dyDescent="0.2"/>
    <row r="67" ht="27.95" customHeight="1" x14ac:dyDescent="0.2"/>
    <row r="68" ht="27.95" customHeight="1" x14ac:dyDescent="0.2"/>
    <row r="69" ht="27.95" customHeight="1" x14ac:dyDescent="0.2"/>
    <row r="70" ht="27.95" customHeight="1" x14ac:dyDescent="0.2"/>
    <row r="71" ht="27.95" customHeight="1" x14ac:dyDescent="0.2"/>
    <row r="72" ht="27.95" customHeight="1" x14ac:dyDescent="0.2"/>
    <row r="73" ht="27.95" customHeight="1" x14ac:dyDescent="0.2"/>
    <row r="74" ht="27.95" customHeight="1" x14ac:dyDescent="0.2"/>
    <row r="75" ht="27.95" customHeight="1" x14ac:dyDescent="0.2"/>
    <row r="76" ht="27.95" customHeight="1" x14ac:dyDescent="0.2"/>
    <row r="77" ht="27.95" customHeight="1" x14ac:dyDescent="0.2"/>
    <row r="78" ht="27.95" customHeight="1" x14ac:dyDescent="0.2"/>
    <row r="79" ht="27.95" customHeight="1" x14ac:dyDescent="0.2"/>
    <row r="80" ht="27.95" customHeight="1" x14ac:dyDescent="0.2"/>
    <row r="81" ht="27.95" customHeight="1" x14ac:dyDescent="0.2"/>
    <row r="82" ht="27.95" customHeight="1" x14ac:dyDescent="0.2"/>
    <row r="83" ht="27.95" customHeight="1" x14ac:dyDescent="0.2"/>
    <row r="84" ht="27.95" customHeight="1" x14ac:dyDescent="0.2"/>
    <row r="85" ht="27.95" customHeight="1" x14ac:dyDescent="0.2"/>
    <row r="86" ht="27.95" customHeight="1" x14ac:dyDescent="0.2"/>
    <row r="87" ht="27.95" customHeight="1" x14ac:dyDescent="0.2"/>
    <row r="88" ht="27.95" customHeight="1" x14ac:dyDescent="0.2"/>
    <row r="89" ht="27.95" customHeight="1" x14ac:dyDescent="0.2"/>
    <row r="90" ht="27.95" customHeight="1" x14ac:dyDescent="0.2"/>
    <row r="91" ht="27.95" customHeight="1" x14ac:dyDescent="0.2"/>
    <row r="92" ht="27.95" customHeight="1" x14ac:dyDescent="0.2"/>
    <row r="93" ht="27.95" customHeight="1" x14ac:dyDescent="0.2"/>
    <row r="94" ht="27.95" customHeight="1" x14ac:dyDescent="0.2"/>
    <row r="95" ht="27.95" customHeight="1" x14ac:dyDescent="0.2"/>
    <row r="96" ht="27.95" customHeight="1" x14ac:dyDescent="0.2"/>
    <row r="97" ht="27.95" customHeight="1" x14ac:dyDescent="0.2"/>
    <row r="98" ht="27.95" customHeight="1" x14ac:dyDescent="0.2"/>
    <row r="99" ht="27.95" customHeight="1" x14ac:dyDescent="0.2"/>
    <row r="100" ht="27.95" customHeight="1" x14ac:dyDescent="0.2"/>
    <row r="101" ht="27.95" customHeight="1" x14ac:dyDescent="0.2"/>
    <row r="102" ht="27.95" customHeight="1" x14ac:dyDescent="0.2"/>
    <row r="103" ht="27.95" customHeight="1" x14ac:dyDescent="0.2"/>
    <row r="104" ht="27.95" customHeight="1" x14ac:dyDescent="0.2"/>
    <row r="105" ht="27.95" customHeight="1" x14ac:dyDescent="0.2"/>
    <row r="106" ht="27.95" customHeight="1" x14ac:dyDescent="0.2"/>
    <row r="107" ht="27.95" customHeight="1" x14ac:dyDescent="0.2"/>
    <row r="108" ht="27.95" customHeight="1" x14ac:dyDescent="0.2"/>
    <row r="109" ht="27.95" customHeight="1" x14ac:dyDescent="0.2"/>
    <row r="110" ht="27.95" customHeight="1" x14ac:dyDescent="0.2"/>
    <row r="111" ht="27.95" customHeight="1" x14ac:dyDescent="0.2"/>
    <row r="112" ht="27.95" customHeight="1" x14ac:dyDescent="0.2"/>
    <row r="113" ht="27.95" customHeight="1" x14ac:dyDescent="0.2"/>
    <row r="114" ht="27.95" customHeight="1" x14ac:dyDescent="0.2"/>
    <row r="115" ht="27.95" customHeight="1" x14ac:dyDescent="0.2"/>
    <row r="116" ht="27.95" customHeight="1" x14ac:dyDescent="0.2"/>
    <row r="117" ht="27.95" customHeight="1" x14ac:dyDescent="0.2"/>
    <row r="118" ht="27.95" customHeight="1" x14ac:dyDescent="0.2"/>
    <row r="119" ht="27.95" customHeight="1" x14ac:dyDescent="0.2"/>
    <row r="120" ht="27.95" customHeight="1" x14ac:dyDescent="0.2"/>
    <row r="121" ht="27.95" customHeight="1" x14ac:dyDescent="0.2"/>
    <row r="122" ht="27.95" customHeight="1" x14ac:dyDescent="0.2"/>
    <row r="123" ht="27.95" customHeight="1" x14ac:dyDescent="0.2"/>
    <row r="124" ht="27.95" customHeight="1" x14ac:dyDescent="0.2"/>
    <row r="125" ht="27.95" customHeight="1" x14ac:dyDescent="0.2"/>
    <row r="126" ht="27.95" customHeight="1" x14ac:dyDescent="0.2"/>
    <row r="127" ht="27.95" customHeight="1" x14ac:dyDescent="0.2"/>
    <row r="128" ht="27.95" customHeight="1" x14ac:dyDescent="0.2"/>
    <row r="129" ht="27.95" customHeight="1" x14ac:dyDescent="0.2"/>
    <row r="130" ht="27.95" customHeight="1" x14ac:dyDescent="0.2"/>
    <row r="131" ht="27.95" customHeight="1" x14ac:dyDescent="0.2"/>
    <row r="132" ht="27.95" customHeight="1" x14ac:dyDescent="0.2"/>
    <row r="133" ht="27.95" customHeight="1" x14ac:dyDescent="0.2"/>
    <row r="134" ht="27.95" customHeight="1" x14ac:dyDescent="0.2"/>
    <row r="135" ht="27.95" customHeight="1" x14ac:dyDescent="0.2"/>
    <row r="136" ht="27.95" customHeight="1" x14ac:dyDescent="0.2"/>
    <row r="137" ht="27.95" customHeight="1" x14ac:dyDescent="0.2"/>
    <row r="138" ht="27.95" customHeight="1" x14ac:dyDescent="0.2"/>
    <row r="139" ht="27.95" customHeight="1" x14ac:dyDescent="0.2"/>
    <row r="140" ht="27.95" customHeight="1" x14ac:dyDescent="0.2"/>
    <row r="141" ht="27.95" customHeight="1" x14ac:dyDescent="0.2"/>
    <row r="142" ht="27.95" customHeight="1" x14ac:dyDescent="0.2"/>
    <row r="143" ht="27.95" customHeight="1" x14ac:dyDescent="0.2"/>
    <row r="144" ht="27.95" customHeight="1" x14ac:dyDescent="0.2"/>
    <row r="145" ht="27.95" customHeight="1" x14ac:dyDescent="0.2"/>
    <row r="146" ht="27.95" customHeight="1" x14ac:dyDescent="0.2"/>
    <row r="147" ht="27.95" customHeight="1" x14ac:dyDescent="0.2"/>
    <row r="148" ht="27.95" customHeight="1" x14ac:dyDescent="0.2"/>
    <row r="149" ht="27.95" customHeight="1" x14ac:dyDescent="0.2"/>
    <row r="150" ht="27.95" customHeight="1" x14ac:dyDescent="0.2"/>
    <row r="151" ht="27.95" customHeight="1" x14ac:dyDescent="0.2"/>
    <row r="152" ht="27.95" customHeight="1" x14ac:dyDescent="0.2"/>
    <row r="153" ht="27.95" customHeight="1" x14ac:dyDescent="0.2"/>
    <row r="154" ht="27.95" customHeight="1" x14ac:dyDescent="0.2"/>
    <row r="155" ht="27.95" customHeight="1" x14ac:dyDescent="0.2"/>
    <row r="156" ht="27.95" customHeight="1" x14ac:dyDescent="0.2"/>
    <row r="157" ht="27.95" customHeight="1" x14ac:dyDescent="0.2"/>
    <row r="158" ht="27.95" customHeight="1" x14ac:dyDescent="0.2"/>
    <row r="159" ht="27.95" customHeight="1" x14ac:dyDescent="0.2"/>
    <row r="160" ht="27.95" customHeight="1" x14ac:dyDescent="0.2"/>
    <row r="161" ht="27.95" customHeight="1" x14ac:dyDescent="0.2"/>
    <row r="162" ht="27.95" customHeight="1" x14ac:dyDescent="0.2"/>
    <row r="163" ht="27.95" customHeight="1" x14ac:dyDescent="0.2"/>
    <row r="164" ht="27.95" customHeight="1" x14ac:dyDescent="0.2"/>
    <row r="165" ht="27.95" customHeight="1" x14ac:dyDescent="0.2"/>
    <row r="166" ht="27.95" customHeight="1" x14ac:dyDescent="0.2"/>
    <row r="167" ht="27.95" customHeight="1" x14ac:dyDescent="0.2"/>
    <row r="168" ht="27.95" customHeight="1" x14ac:dyDescent="0.2"/>
    <row r="169" ht="27.95" customHeight="1" x14ac:dyDescent="0.2"/>
    <row r="170" ht="27.95" customHeight="1" x14ac:dyDescent="0.2"/>
    <row r="171" ht="27.95" customHeight="1" x14ac:dyDescent="0.2"/>
    <row r="172" ht="27.95" customHeight="1" x14ac:dyDescent="0.2"/>
    <row r="173" ht="27.95" customHeight="1" x14ac:dyDescent="0.2"/>
    <row r="174" ht="27.95" customHeight="1" x14ac:dyDescent="0.2"/>
    <row r="175" ht="27.95" customHeight="1" x14ac:dyDescent="0.2"/>
    <row r="176" ht="27.95" customHeight="1" x14ac:dyDescent="0.2"/>
    <row r="177" ht="27.95" customHeight="1" x14ac:dyDescent="0.2"/>
    <row r="178" ht="27.95" customHeight="1" x14ac:dyDescent="0.2"/>
    <row r="179" ht="27.95" customHeight="1" x14ac:dyDescent="0.2"/>
    <row r="180" ht="27.95" customHeight="1" x14ac:dyDescent="0.2"/>
    <row r="181" ht="27.95" customHeight="1" x14ac:dyDescent="0.2"/>
    <row r="182" ht="27.95" customHeight="1" x14ac:dyDescent="0.2"/>
    <row r="183" ht="27.95" customHeight="1" x14ac:dyDescent="0.2"/>
    <row r="184" ht="27.95" customHeight="1" x14ac:dyDescent="0.2"/>
    <row r="185" ht="27.95" customHeight="1" x14ac:dyDescent="0.2"/>
    <row r="186" ht="27.95" customHeight="1" x14ac:dyDescent="0.2"/>
    <row r="187" ht="27.95" customHeight="1" x14ac:dyDescent="0.2"/>
    <row r="188" ht="27.95" customHeight="1" x14ac:dyDescent="0.2"/>
  </sheetData>
  <phoneticPr fontId="11" type="noConversion"/>
  <printOptions horizontalCentered="1"/>
  <pageMargins left="0.39370078740157483" right="0.39370078740157483" top="0.59055118110236227" bottom="0.59055118110236227" header="0.31496062992125984" footer="0.31496062992125984"/>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874B4-6C52-4F0C-BC96-374627F1C86B}">
  <dimension ref="A1:G179"/>
  <sheetViews>
    <sheetView view="pageBreakPreview" zoomScaleNormal="100" zoomScaleSheetLayoutView="100" workbookViewId="0">
      <selection activeCell="F8" sqref="F8"/>
    </sheetView>
  </sheetViews>
  <sheetFormatPr defaultRowHeight="18" customHeight="1" x14ac:dyDescent="0.2"/>
  <cols>
    <col min="1" max="1" width="10.5703125" customWidth="1"/>
    <col min="2" max="2" width="8.5703125" customWidth="1"/>
    <col min="3" max="3" width="35.5703125" customWidth="1"/>
    <col min="4" max="5" width="9.5703125" customWidth="1"/>
    <col min="6" max="6" width="10.5703125" customWidth="1"/>
    <col min="7" max="7" width="12.5703125" customWidth="1"/>
  </cols>
  <sheetData>
    <row r="1" spans="1:7" ht="18" customHeight="1" x14ac:dyDescent="0.2">
      <c r="A1" s="103" t="s">
        <v>0</v>
      </c>
      <c r="B1" s="104" t="s">
        <v>1</v>
      </c>
      <c r="C1" s="120" t="s">
        <v>2</v>
      </c>
      <c r="D1" s="104" t="s">
        <v>3</v>
      </c>
      <c r="E1" s="104" t="s">
        <v>4</v>
      </c>
      <c r="F1" s="104" t="s">
        <v>5</v>
      </c>
      <c r="G1" s="104" t="s">
        <v>6</v>
      </c>
    </row>
    <row r="2" spans="1:7" ht="18" customHeight="1" x14ac:dyDescent="0.2">
      <c r="A2" s="106"/>
      <c r="B2" s="107"/>
      <c r="C2" s="124"/>
      <c r="D2" s="107"/>
      <c r="E2" s="107"/>
      <c r="F2" s="107"/>
      <c r="G2" s="107"/>
    </row>
    <row r="3" spans="1:7" ht="27.95" customHeight="1" x14ac:dyDescent="0.2">
      <c r="A3" s="103"/>
      <c r="B3" s="104"/>
      <c r="C3" s="120" t="s">
        <v>246</v>
      </c>
      <c r="D3" s="121"/>
      <c r="E3" s="121"/>
      <c r="F3" s="122"/>
      <c r="G3" s="123"/>
    </row>
    <row r="4" spans="1:7" ht="39.75" customHeight="1" x14ac:dyDescent="0.2">
      <c r="A4" s="116" t="s">
        <v>284</v>
      </c>
      <c r="B4" s="117"/>
      <c r="C4" s="56" t="s">
        <v>301</v>
      </c>
      <c r="D4" s="117" t="s">
        <v>29</v>
      </c>
      <c r="E4" s="117">
        <v>1</v>
      </c>
      <c r="F4" s="155"/>
      <c r="G4" s="57"/>
    </row>
    <row r="5" spans="1:7" ht="27.95" customHeight="1" x14ac:dyDescent="0.2">
      <c r="A5" s="116" t="s">
        <v>285</v>
      </c>
      <c r="B5" s="117"/>
      <c r="C5" s="56" t="s">
        <v>299</v>
      </c>
      <c r="D5" s="117" t="s">
        <v>29</v>
      </c>
      <c r="E5" s="117">
        <v>1</v>
      </c>
      <c r="F5" s="125"/>
      <c r="G5" s="57"/>
    </row>
    <row r="6" spans="1:7" ht="27.95" customHeight="1" x14ac:dyDescent="0.2">
      <c r="A6" s="116" t="s">
        <v>286</v>
      </c>
      <c r="B6" s="117"/>
      <c r="C6" s="56" t="s">
        <v>239</v>
      </c>
      <c r="D6" s="117" t="s">
        <v>29</v>
      </c>
      <c r="E6" s="117">
        <v>1</v>
      </c>
      <c r="F6" s="125"/>
      <c r="G6" s="57"/>
    </row>
    <row r="7" spans="1:7" ht="27.95" customHeight="1" x14ac:dyDescent="0.2">
      <c r="A7" s="116" t="s">
        <v>287</v>
      </c>
      <c r="B7" s="117"/>
      <c r="C7" s="56" t="s">
        <v>238</v>
      </c>
      <c r="D7" s="117" t="s">
        <v>29</v>
      </c>
      <c r="E7" s="117">
        <v>1</v>
      </c>
      <c r="F7" s="125"/>
      <c r="G7" s="57"/>
    </row>
    <row r="8" spans="1:7" ht="27.95" customHeight="1" x14ac:dyDescent="0.2">
      <c r="A8" s="116" t="s">
        <v>288</v>
      </c>
      <c r="B8" s="117"/>
      <c r="C8" s="56" t="s">
        <v>237</v>
      </c>
      <c r="D8" s="117" t="s">
        <v>29</v>
      </c>
      <c r="E8" s="117">
        <v>1</v>
      </c>
      <c r="F8" s="125"/>
      <c r="G8" s="57"/>
    </row>
    <row r="9" spans="1:7" ht="27.95" customHeight="1" x14ac:dyDescent="0.2">
      <c r="A9" s="116" t="s">
        <v>289</v>
      </c>
      <c r="B9" s="117"/>
      <c r="C9" s="56" t="s">
        <v>236</v>
      </c>
      <c r="D9" s="117" t="s">
        <v>20</v>
      </c>
      <c r="E9" s="117">
        <v>1</v>
      </c>
      <c r="F9" s="125"/>
      <c r="G9" s="57"/>
    </row>
    <row r="10" spans="1:7" ht="27.95" customHeight="1" x14ac:dyDescent="0.2">
      <c r="A10" s="109"/>
      <c r="B10" s="110"/>
      <c r="C10" s="55"/>
      <c r="D10" s="112"/>
      <c r="E10" s="112"/>
      <c r="F10" s="113"/>
      <c r="G10" s="119"/>
    </row>
    <row r="11" spans="1:7" ht="27.95" customHeight="1" x14ac:dyDescent="0.2">
      <c r="A11" s="50"/>
      <c r="B11" s="50"/>
      <c r="C11" s="50"/>
      <c r="D11" s="50"/>
      <c r="E11" s="50"/>
      <c r="F11" s="50"/>
      <c r="G11" s="50"/>
    </row>
    <row r="12" spans="1:7" ht="27.95" customHeight="1" x14ac:dyDescent="0.2">
      <c r="A12" s="50"/>
      <c r="B12" s="50"/>
      <c r="C12" s="50"/>
      <c r="D12" s="50"/>
      <c r="E12" s="50"/>
      <c r="F12" s="50"/>
      <c r="G12" s="50"/>
    </row>
    <row r="13" spans="1:7" ht="27.95" customHeight="1" x14ac:dyDescent="0.2">
      <c r="A13" s="50"/>
      <c r="B13" s="50"/>
      <c r="C13" s="50"/>
      <c r="D13" s="50"/>
      <c r="E13" s="50"/>
      <c r="F13" s="50"/>
      <c r="G13" s="50"/>
    </row>
    <row r="14" spans="1:7" ht="27.95" customHeight="1" x14ac:dyDescent="0.2">
      <c r="A14" s="50"/>
      <c r="B14" s="50"/>
      <c r="C14" s="50"/>
      <c r="D14" s="50"/>
      <c r="E14" s="50"/>
      <c r="F14" s="50"/>
      <c r="G14" s="50"/>
    </row>
    <row r="15" spans="1:7" ht="27.95" customHeight="1" x14ac:dyDescent="0.2">
      <c r="A15" s="50"/>
      <c r="B15" s="50"/>
      <c r="C15" s="50"/>
      <c r="D15" s="50"/>
      <c r="E15" s="50"/>
      <c r="F15" s="50"/>
      <c r="G15" s="50"/>
    </row>
    <row r="16" spans="1:7" ht="27.95" customHeight="1" x14ac:dyDescent="0.2">
      <c r="A16" s="50"/>
      <c r="B16" s="50"/>
      <c r="C16" s="50"/>
      <c r="D16" s="50"/>
      <c r="E16" s="50"/>
      <c r="F16" s="50"/>
      <c r="G16" s="50"/>
    </row>
    <row r="17" spans="1:7" ht="27.95" customHeight="1" x14ac:dyDescent="0.2">
      <c r="A17" s="50"/>
      <c r="B17" s="50"/>
      <c r="C17" s="50"/>
      <c r="D17" s="50"/>
      <c r="E17" s="50"/>
      <c r="F17" s="50"/>
      <c r="G17" s="50"/>
    </row>
    <row r="18" spans="1:7" ht="27.95" customHeight="1" x14ac:dyDescent="0.2">
      <c r="A18" s="50"/>
      <c r="B18" s="50"/>
      <c r="C18" s="50"/>
      <c r="D18" s="50"/>
      <c r="E18" s="50"/>
      <c r="F18" s="50"/>
      <c r="G18" s="50"/>
    </row>
    <row r="19" spans="1:7" ht="27.95" customHeight="1" x14ac:dyDescent="0.2">
      <c r="A19" s="50"/>
      <c r="B19" s="50"/>
      <c r="C19" s="50"/>
      <c r="D19" s="50"/>
      <c r="E19" s="50"/>
      <c r="F19" s="50"/>
      <c r="G19" s="50"/>
    </row>
    <row r="20" spans="1:7" ht="27.95" customHeight="1" x14ac:dyDescent="0.2">
      <c r="A20" s="50"/>
      <c r="B20" s="50"/>
      <c r="C20" s="50"/>
      <c r="D20" s="50"/>
      <c r="E20" s="50"/>
      <c r="F20" s="50"/>
      <c r="G20" s="50"/>
    </row>
    <row r="21" spans="1:7" ht="27.95" customHeight="1" x14ac:dyDescent="0.2">
      <c r="A21" s="50"/>
      <c r="B21" s="50"/>
      <c r="C21" s="50"/>
      <c r="D21" s="50"/>
      <c r="E21" s="50"/>
      <c r="F21" s="50"/>
      <c r="G21" s="50"/>
    </row>
    <row r="22" spans="1:7" ht="27.95" customHeight="1" x14ac:dyDescent="0.2">
      <c r="A22" s="154" t="s">
        <v>264</v>
      </c>
      <c r="B22" s="96"/>
      <c r="C22" s="96"/>
      <c r="D22" s="96"/>
      <c r="E22" s="96"/>
      <c r="F22" s="91"/>
      <c r="G22" s="102"/>
    </row>
    <row r="23" spans="1:7" ht="27.95" customHeight="1" x14ac:dyDescent="0.2">
      <c r="A23" s="67"/>
      <c r="B23" s="96"/>
      <c r="C23" s="96"/>
      <c r="D23" s="96"/>
      <c r="E23" s="96"/>
      <c r="F23" s="91"/>
      <c r="G23" s="97"/>
    </row>
    <row r="24" spans="1:7" ht="27.95" customHeight="1" x14ac:dyDescent="0.2">
      <c r="A24" s="65" t="s">
        <v>262</v>
      </c>
      <c r="B24" s="65"/>
      <c r="C24" s="65"/>
      <c r="D24" s="98"/>
      <c r="E24" s="99" t="s">
        <v>263</v>
      </c>
      <c r="F24" s="66"/>
      <c r="G24" s="98"/>
    </row>
    <row r="25" spans="1:7" ht="27.95" customHeight="1" x14ac:dyDescent="0.2">
      <c r="A25" s="67"/>
      <c r="B25" s="67"/>
      <c r="C25" s="67"/>
      <c r="D25" s="97"/>
      <c r="E25" s="100"/>
      <c r="F25" s="92"/>
      <c r="G25" s="97"/>
    </row>
    <row r="26" spans="1:7" ht="27.95" customHeight="1" x14ac:dyDescent="0.2"/>
    <row r="27" spans="1:7" ht="27.95" customHeight="1" x14ac:dyDescent="0.2"/>
    <row r="28" spans="1:7" ht="27.95" customHeight="1" x14ac:dyDescent="0.2"/>
    <row r="29" spans="1:7" ht="27.95" customHeight="1" x14ac:dyDescent="0.2"/>
    <row r="30" spans="1:7" ht="27.95" customHeight="1" x14ac:dyDescent="0.2"/>
    <row r="31" spans="1:7" ht="27.95" customHeight="1" x14ac:dyDescent="0.2"/>
    <row r="32" spans="1:7" ht="27.95" customHeight="1" x14ac:dyDescent="0.2"/>
    <row r="33" ht="27.95" customHeight="1" x14ac:dyDescent="0.2"/>
    <row r="34" ht="27.95" customHeight="1" x14ac:dyDescent="0.2"/>
    <row r="35" ht="27.95" customHeight="1" x14ac:dyDescent="0.2"/>
    <row r="36" ht="27.95" customHeight="1" x14ac:dyDescent="0.2"/>
    <row r="37" ht="27.95" customHeight="1" x14ac:dyDescent="0.2"/>
    <row r="38" ht="27.95" customHeight="1" x14ac:dyDescent="0.2"/>
    <row r="39" ht="27.95" customHeight="1" x14ac:dyDescent="0.2"/>
    <row r="40" ht="27.95" customHeight="1" x14ac:dyDescent="0.2"/>
    <row r="41" ht="27.95" customHeight="1" x14ac:dyDescent="0.2"/>
    <row r="42" ht="27.95" customHeight="1" x14ac:dyDescent="0.2"/>
    <row r="43" ht="27.95" customHeight="1" x14ac:dyDescent="0.2"/>
    <row r="44" ht="27.95" customHeight="1" x14ac:dyDescent="0.2"/>
    <row r="45" ht="27.95" customHeight="1" x14ac:dyDescent="0.2"/>
    <row r="46" ht="27.95" customHeight="1" x14ac:dyDescent="0.2"/>
    <row r="47" ht="27.95" customHeight="1" x14ac:dyDescent="0.2"/>
    <row r="48" ht="27.95" customHeight="1" x14ac:dyDescent="0.2"/>
    <row r="49" ht="27.95" customHeight="1" x14ac:dyDescent="0.2"/>
    <row r="50" ht="27.95" customHeight="1" x14ac:dyDescent="0.2"/>
    <row r="51" ht="27.95" customHeight="1" x14ac:dyDescent="0.2"/>
    <row r="52" ht="27.95" customHeight="1" x14ac:dyDescent="0.2"/>
    <row r="53" ht="27.95" customHeight="1" x14ac:dyDescent="0.2"/>
    <row r="54" ht="27.95" customHeight="1" x14ac:dyDescent="0.2"/>
    <row r="55" ht="27.95" customHeight="1" x14ac:dyDescent="0.2"/>
    <row r="56" ht="27.95" customHeight="1" x14ac:dyDescent="0.2"/>
    <row r="57" ht="27.95" customHeight="1" x14ac:dyDescent="0.2"/>
    <row r="58" ht="27.95" customHeight="1" x14ac:dyDescent="0.2"/>
    <row r="59" ht="27.95" customHeight="1" x14ac:dyDescent="0.2"/>
    <row r="60" ht="27.95" customHeight="1" x14ac:dyDescent="0.2"/>
    <row r="61" ht="27.95" customHeight="1" x14ac:dyDescent="0.2"/>
    <row r="62" ht="27.95" customHeight="1" x14ac:dyDescent="0.2"/>
    <row r="63" ht="27.95" customHeight="1" x14ac:dyDescent="0.2"/>
    <row r="64" ht="27.95" customHeight="1" x14ac:dyDescent="0.2"/>
    <row r="65" ht="27.95" customHeight="1" x14ac:dyDescent="0.2"/>
    <row r="66" ht="27.95" customHeight="1" x14ac:dyDescent="0.2"/>
    <row r="67" ht="27.95" customHeight="1" x14ac:dyDescent="0.2"/>
    <row r="68" ht="27.95" customHeight="1" x14ac:dyDescent="0.2"/>
    <row r="69" ht="27.95" customHeight="1" x14ac:dyDescent="0.2"/>
    <row r="70" ht="27.95" customHeight="1" x14ac:dyDescent="0.2"/>
    <row r="71" ht="27.95" customHeight="1" x14ac:dyDescent="0.2"/>
    <row r="72" ht="27.95" customHeight="1" x14ac:dyDescent="0.2"/>
    <row r="73" ht="27.95" customHeight="1" x14ac:dyDescent="0.2"/>
    <row r="74" ht="27.95" customHeight="1" x14ac:dyDescent="0.2"/>
    <row r="75" ht="27.95" customHeight="1" x14ac:dyDescent="0.2"/>
    <row r="76" ht="27.95" customHeight="1" x14ac:dyDescent="0.2"/>
    <row r="77" ht="27.95" customHeight="1" x14ac:dyDescent="0.2"/>
    <row r="78" ht="27.95" customHeight="1" x14ac:dyDescent="0.2"/>
    <row r="79" ht="27.95" customHeight="1" x14ac:dyDescent="0.2"/>
    <row r="80" ht="27.95" customHeight="1" x14ac:dyDescent="0.2"/>
    <row r="81" ht="27.95" customHeight="1" x14ac:dyDescent="0.2"/>
    <row r="82" ht="27.95" customHeight="1" x14ac:dyDescent="0.2"/>
    <row r="83" ht="27.95" customHeight="1" x14ac:dyDescent="0.2"/>
    <row r="84" ht="27.95" customHeight="1" x14ac:dyDescent="0.2"/>
    <row r="85" ht="27.95" customHeight="1" x14ac:dyDescent="0.2"/>
    <row r="86" ht="27.95" customHeight="1" x14ac:dyDescent="0.2"/>
    <row r="87" ht="27.95" customHeight="1" x14ac:dyDescent="0.2"/>
    <row r="88" ht="27.95" customHeight="1" x14ac:dyDescent="0.2"/>
    <row r="89" ht="27.95" customHeight="1" x14ac:dyDescent="0.2"/>
    <row r="90" ht="27.95" customHeight="1" x14ac:dyDescent="0.2"/>
    <row r="91" ht="27.95" customHeight="1" x14ac:dyDescent="0.2"/>
    <row r="92" ht="27.95" customHeight="1" x14ac:dyDescent="0.2"/>
    <row r="93" ht="27.95" customHeight="1" x14ac:dyDescent="0.2"/>
    <row r="94" ht="27.95" customHeight="1" x14ac:dyDescent="0.2"/>
    <row r="95" ht="27.95" customHeight="1" x14ac:dyDescent="0.2"/>
    <row r="96" ht="27.95" customHeight="1" x14ac:dyDescent="0.2"/>
    <row r="97" ht="27.95" customHeight="1" x14ac:dyDescent="0.2"/>
    <row r="98" ht="27.95" customHeight="1" x14ac:dyDescent="0.2"/>
    <row r="99" ht="27.95" customHeight="1" x14ac:dyDescent="0.2"/>
    <row r="100" ht="27.95" customHeight="1" x14ac:dyDescent="0.2"/>
    <row r="101" ht="27.95" customHeight="1" x14ac:dyDescent="0.2"/>
    <row r="102" ht="27.95" customHeight="1" x14ac:dyDescent="0.2"/>
    <row r="103" ht="27.95" customHeight="1" x14ac:dyDescent="0.2"/>
    <row r="104" ht="27.95" customHeight="1" x14ac:dyDescent="0.2"/>
    <row r="105" ht="27.95" customHeight="1" x14ac:dyDescent="0.2"/>
    <row r="106" ht="27.95" customHeight="1" x14ac:dyDescent="0.2"/>
    <row r="107" ht="27.95" customHeight="1" x14ac:dyDescent="0.2"/>
    <row r="108" ht="27.95" customHeight="1" x14ac:dyDescent="0.2"/>
    <row r="109" ht="27.95" customHeight="1" x14ac:dyDescent="0.2"/>
    <row r="110" ht="27.95" customHeight="1" x14ac:dyDescent="0.2"/>
    <row r="111" ht="27.95" customHeight="1" x14ac:dyDescent="0.2"/>
    <row r="112" ht="27.95" customHeight="1" x14ac:dyDescent="0.2"/>
    <row r="113" ht="27.95" customHeight="1" x14ac:dyDescent="0.2"/>
    <row r="114" ht="27.95" customHeight="1" x14ac:dyDescent="0.2"/>
    <row r="115" ht="27.95" customHeight="1" x14ac:dyDescent="0.2"/>
    <row r="116" ht="27.95" customHeight="1" x14ac:dyDescent="0.2"/>
    <row r="117" ht="27.95" customHeight="1" x14ac:dyDescent="0.2"/>
    <row r="118" ht="27.95" customHeight="1" x14ac:dyDescent="0.2"/>
    <row r="119" ht="27.95" customHeight="1" x14ac:dyDescent="0.2"/>
    <row r="120" ht="27.95" customHeight="1" x14ac:dyDescent="0.2"/>
    <row r="121" ht="27.95" customHeight="1" x14ac:dyDescent="0.2"/>
    <row r="122" ht="27.95" customHeight="1" x14ac:dyDescent="0.2"/>
    <row r="123" ht="27.95" customHeight="1" x14ac:dyDescent="0.2"/>
    <row r="124" ht="27.95" customHeight="1" x14ac:dyDescent="0.2"/>
    <row r="125" ht="27.95" customHeight="1" x14ac:dyDescent="0.2"/>
    <row r="126" ht="27.95" customHeight="1" x14ac:dyDescent="0.2"/>
    <row r="127" ht="27.95" customHeight="1" x14ac:dyDescent="0.2"/>
    <row r="128" ht="27.95" customHeight="1" x14ac:dyDescent="0.2"/>
    <row r="129" ht="27.95" customHeight="1" x14ac:dyDescent="0.2"/>
    <row r="130" ht="27.95" customHeight="1" x14ac:dyDescent="0.2"/>
    <row r="131" ht="27.95" customHeight="1" x14ac:dyDescent="0.2"/>
    <row r="132" ht="27.95" customHeight="1" x14ac:dyDescent="0.2"/>
    <row r="133" ht="27.95" customHeight="1" x14ac:dyDescent="0.2"/>
    <row r="134" ht="27.95" customHeight="1" x14ac:dyDescent="0.2"/>
    <row r="135" ht="27.95" customHeight="1" x14ac:dyDescent="0.2"/>
    <row r="136" ht="27.95" customHeight="1" x14ac:dyDescent="0.2"/>
    <row r="137" ht="27.95" customHeight="1" x14ac:dyDescent="0.2"/>
    <row r="138" ht="27.95" customHeight="1" x14ac:dyDescent="0.2"/>
    <row r="139" ht="27.95" customHeight="1" x14ac:dyDescent="0.2"/>
    <row r="140" ht="27.95" customHeight="1" x14ac:dyDescent="0.2"/>
    <row r="141" ht="27.95" customHeight="1" x14ac:dyDescent="0.2"/>
    <row r="142" ht="27.95" customHeight="1" x14ac:dyDescent="0.2"/>
    <row r="143" ht="27.95" customHeight="1" x14ac:dyDescent="0.2"/>
    <row r="144" ht="27.95" customHeight="1" x14ac:dyDescent="0.2"/>
    <row r="145" ht="27.95" customHeight="1" x14ac:dyDescent="0.2"/>
    <row r="146" ht="27.95" customHeight="1" x14ac:dyDescent="0.2"/>
    <row r="147" ht="27.95" customHeight="1" x14ac:dyDescent="0.2"/>
    <row r="148" ht="27.95" customHeight="1" x14ac:dyDescent="0.2"/>
    <row r="149" ht="27.95" customHeight="1" x14ac:dyDescent="0.2"/>
    <row r="150" ht="27.95" customHeight="1" x14ac:dyDescent="0.2"/>
    <row r="151" ht="27.95" customHeight="1" x14ac:dyDescent="0.2"/>
    <row r="152" ht="27.95" customHeight="1" x14ac:dyDescent="0.2"/>
    <row r="153" ht="27.95" customHeight="1" x14ac:dyDescent="0.2"/>
    <row r="154" ht="27.95" customHeight="1" x14ac:dyDescent="0.2"/>
    <row r="155" ht="27.95" customHeight="1" x14ac:dyDescent="0.2"/>
    <row r="156" ht="27.95" customHeight="1" x14ac:dyDescent="0.2"/>
    <row r="157" ht="27.95" customHeight="1" x14ac:dyDescent="0.2"/>
    <row r="158" ht="27.95" customHeight="1" x14ac:dyDescent="0.2"/>
    <row r="159" ht="27.95" customHeight="1" x14ac:dyDescent="0.2"/>
    <row r="160" ht="27.95" customHeight="1" x14ac:dyDescent="0.2"/>
    <row r="161" ht="27.95" customHeight="1" x14ac:dyDescent="0.2"/>
    <row r="162" ht="27.95" customHeight="1" x14ac:dyDescent="0.2"/>
    <row r="163" ht="27.95" customHeight="1" x14ac:dyDescent="0.2"/>
    <row r="164" ht="27.95" customHeight="1" x14ac:dyDescent="0.2"/>
    <row r="165" ht="27.95" customHeight="1" x14ac:dyDescent="0.2"/>
    <row r="166" ht="27.95" customHeight="1" x14ac:dyDescent="0.2"/>
    <row r="167" ht="27.95" customHeight="1" x14ac:dyDescent="0.2"/>
    <row r="168" ht="27.95" customHeight="1" x14ac:dyDescent="0.2"/>
    <row r="169" ht="27.95" customHeight="1" x14ac:dyDescent="0.2"/>
    <row r="170" ht="27.95" customHeight="1" x14ac:dyDescent="0.2"/>
    <row r="171" ht="27.95" customHeight="1" x14ac:dyDescent="0.2"/>
    <row r="172" ht="27.95" customHeight="1" x14ac:dyDescent="0.2"/>
    <row r="173" ht="27.95" customHeight="1" x14ac:dyDescent="0.2"/>
    <row r="174" ht="27.95" customHeight="1" x14ac:dyDescent="0.2"/>
    <row r="175" ht="27.95" customHeight="1" x14ac:dyDescent="0.2"/>
    <row r="176" ht="27.95" customHeight="1" x14ac:dyDescent="0.2"/>
    <row r="177" ht="27.95" customHeight="1" x14ac:dyDescent="0.2"/>
    <row r="178" ht="27.95" customHeight="1" x14ac:dyDescent="0.2"/>
    <row r="179" ht="27.95" customHeight="1" x14ac:dyDescent="0.2"/>
  </sheetData>
  <phoneticPr fontId="11" type="noConversion"/>
  <printOptions horizontalCentered="1"/>
  <pageMargins left="0.39370078740157483" right="0.39370078740157483" top="0.59055118110236227" bottom="0.59055118110236227" header="0.31496062992125984" footer="0.31496062992125984"/>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0"/>
  <sheetViews>
    <sheetView view="pageBreakPreview" topLeftCell="A13" zoomScaleNormal="100" zoomScaleSheetLayoutView="100" workbookViewId="0">
      <selection activeCell="A20" sqref="A20:B20"/>
    </sheetView>
  </sheetViews>
  <sheetFormatPr defaultColWidth="8.85546875" defaultRowHeight="18" customHeight="1" x14ac:dyDescent="0.2"/>
  <cols>
    <col min="1" max="1" width="12" customWidth="1"/>
    <col min="2" max="2" width="67.5703125" customWidth="1"/>
    <col min="3" max="3" width="8.5703125" customWidth="1"/>
    <col min="4" max="4" width="20.5703125" style="25" customWidth="1"/>
    <col min="5" max="5" width="10.5703125" customWidth="1"/>
    <col min="6" max="6" width="12.5703125" customWidth="1"/>
  </cols>
  <sheetData>
    <row r="1" spans="1:6" ht="27.95" customHeight="1" thickBot="1" x14ac:dyDescent="0.25">
      <c r="A1" s="130" t="s">
        <v>205</v>
      </c>
      <c r="B1" s="130" t="s">
        <v>206</v>
      </c>
      <c r="C1" s="185" t="s">
        <v>207</v>
      </c>
      <c r="D1" s="186"/>
      <c r="E1" s="19"/>
      <c r="F1" s="20"/>
    </row>
    <row r="2" spans="1:6" ht="27.95" customHeight="1" x14ac:dyDescent="0.2">
      <c r="A2" s="131" t="s">
        <v>208</v>
      </c>
      <c r="B2" s="132" t="s">
        <v>209</v>
      </c>
      <c r="C2" s="17" t="s">
        <v>210</v>
      </c>
      <c r="D2" s="23"/>
      <c r="E2" s="21"/>
      <c r="F2" s="22"/>
    </row>
    <row r="3" spans="1:6" ht="27.95" customHeight="1" x14ac:dyDescent="0.2">
      <c r="A3" s="131" t="s">
        <v>23</v>
      </c>
      <c r="B3" s="132" t="s">
        <v>211</v>
      </c>
      <c r="C3" s="17" t="s">
        <v>210</v>
      </c>
      <c r="D3" s="24"/>
      <c r="E3" s="14"/>
      <c r="F3" s="15"/>
    </row>
    <row r="4" spans="1:6" ht="27.95" customHeight="1" x14ac:dyDescent="0.2">
      <c r="A4" s="133">
        <v>101</v>
      </c>
      <c r="B4" s="132" t="s">
        <v>212</v>
      </c>
      <c r="C4" s="17" t="s">
        <v>210</v>
      </c>
      <c r="D4" s="24"/>
      <c r="E4" s="14"/>
      <c r="F4" s="15"/>
    </row>
    <row r="5" spans="1:6" ht="27.95" customHeight="1" x14ac:dyDescent="0.2">
      <c r="A5" s="133">
        <v>105</v>
      </c>
      <c r="B5" s="132" t="s">
        <v>213</v>
      </c>
      <c r="C5" s="17" t="s">
        <v>210</v>
      </c>
      <c r="D5" s="24"/>
      <c r="E5" s="14"/>
      <c r="F5" s="15"/>
    </row>
    <row r="6" spans="1:6" ht="27.95" customHeight="1" x14ac:dyDescent="0.2">
      <c r="A6" s="133">
        <v>108</v>
      </c>
      <c r="B6" s="132" t="s">
        <v>242</v>
      </c>
      <c r="C6" s="17" t="s">
        <v>210</v>
      </c>
      <c r="D6" s="24"/>
      <c r="E6" s="14"/>
      <c r="F6" s="15"/>
    </row>
    <row r="7" spans="1:6" ht="27.95" customHeight="1" x14ac:dyDescent="0.2">
      <c r="A7" s="133">
        <v>202</v>
      </c>
      <c r="B7" s="132" t="s">
        <v>214</v>
      </c>
      <c r="C7" s="17" t="s">
        <v>210</v>
      </c>
      <c r="D7" s="24"/>
      <c r="E7" s="14"/>
      <c r="F7" s="15"/>
    </row>
    <row r="8" spans="1:6" ht="27.95" customHeight="1" x14ac:dyDescent="0.2">
      <c r="A8" s="133">
        <v>402</v>
      </c>
      <c r="B8" s="132" t="s">
        <v>215</v>
      </c>
      <c r="C8" s="17" t="s">
        <v>210</v>
      </c>
      <c r="D8" s="24"/>
      <c r="E8" s="14"/>
      <c r="F8" s="15"/>
    </row>
    <row r="9" spans="1:6" ht="27.95" customHeight="1" x14ac:dyDescent="0.2">
      <c r="A9" s="133">
        <v>403</v>
      </c>
      <c r="B9" s="132" t="s">
        <v>216</v>
      </c>
      <c r="C9" s="17" t="s">
        <v>210</v>
      </c>
      <c r="D9" s="24"/>
      <c r="E9" s="14"/>
      <c r="F9" s="15"/>
    </row>
    <row r="10" spans="1:6" ht="53.25" customHeight="1" x14ac:dyDescent="0.2">
      <c r="A10" s="133">
        <v>406</v>
      </c>
      <c r="B10" s="175" t="s">
        <v>312</v>
      </c>
      <c r="C10" s="17" t="s">
        <v>210</v>
      </c>
      <c r="D10" s="24"/>
      <c r="E10" s="14"/>
      <c r="F10" s="15"/>
    </row>
    <row r="11" spans="1:6" ht="27.95" customHeight="1" x14ac:dyDescent="0.2">
      <c r="A11" s="133">
        <v>505</v>
      </c>
      <c r="B11" s="132" t="s">
        <v>217</v>
      </c>
      <c r="C11" s="17" t="s">
        <v>210</v>
      </c>
      <c r="D11" s="24"/>
    </row>
    <row r="12" spans="1:6" ht="27.95" customHeight="1" x14ac:dyDescent="0.2">
      <c r="A12" s="133">
        <v>801</v>
      </c>
      <c r="B12" s="132" t="s">
        <v>218</v>
      </c>
      <c r="C12" s="17" t="s">
        <v>210</v>
      </c>
      <c r="D12" s="24"/>
    </row>
    <row r="13" spans="1:6" ht="27.95" customHeight="1" x14ac:dyDescent="0.2">
      <c r="A13" s="177" t="s">
        <v>320</v>
      </c>
      <c r="B13" s="132" t="str">
        <f>'801.12'!C4</f>
        <v>SECTION 801 : CONCRETE RESERVOIRS  - SEALING</v>
      </c>
      <c r="C13" s="17"/>
      <c r="D13" s="24"/>
    </row>
    <row r="14" spans="1:6" ht="27.95" customHeight="1" x14ac:dyDescent="0.2">
      <c r="A14" s="133">
        <v>903</v>
      </c>
      <c r="B14" s="132" t="s">
        <v>216</v>
      </c>
      <c r="C14" s="17" t="s">
        <v>210</v>
      </c>
      <c r="D14" s="24"/>
    </row>
    <row r="15" spans="1:6" ht="27.95" customHeight="1" thickBot="1" x14ac:dyDescent="0.25">
      <c r="A15" s="143">
        <v>1003</v>
      </c>
      <c r="B15" s="173" t="s">
        <v>300</v>
      </c>
      <c r="C15" s="17" t="s">
        <v>210</v>
      </c>
      <c r="D15" s="24"/>
    </row>
    <row r="16" spans="1:6" ht="27.95" customHeight="1" x14ac:dyDescent="0.2">
      <c r="A16" s="188" t="s">
        <v>219</v>
      </c>
      <c r="B16" s="188"/>
      <c r="C16" s="17" t="s">
        <v>210</v>
      </c>
      <c r="D16" s="24"/>
    </row>
    <row r="17" spans="1:4" ht="27.95" customHeight="1" x14ac:dyDescent="0.2">
      <c r="B17" t="s">
        <v>272</v>
      </c>
    </row>
    <row r="18" spans="1:4" ht="27.95" customHeight="1" x14ac:dyDescent="0.2">
      <c r="A18" s="187" t="s">
        <v>275</v>
      </c>
      <c r="B18" s="187"/>
      <c r="C18" s="17" t="s">
        <v>210</v>
      </c>
      <c r="D18" s="128"/>
    </row>
    <row r="19" spans="1:4" ht="27.95" customHeight="1" x14ac:dyDescent="0.2">
      <c r="B19" s="134" t="s">
        <v>276</v>
      </c>
      <c r="C19" s="17" t="s">
        <v>210</v>
      </c>
      <c r="D19" s="129"/>
    </row>
    <row r="20" spans="1:4" ht="27.95" customHeight="1" x14ac:dyDescent="0.2">
      <c r="A20" s="189" t="s">
        <v>378</v>
      </c>
      <c r="B20" s="189"/>
      <c r="C20" s="17" t="s">
        <v>210</v>
      </c>
    </row>
    <row r="21" spans="1:4" ht="27.95" customHeight="1" x14ac:dyDescent="0.2">
      <c r="B21" s="127" t="s">
        <v>273</v>
      </c>
      <c r="C21" s="17" t="s">
        <v>210</v>
      </c>
      <c r="D21" s="129"/>
    </row>
    <row r="22" spans="1:4" ht="27.95" customHeight="1" x14ac:dyDescent="0.2">
      <c r="A22" s="184" t="s">
        <v>274</v>
      </c>
      <c r="B22" s="184"/>
      <c r="D22" s="129"/>
    </row>
    <row r="23" spans="1:4" ht="27.95" customHeight="1" x14ac:dyDescent="0.2">
      <c r="A23" s="136"/>
      <c r="B23" s="127" t="s">
        <v>277</v>
      </c>
    </row>
    <row r="24" spans="1:4" ht="27.95" customHeight="1" thickBot="1" x14ac:dyDescent="0.25">
      <c r="C24" s="17" t="s">
        <v>210</v>
      </c>
      <c r="D24" s="27"/>
    </row>
    <row r="25" spans="1:4" ht="27.95" customHeight="1" thickBot="1" x14ac:dyDescent="0.25">
      <c r="B25" s="135" t="s">
        <v>278</v>
      </c>
      <c r="C25" s="17" t="s">
        <v>210</v>
      </c>
      <c r="D25" s="27"/>
    </row>
    <row r="26" spans="1:4" ht="27.95" customHeight="1" thickBot="1" x14ac:dyDescent="0.25">
      <c r="B26" s="17" t="s">
        <v>220</v>
      </c>
      <c r="C26" s="17" t="s">
        <v>210</v>
      </c>
      <c r="D26" s="26"/>
    </row>
    <row r="27" spans="1:4" ht="18.600000000000001" customHeight="1" thickTop="1" x14ac:dyDescent="0.2"/>
    <row r="28" spans="1:4" ht="27.95" customHeight="1" x14ac:dyDescent="0.2"/>
    <row r="29" spans="1:4" ht="27.95" customHeight="1" x14ac:dyDescent="0.2">
      <c r="A29" s="142" t="s">
        <v>262</v>
      </c>
      <c r="B29" s="137"/>
      <c r="C29" s="140" t="s">
        <v>263</v>
      </c>
      <c r="D29" s="138"/>
    </row>
    <row r="30" spans="1:4" ht="27.95" customHeight="1" thickBot="1" x14ac:dyDescent="0.25">
      <c r="A30" s="18"/>
      <c r="B30" s="16"/>
      <c r="C30" s="141"/>
      <c r="D30" s="139"/>
    </row>
  </sheetData>
  <mergeCells count="5">
    <mergeCell ref="A22:B22"/>
    <mergeCell ref="C1:D1"/>
    <mergeCell ref="A18:B18"/>
    <mergeCell ref="A16:B16"/>
    <mergeCell ref="A20:B20"/>
  </mergeCells>
  <printOptions horizontalCentered="1"/>
  <pageMargins left="0.39370078740157483" right="0.39370078740157483" top="0.59055118110236227" bottom="0.59055118110236227"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9"/>
  <sheetViews>
    <sheetView view="pageBreakPreview" topLeftCell="A31" zoomScaleNormal="100" zoomScaleSheetLayoutView="100" workbookViewId="0">
      <selection activeCell="C15" sqref="C15"/>
    </sheetView>
  </sheetViews>
  <sheetFormatPr defaultColWidth="8.85546875" defaultRowHeight="18" customHeight="1" x14ac:dyDescent="0.2"/>
  <cols>
    <col min="1" max="1" width="10.5703125" customWidth="1"/>
    <col min="2" max="2" width="8.5703125" customWidth="1"/>
    <col min="3" max="3" width="35.5703125" customWidth="1"/>
    <col min="4" max="5" width="9.5703125" customWidth="1"/>
    <col min="6" max="6" width="10.5703125" customWidth="1"/>
    <col min="7" max="7" width="12.5703125" customWidth="1"/>
  </cols>
  <sheetData>
    <row r="1" spans="1:7" ht="18" customHeight="1" x14ac:dyDescent="0.2">
      <c r="A1" s="103" t="s">
        <v>0</v>
      </c>
      <c r="B1" s="104" t="s">
        <v>1</v>
      </c>
      <c r="C1" s="53" t="s">
        <v>2</v>
      </c>
      <c r="D1" s="104" t="s">
        <v>3</v>
      </c>
      <c r="E1" s="104" t="s">
        <v>4</v>
      </c>
      <c r="F1" s="104" t="s">
        <v>5</v>
      </c>
      <c r="G1" s="105" t="s">
        <v>6</v>
      </c>
    </row>
    <row r="2" spans="1:7" ht="18" customHeight="1" x14ac:dyDescent="0.2">
      <c r="A2" s="109"/>
      <c r="B2" s="110"/>
      <c r="C2" s="54"/>
      <c r="D2" s="110"/>
      <c r="E2" s="110"/>
      <c r="F2" s="110"/>
      <c r="G2" s="111"/>
    </row>
    <row r="3" spans="1:7" ht="27.95" customHeight="1" x14ac:dyDescent="0.2">
      <c r="A3" s="109"/>
      <c r="B3" s="110"/>
      <c r="C3" s="55" t="s">
        <v>7</v>
      </c>
      <c r="D3" s="112"/>
      <c r="E3" s="112"/>
      <c r="F3" s="113"/>
      <c r="G3" s="114"/>
    </row>
    <row r="4" spans="1:7" ht="27.95" customHeight="1" x14ac:dyDescent="0.2">
      <c r="A4" s="115" t="s">
        <v>23</v>
      </c>
      <c r="B4" s="110"/>
      <c r="C4" s="55" t="s">
        <v>24</v>
      </c>
      <c r="D4" s="112"/>
      <c r="E4" s="112"/>
      <c r="F4" s="113"/>
      <c r="G4" s="114"/>
    </row>
    <row r="5" spans="1:7" ht="27.95" customHeight="1" x14ac:dyDescent="0.2">
      <c r="A5" s="115" t="s">
        <v>25</v>
      </c>
      <c r="B5" s="110"/>
      <c r="C5" s="55" t="s">
        <v>26</v>
      </c>
      <c r="D5" s="112"/>
      <c r="E5" s="112"/>
      <c r="F5" s="113"/>
      <c r="G5" s="114"/>
    </row>
    <row r="6" spans="1:7" ht="27.95" customHeight="1" x14ac:dyDescent="0.2">
      <c r="A6" s="116" t="s">
        <v>27</v>
      </c>
      <c r="B6" s="117"/>
      <c r="C6" s="56" t="s">
        <v>28</v>
      </c>
      <c r="D6" s="117" t="s">
        <v>29</v>
      </c>
      <c r="E6" s="117">
        <v>1</v>
      </c>
      <c r="F6" s="118"/>
      <c r="G6" s="57"/>
    </row>
    <row r="7" spans="1:7" ht="27.95" customHeight="1" x14ac:dyDescent="0.2">
      <c r="A7" s="116" t="s">
        <v>30</v>
      </c>
      <c r="B7" s="117"/>
      <c r="C7" s="56" t="s">
        <v>31</v>
      </c>
      <c r="D7" s="117" t="s">
        <v>29</v>
      </c>
      <c r="E7" s="117">
        <v>1</v>
      </c>
      <c r="F7" s="118"/>
      <c r="G7" s="57"/>
    </row>
    <row r="8" spans="1:7" ht="27.95" customHeight="1" x14ac:dyDescent="0.2">
      <c r="A8" s="115" t="s">
        <v>32</v>
      </c>
      <c r="B8" s="110" t="s">
        <v>22</v>
      </c>
      <c r="C8" s="55" t="s">
        <v>33</v>
      </c>
      <c r="D8" s="117" t="s">
        <v>29</v>
      </c>
      <c r="E8" s="117">
        <v>1</v>
      </c>
      <c r="F8" s="118"/>
      <c r="G8" s="57"/>
    </row>
    <row r="9" spans="1:7" ht="27.95" customHeight="1" x14ac:dyDescent="0.2">
      <c r="A9" s="115" t="s">
        <v>34</v>
      </c>
      <c r="B9" s="110"/>
      <c r="C9" s="56" t="s">
        <v>35</v>
      </c>
      <c r="D9" s="117" t="s">
        <v>29</v>
      </c>
      <c r="E9" s="117">
        <v>1</v>
      </c>
      <c r="F9" s="118"/>
      <c r="G9" s="57"/>
    </row>
    <row r="10" spans="1:7" ht="27.95" customHeight="1" x14ac:dyDescent="0.2">
      <c r="A10" s="115" t="s">
        <v>36</v>
      </c>
      <c r="B10" s="110"/>
      <c r="C10" s="56" t="s">
        <v>37</v>
      </c>
      <c r="D10" s="117" t="s">
        <v>29</v>
      </c>
      <c r="E10" s="117">
        <v>1</v>
      </c>
      <c r="F10" s="118"/>
      <c r="G10" s="57"/>
    </row>
    <row r="11" spans="1:7" ht="27.95" customHeight="1" x14ac:dyDescent="0.2">
      <c r="A11" s="115" t="s">
        <v>38</v>
      </c>
      <c r="B11" s="110"/>
      <c r="C11" s="56" t="s">
        <v>39</v>
      </c>
      <c r="D11" s="117" t="s">
        <v>20</v>
      </c>
      <c r="E11" s="174">
        <v>1</v>
      </c>
      <c r="F11" s="118"/>
      <c r="G11" s="57"/>
    </row>
    <row r="12" spans="1:7" ht="27.95" customHeight="1" x14ac:dyDescent="0.2">
      <c r="A12" s="109"/>
      <c r="B12" s="110"/>
      <c r="C12" s="55"/>
      <c r="D12" s="112"/>
      <c r="E12" s="112"/>
      <c r="F12" s="113"/>
      <c r="G12" s="119"/>
    </row>
    <row r="13" spans="1:7" ht="27.95" customHeight="1" x14ac:dyDescent="0.2">
      <c r="B13" s="50"/>
      <c r="C13" s="50"/>
      <c r="D13" s="50"/>
      <c r="E13" s="50"/>
      <c r="F13" s="50"/>
    </row>
    <row r="14" spans="1:7" ht="27.95" customHeight="1" x14ac:dyDescent="0.2">
      <c r="B14" s="50"/>
      <c r="C14" s="50"/>
      <c r="D14" s="50"/>
      <c r="E14" s="50"/>
      <c r="F14" s="50"/>
    </row>
    <row r="15" spans="1:7" ht="27.95" customHeight="1" x14ac:dyDescent="0.2">
      <c r="B15" s="50"/>
      <c r="C15" s="50"/>
      <c r="D15" s="50"/>
      <c r="E15" s="50"/>
      <c r="F15" s="50"/>
    </row>
    <row r="16" spans="1:7" ht="27.95" customHeight="1" x14ac:dyDescent="0.2">
      <c r="B16" s="50"/>
      <c r="C16" s="50"/>
      <c r="D16" s="50"/>
      <c r="E16" s="50"/>
      <c r="F16" s="50"/>
    </row>
    <row r="17" spans="1:7" ht="27.95" customHeight="1" x14ac:dyDescent="0.2">
      <c r="B17" s="50"/>
      <c r="C17" s="50"/>
      <c r="D17" s="50"/>
      <c r="E17" s="50"/>
      <c r="F17" s="50"/>
    </row>
    <row r="18" spans="1:7" ht="27.95" customHeight="1" x14ac:dyDescent="0.2">
      <c r="B18" s="50"/>
      <c r="C18" s="50"/>
      <c r="D18" s="50"/>
      <c r="E18" s="50"/>
      <c r="F18" s="50"/>
    </row>
    <row r="19" spans="1:7" ht="27.95" customHeight="1" x14ac:dyDescent="0.2">
      <c r="B19" s="50"/>
      <c r="C19" s="50"/>
      <c r="D19" s="50"/>
      <c r="E19" s="50"/>
      <c r="F19" s="50"/>
    </row>
    <row r="20" spans="1:7" ht="27.95" customHeight="1" x14ac:dyDescent="0.2">
      <c r="B20" s="50"/>
      <c r="C20" s="50"/>
      <c r="D20" s="50"/>
      <c r="E20" s="50"/>
      <c r="F20" s="50"/>
    </row>
    <row r="21" spans="1:7" ht="27.95" customHeight="1" x14ac:dyDescent="0.2">
      <c r="B21" s="50"/>
      <c r="C21" s="50"/>
      <c r="D21" s="50"/>
      <c r="E21" s="50"/>
      <c r="F21" s="50"/>
    </row>
    <row r="22" spans="1:7" ht="27.95" customHeight="1" x14ac:dyDescent="0.2">
      <c r="B22" s="50"/>
      <c r="C22" s="50"/>
      <c r="D22" s="50"/>
      <c r="E22" s="50"/>
      <c r="F22" s="50"/>
    </row>
    <row r="23" spans="1:7" ht="27.95" customHeight="1" x14ac:dyDescent="0.2">
      <c r="B23" s="50"/>
      <c r="C23" s="50"/>
      <c r="D23" s="50"/>
      <c r="E23" s="50"/>
      <c r="F23" s="50"/>
    </row>
    <row r="24" spans="1:7" ht="27.95" customHeight="1" x14ac:dyDescent="0.2">
      <c r="B24" s="52"/>
      <c r="C24" s="52"/>
      <c r="D24" s="52"/>
      <c r="E24" s="52"/>
      <c r="F24" s="52"/>
    </row>
    <row r="25" spans="1:7" ht="27.95" customHeight="1" x14ac:dyDescent="0.2">
      <c r="A25" s="101" t="s">
        <v>264</v>
      </c>
      <c r="B25" s="96"/>
      <c r="C25" s="96"/>
      <c r="D25" s="96"/>
      <c r="E25" s="96"/>
      <c r="F25" s="91"/>
      <c r="G25" s="102"/>
    </row>
    <row r="26" spans="1:7" ht="18" customHeight="1" x14ac:dyDescent="0.2">
      <c r="A26" s="67"/>
      <c r="B26" s="96"/>
      <c r="C26" s="96"/>
      <c r="D26" s="96"/>
      <c r="E26" s="96"/>
      <c r="F26" s="91"/>
      <c r="G26" s="97"/>
    </row>
    <row r="27" spans="1:7" ht="27.95" customHeight="1" x14ac:dyDescent="0.2">
      <c r="A27" s="65" t="s">
        <v>262</v>
      </c>
      <c r="B27" s="65"/>
      <c r="C27" s="65"/>
      <c r="D27" s="98"/>
      <c r="E27" s="99" t="s">
        <v>263</v>
      </c>
      <c r="F27" s="66"/>
      <c r="G27" s="98"/>
    </row>
    <row r="28" spans="1:7" ht="27.95" customHeight="1" x14ac:dyDescent="0.2">
      <c r="A28" s="67"/>
      <c r="B28" s="67"/>
      <c r="C28" s="67"/>
      <c r="D28" s="97"/>
      <c r="E28" s="100"/>
      <c r="F28" s="92"/>
      <c r="G28" s="97"/>
    </row>
    <row r="29" spans="1:7" ht="27.95" customHeight="1" x14ac:dyDescent="0.2"/>
    <row r="30" spans="1:7" ht="27.95" customHeight="1" x14ac:dyDescent="0.2"/>
    <row r="31" spans="1:7" ht="27.95" customHeight="1" x14ac:dyDescent="0.2"/>
    <row r="32" spans="1:7" ht="27.95" customHeight="1" x14ac:dyDescent="0.2"/>
    <row r="33" ht="27.95" customHeight="1" x14ac:dyDescent="0.2"/>
    <row r="34" ht="27.95" customHeight="1" x14ac:dyDescent="0.2"/>
    <row r="35" ht="27.95" customHeight="1" x14ac:dyDescent="0.2"/>
    <row r="36" ht="27.95" customHeight="1" x14ac:dyDescent="0.2"/>
    <row r="37" ht="27.95" customHeight="1" x14ac:dyDescent="0.2"/>
    <row r="38" ht="27.95" customHeight="1" x14ac:dyDescent="0.2"/>
    <row r="39" ht="27.95" customHeight="1" x14ac:dyDescent="0.2"/>
  </sheetData>
  <printOptions horizontalCentered="1"/>
  <pageMargins left="0.39370078740157483" right="0.39370078740157483" top="0.59055118110236227" bottom="0.59055118110236227"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9"/>
  <sheetViews>
    <sheetView view="pageBreakPreview" topLeftCell="A29" zoomScaleNormal="100" zoomScaleSheetLayoutView="100" workbookViewId="0">
      <selection activeCell="F23" sqref="F23"/>
    </sheetView>
  </sheetViews>
  <sheetFormatPr defaultColWidth="8.85546875" defaultRowHeight="18" customHeight="1" x14ac:dyDescent="0.2"/>
  <cols>
    <col min="1" max="1" width="10.5703125" customWidth="1"/>
    <col min="2" max="2" width="8.5703125" customWidth="1"/>
    <col min="3" max="3" width="35.5703125" customWidth="1"/>
    <col min="4" max="5" width="9.5703125" customWidth="1"/>
    <col min="6" max="6" width="10.5703125" customWidth="1"/>
    <col min="7" max="7" width="12.5703125" customWidth="1"/>
  </cols>
  <sheetData>
    <row r="1" spans="1:7" ht="18" customHeight="1" x14ac:dyDescent="0.2">
      <c r="A1" s="103" t="s">
        <v>0</v>
      </c>
      <c r="B1" s="104" t="s">
        <v>1</v>
      </c>
      <c r="C1" s="53" t="s">
        <v>2</v>
      </c>
      <c r="D1" s="104" t="s">
        <v>3</v>
      </c>
      <c r="E1" s="104" t="s">
        <v>4</v>
      </c>
      <c r="F1" s="104" t="s">
        <v>5</v>
      </c>
      <c r="G1" s="105" t="s">
        <v>6</v>
      </c>
    </row>
    <row r="2" spans="1:7" ht="18" customHeight="1" x14ac:dyDescent="0.2">
      <c r="A2" s="106"/>
      <c r="B2" s="107"/>
      <c r="C2" s="64"/>
      <c r="D2" s="107"/>
      <c r="E2" s="107"/>
      <c r="F2" s="107"/>
      <c r="G2" s="108"/>
    </row>
    <row r="3" spans="1:7" ht="27.95" customHeight="1" x14ac:dyDescent="0.2">
      <c r="A3" s="103"/>
      <c r="B3" s="104"/>
      <c r="C3" s="120" t="s">
        <v>40</v>
      </c>
      <c r="D3" s="121"/>
      <c r="E3" s="121"/>
      <c r="F3" s="122"/>
      <c r="G3" s="123"/>
    </row>
    <row r="4" spans="1:7" ht="27.95" customHeight="1" x14ac:dyDescent="0.2">
      <c r="A4" s="109">
        <v>101</v>
      </c>
      <c r="B4" s="110"/>
      <c r="C4" s="55" t="s">
        <v>41</v>
      </c>
      <c r="D4" s="112"/>
      <c r="E4" s="112"/>
      <c r="F4" s="113"/>
      <c r="G4" s="114"/>
    </row>
    <row r="5" spans="1:7" ht="27.95" customHeight="1" x14ac:dyDescent="0.2">
      <c r="A5" s="116">
        <v>101.01</v>
      </c>
      <c r="B5" s="117"/>
      <c r="C5" s="56" t="s">
        <v>42</v>
      </c>
      <c r="D5" s="112"/>
      <c r="E5" s="112"/>
      <c r="F5" s="113"/>
      <c r="G5" s="114"/>
    </row>
    <row r="6" spans="1:7" ht="27.95" customHeight="1" x14ac:dyDescent="0.2">
      <c r="A6" s="116" t="s">
        <v>43</v>
      </c>
      <c r="B6" s="117" t="s">
        <v>44</v>
      </c>
      <c r="C6" s="56" t="s">
        <v>45</v>
      </c>
      <c r="D6" s="117" t="s">
        <v>46</v>
      </c>
      <c r="E6" s="117">
        <v>60</v>
      </c>
      <c r="F6" s="125"/>
      <c r="G6" s="57"/>
    </row>
    <row r="7" spans="1:7" ht="27.95" customHeight="1" x14ac:dyDescent="0.2">
      <c r="A7" s="116" t="s">
        <v>47</v>
      </c>
      <c r="B7" s="117" t="s">
        <v>44</v>
      </c>
      <c r="C7" s="56" t="s">
        <v>48</v>
      </c>
      <c r="D7" s="117" t="s">
        <v>49</v>
      </c>
      <c r="E7" s="117">
        <v>36</v>
      </c>
      <c r="F7" s="125"/>
      <c r="G7" s="57"/>
    </row>
    <row r="8" spans="1:7" ht="27.95" customHeight="1" x14ac:dyDescent="0.2">
      <c r="A8" s="109">
        <v>101.04</v>
      </c>
      <c r="B8" s="110"/>
      <c r="C8" s="55" t="s">
        <v>50</v>
      </c>
      <c r="D8" s="112"/>
      <c r="E8" s="112"/>
      <c r="F8" s="113"/>
      <c r="G8" s="114"/>
    </row>
    <row r="9" spans="1:7" ht="27.95" customHeight="1" x14ac:dyDescent="0.2">
      <c r="A9" s="116" t="s">
        <v>51</v>
      </c>
      <c r="B9" s="117" t="s">
        <v>44</v>
      </c>
      <c r="C9" s="56" t="s">
        <v>52</v>
      </c>
      <c r="D9" s="117" t="s">
        <v>49</v>
      </c>
      <c r="E9" s="117">
        <v>60</v>
      </c>
      <c r="F9" s="125"/>
      <c r="G9" s="57"/>
    </row>
    <row r="10" spans="1:7" ht="27.95" customHeight="1" x14ac:dyDescent="0.2">
      <c r="A10" s="116" t="s">
        <v>53</v>
      </c>
      <c r="B10" s="117" t="s">
        <v>44</v>
      </c>
      <c r="C10" s="56" t="s">
        <v>54</v>
      </c>
      <c r="D10" s="117" t="s">
        <v>46</v>
      </c>
      <c r="E10" s="117">
        <v>30</v>
      </c>
      <c r="F10" s="125"/>
      <c r="G10" s="57"/>
    </row>
    <row r="11" spans="1:7" ht="27.95" customHeight="1" x14ac:dyDescent="0.2">
      <c r="A11" s="109">
        <v>101.05</v>
      </c>
      <c r="B11" s="110"/>
      <c r="C11" s="55" t="s">
        <v>55</v>
      </c>
      <c r="D11" s="112"/>
      <c r="E11" s="112"/>
      <c r="F11" s="125"/>
      <c r="G11" s="114"/>
    </row>
    <row r="12" spans="1:7" ht="27.95" customHeight="1" x14ac:dyDescent="0.2">
      <c r="A12" s="116" t="s">
        <v>56</v>
      </c>
      <c r="B12" s="117" t="s">
        <v>44</v>
      </c>
      <c r="C12" s="56" t="s">
        <v>57</v>
      </c>
      <c r="D12" s="117" t="s">
        <v>49</v>
      </c>
      <c r="E12" s="117">
        <v>5</v>
      </c>
      <c r="F12" s="125"/>
      <c r="G12" s="57"/>
    </row>
    <row r="13" spans="1:7" ht="27.95" customHeight="1" x14ac:dyDescent="0.2">
      <c r="A13" s="116" t="s">
        <v>58</v>
      </c>
      <c r="B13" s="117" t="s">
        <v>44</v>
      </c>
      <c r="C13" s="56" t="s">
        <v>59</v>
      </c>
      <c r="D13" s="117" t="s">
        <v>14</v>
      </c>
      <c r="E13" s="117">
        <v>12</v>
      </c>
      <c r="F13" s="125"/>
      <c r="G13" s="57"/>
    </row>
    <row r="14" spans="1:7" ht="27.95" customHeight="1" x14ac:dyDescent="0.2">
      <c r="A14" s="116" t="s">
        <v>60</v>
      </c>
      <c r="B14" s="117" t="s">
        <v>44</v>
      </c>
      <c r="C14" s="56" t="s">
        <v>61</v>
      </c>
      <c r="D14" s="117" t="s">
        <v>14</v>
      </c>
      <c r="E14" s="117">
        <v>10</v>
      </c>
      <c r="F14" s="125"/>
      <c r="G14" s="57"/>
    </row>
    <row r="15" spans="1:7" ht="27.95" customHeight="1" x14ac:dyDescent="0.2">
      <c r="A15" s="116" t="s">
        <v>62</v>
      </c>
      <c r="B15" s="117" t="s">
        <v>44</v>
      </c>
      <c r="C15" s="56" t="s">
        <v>63</v>
      </c>
      <c r="D15" s="117" t="s">
        <v>14</v>
      </c>
      <c r="E15" s="117">
        <v>10</v>
      </c>
      <c r="F15" s="125"/>
      <c r="G15" s="57"/>
    </row>
    <row r="16" spans="1:7" ht="27.95" customHeight="1" x14ac:dyDescent="0.2">
      <c r="A16" s="109"/>
      <c r="B16" s="110"/>
      <c r="C16" s="55">
        <f>'002'!C12</f>
        <v>0</v>
      </c>
      <c r="D16" s="112"/>
      <c r="E16" s="112"/>
      <c r="F16" s="113"/>
      <c r="G16" s="119"/>
    </row>
    <row r="17" spans="1:7" ht="27.95" customHeight="1" x14ac:dyDescent="0.2">
      <c r="A17" s="50"/>
      <c r="B17" s="50"/>
      <c r="C17" s="50"/>
      <c r="D17" s="50"/>
      <c r="E17" s="50"/>
      <c r="F17" s="50"/>
      <c r="G17" s="50"/>
    </row>
    <row r="18" spans="1:7" ht="27.95" customHeight="1" x14ac:dyDescent="0.2">
      <c r="A18" s="50"/>
      <c r="B18" s="50"/>
      <c r="C18" s="50"/>
      <c r="D18" s="50"/>
      <c r="E18" s="50"/>
      <c r="F18" s="50"/>
      <c r="G18" s="50"/>
    </row>
    <row r="19" spans="1:7" ht="27.95" customHeight="1" x14ac:dyDescent="0.2">
      <c r="A19" s="50"/>
      <c r="B19" s="50"/>
      <c r="C19" s="50"/>
      <c r="D19" s="50"/>
      <c r="E19" s="50"/>
      <c r="F19" s="50"/>
      <c r="G19" s="50"/>
    </row>
    <row r="20" spans="1:7" ht="27.95" customHeight="1" x14ac:dyDescent="0.2">
      <c r="A20" s="50"/>
      <c r="B20" s="50"/>
      <c r="C20" s="50"/>
      <c r="D20" s="50"/>
      <c r="E20" s="50"/>
      <c r="F20" s="50"/>
      <c r="G20" s="50"/>
    </row>
    <row r="21" spans="1:7" ht="27.95" customHeight="1" x14ac:dyDescent="0.2">
      <c r="A21" s="50"/>
      <c r="B21" s="50"/>
      <c r="C21" s="50"/>
      <c r="D21" s="50"/>
      <c r="E21" s="50"/>
      <c r="F21" s="50"/>
      <c r="G21" s="50"/>
    </row>
    <row r="22" spans="1:7" ht="27.95" customHeight="1" x14ac:dyDescent="0.2">
      <c r="A22" s="50"/>
      <c r="B22" s="50"/>
      <c r="C22" s="50"/>
      <c r="D22" s="50"/>
      <c r="E22" s="50"/>
      <c r="F22" s="50"/>
      <c r="G22" s="50"/>
    </row>
    <row r="23" spans="1:7" ht="27.95" customHeight="1" x14ac:dyDescent="0.2">
      <c r="A23" s="50"/>
      <c r="B23" s="50"/>
      <c r="C23" s="50"/>
      <c r="D23" s="50"/>
      <c r="E23" s="50"/>
      <c r="F23" s="50"/>
      <c r="G23" s="50"/>
    </row>
    <row r="24" spans="1:7" ht="27.95" customHeight="1" x14ac:dyDescent="0.2">
      <c r="A24" s="50"/>
      <c r="B24" s="50"/>
      <c r="C24" s="50"/>
      <c r="D24" s="50"/>
      <c r="E24" s="50"/>
      <c r="F24" s="50"/>
      <c r="G24" s="50"/>
    </row>
    <row r="25" spans="1:7" ht="27.95" customHeight="1" x14ac:dyDescent="0.2">
      <c r="A25" s="50"/>
      <c r="B25" s="50"/>
      <c r="C25" s="50"/>
      <c r="D25" s="50"/>
      <c r="E25" s="50"/>
      <c r="F25" s="50"/>
      <c r="G25" s="50"/>
    </row>
    <row r="26" spans="1:7" ht="27.95" customHeight="1" x14ac:dyDescent="0.2">
      <c r="A26" s="101" t="s">
        <v>264</v>
      </c>
      <c r="B26" s="96"/>
      <c r="C26" s="96"/>
      <c r="D26" s="96"/>
      <c r="E26" s="96"/>
      <c r="F26" s="91"/>
      <c r="G26" s="102"/>
    </row>
    <row r="27" spans="1:7" ht="18" customHeight="1" x14ac:dyDescent="0.2">
      <c r="A27" s="67"/>
      <c r="B27" s="96"/>
      <c r="C27" s="96"/>
      <c r="D27" s="96"/>
      <c r="E27" s="96"/>
      <c r="F27" s="91"/>
      <c r="G27" s="97"/>
    </row>
    <row r="28" spans="1:7" ht="18" customHeight="1" x14ac:dyDescent="0.2">
      <c r="A28" s="65" t="s">
        <v>262</v>
      </c>
      <c r="B28" s="65"/>
      <c r="C28" s="65"/>
      <c r="D28" s="98"/>
      <c r="E28" s="99" t="s">
        <v>263</v>
      </c>
      <c r="F28" s="66"/>
      <c r="G28" s="98"/>
    </row>
    <row r="29" spans="1:7" ht="18" customHeight="1" x14ac:dyDescent="0.2">
      <c r="A29" s="67"/>
      <c r="B29" s="67"/>
      <c r="C29" s="67"/>
      <c r="D29" s="97"/>
      <c r="E29" s="100"/>
      <c r="F29" s="92"/>
      <c r="G29" s="97"/>
    </row>
  </sheetData>
  <phoneticPr fontId="11" type="noConversion"/>
  <printOptions horizontalCentered="1"/>
  <pageMargins left="0.39370078740157483" right="0.39370078740157483" top="0.59055118110236227" bottom="0.59055118110236227"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
  <sheetViews>
    <sheetView view="pageBreakPreview" topLeftCell="A19" zoomScaleNormal="100" zoomScaleSheetLayoutView="100" workbookViewId="0">
      <selection activeCell="C30" sqref="C30"/>
    </sheetView>
  </sheetViews>
  <sheetFormatPr defaultColWidth="8.85546875" defaultRowHeight="18" customHeight="1" x14ac:dyDescent="0.2"/>
  <cols>
    <col min="1" max="1" width="10.5703125" customWidth="1"/>
    <col min="2" max="2" width="8.5703125" customWidth="1"/>
    <col min="3" max="3" width="35.5703125" customWidth="1"/>
    <col min="4" max="5" width="9.5703125" customWidth="1"/>
    <col min="6" max="6" width="10.5703125" customWidth="1"/>
    <col min="7" max="7" width="12.5703125" customWidth="1"/>
  </cols>
  <sheetData>
    <row r="1" spans="1:7" ht="18" customHeight="1" x14ac:dyDescent="0.2">
      <c r="A1" s="103" t="s">
        <v>0</v>
      </c>
      <c r="B1" s="104" t="s">
        <v>1</v>
      </c>
      <c r="C1" s="53" t="s">
        <v>2</v>
      </c>
      <c r="D1" s="104" t="s">
        <v>3</v>
      </c>
      <c r="E1" s="104" t="s">
        <v>4</v>
      </c>
      <c r="F1" s="104" t="s">
        <v>5</v>
      </c>
      <c r="G1" s="105" t="s">
        <v>6</v>
      </c>
    </row>
    <row r="2" spans="1:7" ht="18" customHeight="1" x14ac:dyDescent="0.2">
      <c r="A2" s="106"/>
      <c r="B2" s="107"/>
      <c r="C2" s="64"/>
      <c r="D2" s="107"/>
      <c r="E2" s="107"/>
      <c r="F2" s="107"/>
      <c r="G2" s="108"/>
    </row>
    <row r="3" spans="1:7" ht="27.95" customHeight="1" x14ac:dyDescent="0.2">
      <c r="A3" s="103"/>
      <c r="B3" s="104"/>
      <c r="C3" s="120" t="s">
        <v>40</v>
      </c>
      <c r="D3" s="121"/>
      <c r="E3" s="121"/>
      <c r="F3" s="122"/>
      <c r="G3" s="123"/>
    </row>
    <row r="4" spans="1:7" ht="27.95" customHeight="1" x14ac:dyDescent="0.2">
      <c r="A4" s="109">
        <v>105</v>
      </c>
      <c r="B4" s="110"/>
      <c r="C4" s="55" t="s">
        <v>64</v>
      </c>
      <c r="D4" s="112"/>
      <c r="E4" s="112"/>
      <c r="F4" s="113"/>
      <c r="G4" s="114"/>
    </row>
    <row r="5" spans="1:7" ht="27.95" customHeight="1" x14ac:dyDescent="0.2">
      <c r="A5" s="109">
        <v>105.01</v>
      </c>
      <c r="B5" s="110" t="s">
        <v>44</v>
      </c>
      <c r="C5" s="55" t="s">
        <v>65</v>
      </c>
      <c r="D5" s="117"/>
      <c r="E5" s="117"/>
      <c r="F5" s="110"/>
      <c r="G5" s="111"/>
    </row>
    <row r="6" spans="1:7" ht="27.95" customHeight="1" x14ac:dyDescent="0.2">
      <c r="A6" s="116" t="s">
        <v>223</v>
      </c>
      <c r="B6" s="110"/>
      <c r="C6" s="56" t="s">
        <v>241</v>
      </c>
      <c r="D6" s="117" t="s">
        <v>49</v>
      </c>
      <c r="E6" s="117">
        <v>145</v>
      </c>
      <c r="F6" s="125"/>
      <c r="G6" s="57"/>
    </row>
    <row r="7" spans="1:7" ht="27.95" customHeight="1" x14ac:dyDescent="0.2">
      <c r="A7" s="116" t="s">
        <v>224</v>
      </c>
      <c r="B7" s="110"/>
      <c r="C7" s="56" t="s">
        <v>66</v>
      </c>
      <c r="D7" s="117" t="s">
        <v>49</v>
      </c>
      <c r="E7" s="117">
        <v>12</v>
      </c>
      <c r="F7" s="125"/>
      <c r="G7" s="57"/>
    </row>
    <row r="8" spans="1:7" ht="27.95" customHeight="1" x14ac:dyDescent="0.2">
      <c r="A8" s="109">
        <v>105.02</v>
      </c>
      <c r="B8" s="110" t="s">
        <v>44</v>
      </c>
      <c r="C8" s="55" t="s">
        <v>67</v>
      </c>
      <c r="D8" s="112"/>
      <c r="E8" s="112"/>
      <c r="F8" s="113"/>
      <c r="G8" s="114"/>
    </row>
    <row r="9" spans="1:7" ht="27.95" customHeight="1" x14ac:dyDescent="0.2">
      <c r="A9" s="116" t="s">
        <v>68</v>
      </c>
      <c r="B9" s="117"/>
      <c r="C9" s="56" t="s">
        <v>266</v>
      </c>
      <c r="D9" s="117" t="s">
        <v>20</v>
      </c>
      <c r="E9" s="117">
        <v>1</v>
      </c>
      <c r="F9" s="125"/>
      <c r="G9" s="57"/>
    </row>
    <row r="10" spans="1:7" ht="27.95" customHeight="1" x14ac:dyDescent="0.2">
      <c r="A10" s="109">
        <v>105.05</v>
      </c>
      <c r="B10" s="110" t="s">
        <v>44</v>
      </c>
      <c r="C10" s="55" t="s">
        <v>69</v>
      </c>
      <c r="D10" s="117" t="s">
        <v>20</v>
      </c>
      <c r="E10" s="117">
        <v>50</v>
      </c>
      <c r="F10" s="125"/>
      <c r="G10" s="57"/>
    </row>
    <row r="11" spans="1:7" ht="27.95" customHeight="1" x14ac:dyDescent="0.2">
      <c r="A11" s="109"/>
      <c r="B11" s="110"/>
      <c r="C11" s="55"/>
      <c r="D11" s="112"/>
      <c r="E11" s="112"/>
      <c r="F11" s="113"/>
      <c r="G11" s="119"/>
    </row>
    <row r="12" spans="1:7" ht="27.95" customHeight="1" x14ac:dyDescent="0.2">
      <c r="A12" s="50"/>
      <c r="B12" s="50"/>
      <c r="C12" s="50"/>
      <c r="D12" s="50"/>
      <c r="E12" s="50"/>
      <c r="F12" s="50"/>
      <c r="G12" s="50"/>
    </row>
    <row r="13" spans="1:7" ht="27.95" customHeight="1" x14ac:dyDescent="0.2">
      <c r="A13" s="50"/>
      <c r="B13" s="50"/>
      <c r="C13" s="50"/>
      <c r="D13" s="50"/>
      <c r="E13" s="50"/>
      <c r="F13" s="50"/>
      <c r="G13" s="50"/>
    </row>
    <row r="14" spans="1:7" ht="27.95" customHeight="1" x14ac:dyDescent="0.2">
      <c r="A14" s="50"/>
      <c r="B14" s="50"/>
      <c r="C14" s="50"/>
      <c r="D14" s="50"/>
      <c r="E14" s="50"/>
      <c r="F14" s="50"/>
      <c r="G14" s="50"/>
    </row>
    <row r="15" spans="1:7" ht="27.95" customHeight="1" x14ac:dyDescent="0.2">
      <c r="A15" s="50"/>
      <c r="B15" s="50"/>
      <c r="C15" s="50"/>
      <c r="D15" s="50"/>
      <c r="E15" s="50"/>
      <c r="F15" s="50"/>
      <c r="G15" s="50"/>
    </row>
    <row r="16" spans="1:7" ht="27.95" customHeight="1" x14ac:dyDescent="0.2">
      <c r="A16" s="50"/>
      <c r="B16" s="50"/>
      <c r="C16" s="50"/>
      <c r="D16" s="50"/>
      <c r="E16" s="50"/>
      <c r="F16" s="50"/>
      <c r="G16" s="50"/>
    </row>
    <row r="17" spans="1:7" ht="27.95" customHeight="1" x14ac:dyDescent="0.2">
      <c r="A17" s="50"/>
      <c r="B17" s="50"/>
      <c r="C17" s="50"/>
      <c r="D17" s="50"/>
      <c r="E17" s="50"/>
      <c r="F17" s="50"/>
      <c r="G17" s="50"/>
    </row>
    <row r="18" spans="1:7" ht="27.95" customHeight="1" x14ac:dyDescent="0.2">
      <c r="A18" s="50"/>
      <c r="B18" s="50"/>
      <c r="C18" s="50"/>
      <c r="D18" s="50"/>
      <c r="E18" s="50"/>
      <c r="F18" s="50"/>
      <c r="G18" s="50"/>
    </row>
    <row r="19" spans="1:7" ht="27.95" customHeight="1" x14ac:dyDescent="0.2">
      <c r="A19" s="50"/>
      <c r="B19" s="50"/>
      <c r="C19" s="50"/>
      <c r="D19" s="50"/>
      <c r="E19" s="50"/>
      <c r="F19" s="50"/>
      <c r="G19" s="50"/>
    </row>
    <row r="20" spans="1:7" ht="27.95" customHeight="1" x14ac:dyDescent="0.2">
      <c r="A20" s="50"/>
      <c r="B20" s="50"/>
      <c r="C20" s="50"/>
      <c r="D20" s="50"/>
      <c r="E20" s="50"/>
      <c r="F20" s="50"/>
      <c r="G20" s="50"/>
    </row>
    <row r="21" spans="1:7" ht="27.95" customHeight="1" x14ac:dyDescent="0.2">
      <c r="A21" s="50"/>
      <c r="B21" s="50"/>
      <c r="C21" s="50"/>
      <c r="D21" s="50"/>
      <c r="E21" s="50"/>
      <c r="F21" s="50"/>
      <c r="G21" s="50"/>
    </row>
    <row r="22" spans="1:7" ht="27.95" customHeight="1" x14ac:dyDescent="0.2">
      <c r="A22" s="50"/>
      <c r="B22" s="50"/>
      <c r="C22" s="50"/>
      <c r="D22" s="50"/>
      <c r="E22" s="50"/>
      <c r="F22" s="50"/>
      <c r="G22" s="50"/>
    </row>
    <row r="23" spans="1:7" ht="27.95" customHeight="1" x14ac:dyDescent="0.2">
      <c r="A23" s="50"/>
      <c r="B23" s="50"/>
      <c r="C23" s="50"/>
      <c r="D23" s="50"/>
      <c r="E23" s="50"/>
      <c r="F23" s="50"/>
      <c r="G23" s="50"/>
    </row>
    <row r="24" spans="1:7" ht="27.95" customHeight="1" x14ac:dyDescent="0.2">
      <c r="A24" s="52"/>
      <c r="B24" s="52"/>
      <c r="C24" s="52"/>
      <c r="D24" s="52"/>
      <c r="E24" s="52"/>
      <c r="F24" s="52"/>
      <c r="G24" s="52"/>
    </row>
    <row r="25" spans="1:7" ht="27.95" customHeight="1" x14ac:dyDescent="0.2">
      <c r="A25" s="101" t="s">
        <v>264</v>
      </c>
      <c r="B25" s="96"/>
      <c r="C25" s="96"/>
      <c r="D25" s="96"/>
      <c r="E25" s="96"/>
      <c r="F25" s="91"/>
      <c r="G25" s="102"/>
    </row>
    <row r="26" spans="1:7" ht="18" customHeight="1" x14ac:dyDescent="0.2">
      <c r="A26" s="67"/>
      <c r="B26" s="96"/>
      <c r="C26" s="96"/>
      <c r="D26" s="96"/>
      <c r="E26" s="96"/>
      <c r="F26" s="91"/>
      <c r="G26" s="97"/>
    </row>
    <row r="27" spans="1:7" ht="27.95" customHeight="1" x14ac:dyDescent="0.2">
      <c r="A27" s="65" t="s">
        <v>262</v>
      </c>
      <c r="B27" s="65"/>
      <c r="C27" s="65"/>
      <c r="D27" s="98"/>
      <c r="E27" s="99" t="s">
        <v>263</v>
      </c>
      <c r="F27" s="66"/>
      <c r="G27" s="98"/>
    </row>
    <row r="28" spans="1:7" ht="27.95" customHeight="1" x14ac:dyDescent="0.2">
      <c r="A28" s="67"/>
      <c r="B28" s="67"/>
      <c r="C28" s="67"/>
      <c r="D28" s="97"/>
      <c r="E28" s="100"/>
      <c r="F28" s="92"/>
      <c r="G28" s="97"/>
    </row>
    <row r="29" spans="1:7" ht="27.95" customHeight="1" x14ac:dyDescent="0.2"/>
    <row r="30" spans="1:7" ht="27.95" customHeight="1" x14ac:dyDescent="0.2"/>
    <row r="31" spans="1:7" ht="27.95" customHeight="1" x14ac:dyDescent="0.2"/>
    <row r="32" spans="1:7" ht="27.95" customHeight="1" x14ac:dyDescent="0.2"/>
    <row r="33" ht="27.95" customHeight="1" x14ac:dyDescent="0.2"/>
    <row r="34" ht="27.95" customHeight="1" x14ac:dyDescent="0.2"/>
    <row r="35" ht="27.95" customHeight="1" x14ac:dyDescent="0.2"/>
    <row r="36" ht="27.95" customHeight="1" x14ac:dyDescent="0.2"/>
    <row r="37" ht="27.95" customHeight="1" x14ac:dyDescent="0.2"/>
    <row r="38" ht="27.95" customHeight="1" x14ac:dyDescent="0.2"/>
    <row r="39" ht="27.95" customHeight="1" x14ac:dyDescent="0.2"/>
    <row r="40" ht="27.95" customHeight="1" x14ac:dyDescent="0.2"/>
    <row r="41" ht="27.95" customHeight="1" x14ac:dyDescent="0.2"/>
    <row r="42" ht="27.95" customHeight="1" x14ac:dyDescent="0.2"/>
    <row r="43" ht="27.95" customHeight="1" x14ac:dyDescent="0.2"/>
    <row r="44" ht="27.95" customHeight="1" x14ac:dyDescent="0.2"/>
  </sheetData>
  <printOptions horizontalCentered="1"/>
  <pageMargins left="0.39370078740157483" right="0.39370078740157483" top="0.59055118110236227" bottom="0.59055118110236227"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70785-9695-4C44-95C2-86881DC6F6D4}">
  <dimension ref="A1:G168"/>
  <sheetViews>
    <sheetView view="pageBreakPreview" topLeftCell="A19" zoomScaleNormal="100" zoomScaleSheetLayoutView="100" workbookViewId="0">
      <selection activeCell="A25" sqref="A25:G28"/>
    </sheetView>
  </sheetViews>
  <sheetFormatPr defaultColWidth="8.85546875" defaultRowHeight="18" customHeight="1" x14ac:dyDescent="0.2"/>
  <cols>
    <col min="1" max="1" width="10.5703125" customWidth="1"/>
    <col min="2" max="2" width="8.5703125" customWidth="1"/>
    <col min="3" max="3" width="35.5703125" customWidth="1"/>
    <col min="4" max="5" width="9.5703125" customWidth="1"/>
    <col min="6" max="6" width="10.5703125" customWidth="1"/>
    <col min="7" max="7" width="12.5703125" customWidth="1"/>
  </cols>
  <sheetData>
    <row r="1" spans="1:7" ht="18" customHeight="1" x14ac:dyDescent="0.2">
      <c r="A1" s="103" t="s">
        <v>0</v>
      </c>
      <c r="B1" s="104" t="s">
        <v>1</v>
      </c>
      <c r="C1" s="53" t="s">
        <v>2</v>
      </c>
      <c r="D1" s="104" t="s">
        <v>3</v>
      </c>
      <c r="E1" s="104" t="s">
        <v>4</v>
      </c>
      <c r="F1" s="104" t="s">
        <v>5</v>
      </c>
      <c r="G1" s="105" t="s">
        <v>6</v>
      </c>
    </row>
    <row r="2" spans="1:7" ht="18" customHeight="1" x14ac:dyDescent="0.2">
      <c r="A2" s="106"/>
      <c r="B2" s="107"/>
      <c r="C2" s="64"/>
      <c r="D2" s="107"/>
      <c r="E2" s="107"/>
      <c r="F2" s="107"/>
      <c r="G2" s="108"/>
    </row>
    <row r="3" spans="1:7" ht="27.95" customHeight="1" x14ac:dyDescent="0.2">
      <c r="A3" s="103" t="s">
        <v>240</v>
      </c>
      <c r="B3" s="104"/>
      <c r="C3" s="120" t="s">
        <v>267</v>
      </c>
      <c r="D3" s="121"/>
      <c r="E3" s="121"/>
      <c r="F3" s="122"/>
      <c r="G3" s="123"/>
    </row>
    <row r="4" spans="1:7" ht="27.95" customHeight="1" x14ac:dyDescent="0.2">
      <c r="A4" s="109" t="s">
        <v>268</v>
      </c>
      <c r="B4" s="117"/>
      <c r="C4" s="56" t="s">
        <v>252</v>
      </c>
      <c r="D4" s="117" t="s">
        <v>222</v>
      </c>
      <c r="E4" s="126">
        <v>1</v>
      </c>
      <c r="F4" s="125"/>
      <c r="G4" s="57"/>
    </row>
    <row r="5" spans="1:7" ht="27.95" customHeight="1" x14ac:dyDescent="0.2">
      <c r="A5" s="109" t="s">
        <v>269</v>
      </c>
      <c r="B5" s="117"/>
      <c r="C5" s="56" t="s">
        <v>253</v>
      </c>
      <c r="D5" s="117" t="s">
        <v>222</v>
      </c>
      <c r="E5" s="126">
        <v>2</v>
      </c>
      <c r="F5" s="125"/>
      <c r="G5" s="57"/>
    </row>
    <row r="6" spans="1:7" ht="27.95" customHeight="1" x14ac:dyDescent="0.2">
      <c r="A6" s="109" t="s">
        <v>270</v>
      </c>
      <c r="B6" s="117"/>
      <c r="C6" s="56" t="s">
        <v>254</v>
      </c>
      <c r="D6" s="117" t="s">
        <v>222</v>
      </c>
      <c r="E6" s="126">
        <v>1</v>
      </c>
      <c r="F6" s="125"/>
      <c r="G6" s="57"/>
    </row>
    <row r="7" spans="1:7" ht="27.95" customHeight="1" x14ac:dyDescent="0.2">
      <c r="A7" s="109" t="s">
        <v>271</v>
      </c>
      <c r="B7" s="117"/>
      <c r="C7" s="56" t="s">
        <v>221</v>
      </c>
      <c r="D7" s="117" t="s">
        <v>222</v>
      </c>
      <c r="E7" s="126">
        <v>8</v>
      </c>
      <c r="F7" s="125"/>
      <c r="G7" s="57"/>
    </row>
    <row r="8" spans="1:7" ht="27.95" customHeight="1" x14ac:dyDescent="0.2">
      <c r="A8" s="109"/>
      <c r="B8" s="110"/>
      <c r="C8" s="55"/>
      <c r="D8" s="112"/>
      <c r="E8" s="112"/>
      <c r="F8" s="113"/>
      <c r="G8" s="119"/>
    </row>
    <row r="9" spans="1:7" ht="27.95" customHeight="1" x14ac:dyDescent="0.2">
      <c r="A9" s="50"/>
      <c r="B9" s="50"/>
      <c r="C9" s="50"/>
      <c r="D9" s="50"/>
      <c r="E9" s="50"/>
      <c r="F9" s="50"/>
      <c r="G9" s="50"/>
    </row>
    <row r="10" spans="1:7" ht="27.95" customHeight="1" x14ac:dyDescent="0.2">
      <c r="A10" s="50"/>
      <c r="B10" s="50"/>
      <c r="C10" s="50"/>
      <c r="D10" s="50"/>
      <c r="E10" s="50"/>
      <c r="F10" s="50"/>
      <c r="G10" s="50"/>
    </row>
    <row r="11" spans="1:7" ht="27.95" customHeight="1" x14ac:dyDescent="0.2">
      <c r="A11" s="50"/>
      <c r="B11" s="50"/>
      <c r="C11" s="50"/>
      <c r="D11" s="50"/>
      <c r="E11" s="50"/>
      <c r="F11" s="50"/>
      <c r="G11" s="50"/>
    </row>
    <row r="12" spans="1:7" ht="27.95" customHeight="1" x14ac:dyDescent="0.2">
      <c r="A12" s="50"/>
      <c r="B12" s="50"/>
      <c r="C12" s="50"/>
      <c r="D12" s="50"/>
      <c r="E12" s="50"/>
      <c r="F12" s="50"/>
      <c r="G12" s="50"/>
    </row>
    <row r="13" spans="1:7" ht="27.95" customHeight="1" x14ac:dyDescent="0.2">
      <c r="A13" s="50"/>
      <c r="B13" s="50"/>
      <c r="C13" s="50"/>
      <c r="D13" s="50"/>
      <c r="E13" s="50"/>
      <c r="F13" s="50"/>
      <c r="G13" s="50"/>
    </row>
    <row r="14" spans="1:7" ht="27.95" customHeight="1" x14ac:dyDescent="0.2">
      <c r="A14" s="50"/>
      <c r="B14" s="50"/>
      <c r="C14" s="50"/>
      <c r="D14" s="50"/>
      <c r="E14" s="50"/>
      <c r="F14" s="50"/>
      <c r="G14" s="50"/>
    </row>
    <row r="15" spans="1:7" ht="27.95" customHeight="1" x14ac:dyDescent="0.2">
      <c r="A15" s="50"/>
      <c r="B15" s="50"/>
      <c r="C15" s="50"/>
      <c r="D15" s="50"/>
      <c r="E15" s="50"/>
      <c r="F15" s="50"/>
      <c r="G15" s="50"/>
    </row>
    <row r="16" spans="1:7" ht="27.95" customHeight="1" x14ac:dyDescent="0.2">
      <c r="A16" s="50"/>
      <c r="B16" s="50"/>
      <c r="C16" s="50"/>
      <c r="D16" s="50"/>
      <c r="E16" s="50"/>
      <c r="F16" s="50"/>
      <c r="G16" s="50"/>
    </row>
    <row r="17" spans="1:7" ht="27.95" customHeight="1" x14ac:dyDescent="0.2">
      <c r="A17" s="50"/>
      <c r="B17" s="50"/>
      <c r="C17" s="50"/>
      <c r="D17" s="50"/>
      <c r="E17" s="50"/>
      <c r="F17" s="50"/>
      <c r="G17" s="50"/>
    </row>
    <row r="18" spans="1:7" ht="27.95" customHeight="1" x14ac:dyDescent="0.2">
      <c r="A18" s="50"/>
      <c r="B18" s="50"/>
      <c r="C18" s="50"/>
      <c r="D18" s="50"/>
      <c r="E18" s="50"/>
      <c r="F18" s="50"/>
      <c r="G18" s="50"/>
    </row>
    <row r="19" spans="1:7" ht="27.95" customHeight="1" x14ac:dyDescent="0.2">
      <c r="A19" s="50"/>
      <c r="B19" s="50"/>
      <c r="C19" s="50"/>
      <c r="D19" s="50"/>
      <c r="E19" s="50"/>
      <c r="F19" s="50"/>
      <c r="G19" s="50"/>
    </row>
    <row r="20" spans="1:7" ht="27.95" customHeight="1" x14ac:dyDescent="0.2">
      <c r="A20" s="50"/>
      <c r="B20" s="50"/>
      <c r="C20" s="50"/>
      <c r="D20" s="50"/>
      <c r="E20" s="50"/>
      <c r="F20" s="50"/>
      <c r="G20" s="50"/>
    </row>
    <row r="21" spans="1:7" ht="27.95" customHeight="1" x14ac:dyDescent="0.2">
      <c r="A21" s="50"/>
      <c r="B21" s="50"/>
      <c r="C21" s="50"/>
      <c r="D21" s="50"/>
      <c r="E21" s="50"/>
      <c r="F21" s="50"/>
      <c r="G21" s="50"/>
    </row>
    <row r="22" spans="1:7" ht="27.95" customHeight="1" x14ac:dyDescent="0.2">
      <c r="A22" s="50"/>
      <c r="B22" s="50"/>
      <c r="C22" s="50"/>
      <c r="D22" s="50"/>
      <c r="E22" s="50"/>
      <c r="F22" s="50"/>
      <c r="G22" s="50"/>
    </row>
    <row r="23" spans="1:7" ht="27.95" customHeight="1" x14ac:dyDescent="0.2">
      <c r="A23" s="50"/>
      <c r="B23" s="50"/>
      <c r="C23" s="50"/>
      <c r="D23" s="50"/>
      <c r="E23" s="50"/>
      <c r="F23" s="50"/>
      <c r="G23" s="50"/>
    </row>
    <row r="24" spans="1:7" ht="27.95" customHeight="1" x14ac:dyDescent="0.2">
      <c r="A24" s="52"/>
      <c r="B24" s="52"/>
      <c r="C24" s="52"/>
      <c r="D24" s="52"/>
      <c r="E24" s="52"/>
      <c r="F24" s="52"/>
      <c r="G24" s="52"/>
    </row>
    <row r="25" spans="1:7" ht="27.95" customHeight="1" x14ac:dyDescent="0.2">
      <c r="A25" s="101" t="s">
        <v>264</v>
      </c>
      <c r="B25" s="96"/>
      <c r="C25" s="96"/>
      <c r="D25" s="96"/>
      <c r="E25" s="96"/>
      <c r="F25" s="91"/>
      <c r="G25" s="102"/>
    </row>
    <row r="26" spans="1:7" ht="18" customHeight="1" x14ac:dyDescent="0.2">
      <c r="A26" s="67"/>
      <c r="B26" s="96"/>
      <c r="C26" s="96"/>
      <c r="D26" s="96"/>
      <c r="E26" s="96"/>
      <c r="F26" s="91"/>
      <c r="G26" s="97"/>
    </row>
    <row r="27" spans="1:7" ht="27.95" customHeight="1" x14ac:dyDescent="0.2">
      <c r="A27" s="65" t="s">
        <v>262</v>
      </c>
      <c r="B27" s="65"/>
      <c r="C27" s="65"/>
      <c r="D27" s="98"/>
      <c r="E27" s="99" t="s">
        <v>263</v>
      </c>
      <c r="F27" s="66"/>
      <c r="G27" s="98"/>
    </row>
    <row r="28" spans="1:7" ht="27.95" customHeight="1" x14ac:dyDescent="0.2">
      <c r="A28" s="67"/>
      <c r="B28" s="67"/>
      <c r="C28" s="67"/>
      <c r="D28" s="97"/>
      <c r="E28" s="100"/>
      <c r="F28" s="92"/>
      <c r="G28" s="97"/>
    </row>
    <row r="29" spans="1:7" ht="27.95" customHeight="1" x14ac:dyDescent="0.2"/>
    <row r="30" spans="1:7" ht="27.95" customHeight="1" x14ac:dyDescent="0.2"/>
    <row r="31" spans="1:7" ht="27.95" customHeight="1" x14ac:dyDescent="0.2"/>
    <row r="32" spans="1:7" ht="27.95" customHeight="1" x14ac:dyDescent="0.2"/>
    <row r="33" ht="27.95" customHeight="1" x14ac:dyDescent="0.2"/>
    <row r="34" ht="27.95" customHeight="1" x14ac:dyDescent="0.2"/>
    <row r="35" ht="27.95" customHeight="1" x14ac:dyDescent="0.2"/>
    <row r="36" ht="27.95" customHeight="1" x14ac:dyDescent="0.2"/>
    <row r="37" ht="27.95" customHeight="1" x14ac:dyDescent="0.2"/>
    <row r="38" ht="27.95" customHeight="1" x14ac:dyDescent="0.2"/>
    <row r="39" ht="27.95" customHeight="1" x14ac:dyDescent="0.2"/>
    <row r="40" ht="27.95" customHeight="1" x14ac:dyDescent="0.2"/>
    <row r="41" ht="27.95" customHeight="1" x14ac:dyDescent="0.2"/>
    <row r="42" ht="27.95" customHeight="1" x14ac:dyDescent="0.2"/>
    <row r="43" ht="27.95" customHeight="1" x14ac:dyDescent="0.2"/>
    <row r="44" ht="27.95" customHeight="1" x14ac:dyDescent="0.2"/>
    <row r="45" ht="27.95" customHeight="1" x14ac:dyDescent="0.2"/>
    <row r="46" ht="27.95" customHeight="1" x14ac:dyDescent="0.2"/>
    <row r="47" ht="27.95" customHeight="1" x14ac:dyDescent="0.2"/>
    <row r="48" ht="27.95" customHeight="1" x14ac:dyDescent="0.2"/>
    <row r="49" ht="27.95" customHeight="1" x14ac:dyDescent="0.2"/>
    <row r="50" ht="27.95" customHeight="1" x14ac:dyDescent="0.2"/>
    <row r="51" ht="27.95" customHeight="1" x14ac:dyDescent="0.2"/>
    <row r="52" ht="27.95" customHeight="1" x14ac:dyDescent="0.2"/>
    <row r="53" ht="27.95" customHeight="1" x14ac:dyDescent="0.2"/>
    <row r="54" ht="27.95" customHeight="1" x14ac:dyDescent="0.2"/>
    <row r="55" ht="27.95" customHeight="1" x14ac:dyDescent="0.2"/>
    <row r="56" ht="27.95" customHeight="1" x14ac:dyDescent="0.2"/>
    <row r="57" ht="27.95" customHeight="1" x14ac:dyDescent="0.2"/>
    <row r="58" ht="27.95" customHeight="1" x14ac:dyDescent="0.2"/>
    <row r="59" ht="27.95" customHeight="1" x14ac:dyDescent="0.2"/>
    <row r="60" ht="27.95" customHeight="1" x14ac:dyDescent="0.2"/>
    <row r="61" ht="27.95" customHeight="1" x14ac:dyDescent="0.2"/>
    <row r="62" ht="27.95" customHeight="1" x14ac:dyDescent="0.2"/>
    <row r="63" ht="27.95" customHeight="1" x14ac:dyDescent="0.2"/>
    <row r="64" ht="27.95" customHeight="1" x14ac:dyDescent="0.2"/>
    <row r="65" ht="27.95" customHeight="1" x14ac:dyDescent="0.2"/>
    <row r="66" ht="27.95" customHeight="1" x14ac:dyDescent="0.2"/>
    <row r="67" ht="27.95" customHeight="1" x14ac:dyDescent="0.2"/>
    <row r="68" ht="27.95" customHeight="1" x14ac:dyDescent="0.2"/>
    <row r="69" ht="27.95" customHeight="1" x14ac:dyDescent="0.2"/>
    <row r="70" ht="27.95" customHeight="1" x14ac:dyDescent="0.2"/>
    <row r="71" ht="27.95" customHeight="1" x14ac:dyDescent="0.2"/>
    <row r="72" ht="27.95" customHeight="1" x14ac:dyDescent="0.2"/>
    <row r="73" ht="27.95" customHeight="1" x14ac:dyDescent="0.2"/>
    <row r="74" ht="27.95" customHeight="1" x14ac:dyDescent="0.2"/>
    <row r="75" ht="27.95" customHeight="1" x14ac:dyDescent="0.2"/>
    <row r="76" ht="27.95" customHeight="1" x14ac:dyDescent="0.2"/>
    <row r="77" ht="27.95" customHeight="1" x14ac:dyDescent="0.2"/>
    <row r="78" ht="27.95" customHeight="1" x14ac:dyDescent="0.2"/>
    <row r="79" ht="27.95" customHeight="1" x14ac:dyDescent="0.2"/>
    <row r="80" ht="27.95" customHeight="1" x14ac:dyDescent="0.2"/>
    <row r="81" ht="27.95" customHeight="1" x14ac:dyDescent="0.2"/>
    <row r="82" ht="27.95" customHeight="1" x14ac:dyDescent="0.2"/>
    <row r="83" ht="27.95" customHeight="1" x14ac:dyDescent="0.2"/>
    <row r="84" ht="27.95" customHeight="1" x14ac:dyDescent="0.2"/>
    <row r="85" ht="27.95" customHeight="1" x14ac:dyDescent="0.2"/>
    <row r="86" ht="27.95" customHeight="1" x14ac:dyDescent="0.2"/>
    <row r="87" ht="27.95" customHeight="1" x14ac:dyDescent="0.2"/>
    <row r="88" ht="27.95" customHeight="1" x14ac:dyDescent="0.2"/>
    <row r="89" ht="27.95" customHeight="1" x14ac:dyDescent="0.2"/>
    <row r="90" ht="27.95" customHeight="1" x14ac:dyDescent="0.2"/>
    <row r="91" ht="27.95" customHeight="1" x14ac:dyDescent="0.2"/>
    <row r="92" ht="27.95" customHeight="1" x14ac:dyDescent="0.2"/>
    <row r="93" ht="27.95" customHeight="1" x14ac:dyDescent="0.2"/>
    <row r="94" ht="27.95" customHeight="1" x14ac:dyDescent="0.2"/>
    <row r="95" ht="27.95" customHeight="1" x14ac:dyDescent="0.2"/>
    <row r="96" ht="27.95" customHeight="1" x14ac:dyDescent="0.2"/>
    <row r="97" ht="27.95" customHeight="1" x14ac:dyDescent="0.2"/>
    <row r="98" ht="27.95" customHeight="1" x14ac:dyDescent="0.2"/>
    <row r="99" ht="27.95" customHeight="1" x14ac:dyDescent="0.2"/>
    <row r="100" ht="27.95" customHeight="1" x14ac:dyDescent="0.2"/>
    <row r="101" ht="27.95" customHeight="1" x14ac:dyDescent="0.2"/>
    <row r="102" ht="27.95" customHeight="1" x14ac:dyDescent="0.2"/>
    <row r="103" ht="27.95" customHeight="1" x14ac:dyDescent="0.2"/>
    <row r="104" ht="27.95" customHeight="1" x14ac:dyDescent="0.2"/>
    <row r="105" ht="27.95" customHeight="1" x14ac:dyDescent="0.2"/>
    <row r="106" ht="27.95" customHeight="1" x14ac:dyDescent="0.2"/>
    <row r="107" ht="27.95" customHeight="1" x14ac:dyDescent="0.2"/>
    <row r="108" ht="27.95" customHeight="1" x14ac:dyDescent="0.2"/>
    <row r="109" ht="27.95" customHeight="1" x14ac:dyDescent="0.2"/>
    <row r="110" ht="27.95" customHeight="1" x14ac:dyDescent="0.2"/>
    <row r="111" ht="27.95" customHeight="1" x14ac:dyDescent="0.2"/>
    <row r="112" ht="27.95" customHeight="1" x14ac:dyDescent="0.2"/>
    <row r="113" ht="27.95" customHeight="1" x14ac:dyDescent="0.2"/>
    <row r="114" ht="27.95" customHeight="1" x14ac:dyDescent="0.2"/>
    <row r="115" ht="27.95" customHeight="1" x14ac:dyDescent="0.2"/>
    <row r="116" ht="27.95" customHeight="1" x14ac:dyDescent="0.2"/>
    <row r="117" ht="27.95" customHeight="1" x14ac:dyDescent="0.2"/>
    <row r="118" ht="27.95" customHeight="1" x14ac:dyDescent="0.2"/>
    <row r="119" ht="27.95" customHeight="1" x14ac:dyDescent="0.2"/>
    <row r="120" ht="27.95" customHeight="1" x14ac:dyDescent="0.2"/>
    <row r="121" ht="27.95" customHeight="1" x14ac:dyDescent="0.2"/>
    <row r="122" ht="27.95" customHeight="1" x14ac:dyDescent="0.2"/>
    <row r="123" ht="27.95" customHeight="1" x14ac:dyDescent="0.2"/>
    <row r="124" ht="27.95" customHeight="1" x14ac:dyDescent="0.2"/>
    <row r="125" ht="27.95" customHeight="1" x14ac:dyDescent="0.2"/>
    <row r="126" ht="27.95" customHeight="1" x14ac:dyDescent="0.2"/>
    <row r="127" ht="27.95" customHeight="1" x14ac:dyDescent="0.2"/>
    <row r="128" ht="27.95" customHeight="1" x14ac:dyDescent="0.2"/>
    <row r="129" ht="27.95" customHeight="1" x14ac:dyDescent="0.2"/>
    <row r="130" ht="27.95" customHeight="1" x14ac:dyDescent="0.2"/>
    <row r="131" ht="27.95" customHeight="1" x14ac:dyDescent="0.2"/>
    <row r="132" ht="27.95" customHeight="1" x14ac:dyDescent="0.2"/>
    <row r="133" ht="27.95" customHeight="1" x14ac:dyDescent="0.2"/>
    <row r="134" ht="27.95" customHeight="1" x14ac:dyDescent="0.2"/>
    <row r="135" ht="27.95" customHeight="1" x14ac:dyDescent="0.2"/>
    <row r="136" ht="27.95" customHeight="1" x14ac:dyDescent="0.2"/>
    <row r="137" ht="27.95" customHeight="1" x14ac:dyDescent="0.2"/>
    <row r="138" ht="27.95" customHeight="1" x14ac:dyDescent="0.2"/>
    <row r="139" ht="27.95" customHeight="1" x14ac:dyDescent="0.2"/>
    <row r="140" ht="27.95" customHeight="1" x14ac:dyDescent="0.2"/>
    <row r="141" ht="27.95" customHeight="1" x14ac:dyDescent="0.2"/>
    <row r="142" ht="27.95" customHeight="1" x14ac:dyDescent="0.2"/>
    <row r="143" ht="27.95" customHeight="1" x14ac:dyDescent="0.2"/>
    <row r="144" ht="27.95" customHeight="1" x14ac:dyDescent="0.2"/>
    <row r="145" ht="27.95" customHeight="1" x14ac:dyDescent="0.2"/>
    <row r="146" ht="27.95" customHeight="1" x14ac:dyDescent="0.2"/>
    <row r="147" ht="27.95" customHeight="1" x14ac:dyDescent="0.2"/>
    <row r="148" ht="27.95" customHeight="1" x14ac:dyDescent="0.2"/>
    <row r="149" ht="27.95" customHeight="1" x14ac:dyDescent="0.2"/>
    <row r="150" ht="27.95" customHeight="1" x14ac:dyDescent="0.2"/>
    <row r="151" ht="27.95" customHeight="1" x14ac:dyDescent="0.2"/>
    <row r="152" ht="27.95" customHeight="1" x14ac:dyDescent="0.2"/>
    <row r="153" ht="27.95" customHeight="1" x14ac:dyDescent="0.2"/>
    <row r="154" ht="27.95" customHeight="1" x14ac:dyDescent="0.2"/>
    <row r="155" ht="27.95" customHeight="1" x14ac:dyDescent="0.2"/>
    <row r="156" ht="27.95" customHeight="1" x14ac:dyDescent="0.2"/>
    <row r="157" ht="27.95" customHeight="1" x14ac:dyDescent="0.2"/>
    <row r="158" ht="27.95" customHeight="1" x14ac:dyDescent="0.2"/>
    <row r="159" ht="27.95" customHeight="1" x14ac:dyDescent="0.2"/>
    <row r="160" ht="27.95" customHeight="1" x14ac:dyDescent="0.2"/>
    <row r="161" ht="27.95" customHeight="1" x14ac:dyDescent="0.2"/>
    <row r="162" ht="27.95" customHeight="1" x14ac:dyDescent="0.2"/>
    <row r="163" ht="27.95" customHeight="1" x14ac:dyDescent="0.2"/>
    <row r="164" ht="27.95" customHeight="1" x14ac:dyDescent="0.2"/>
    <row r="165" ht="27.95" customHeight="1" x14ac:dyDescent="0.2"/>
    <row r="166" ht="27.95" customHeight="1" x14ac:dyDescent="0.2"/>
    <row r="167" ht="27.95" customHeight="1" x14ac:dyDescent="0.2"/>
    <row r="168" ht="27.95" customHeight="1" x14ac:dyDescent="0.2"/>
  </sheetData>
  <phoneticPr fontId="11" type="noConversion"/>
  <printOptions horizontalCentered="1"/>
  <pageMargins left="0.39370078740157483" right="0.39370078740157483" top="0.59055118110236227" bottom="0.59055118110236227"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4"/>
  <sheetViews>
    <sheetView view="pageBreakPreview" topLeftCell="A22" zoomScaleNormal="100" zoomScaleSheetLayoutView="100" workbookViewId="0">
      <selection activeCell="C10" sqref="C10"/>
    </sheetView>
  </sheetViews>
  <sheetFormatPr defaultColWidth="8.85546875" defaultRowHeight="18" customHeight="1" x14ac:dyDescent="0.2"/>
  <cols>
    <col min="1" max="1" width="10.5703125" customWidth="1"/>
    <col min="2" max="2" width="8.5703125" customWidth="1"/>
    <col min="3" max="3" width="35.5703125" customWidth="1"/>
    <col min="4" max="5" width="9.5703125" customWidth="1"/>
    <col min="6" max="6" width="10.5703125" customWidth="1"/>
    <col min="7" max="7" width="12.5703125" customWidth="1"/>
  </cols>
  <sheetData>
    <row r="1" spans="1:7" ht="18" customHeight="1" x14ac:dyDescent="0.2">
      <c r="A1" s="103" t="s">
        <v>0</v>
      </c>
      <c r="B1" s="104" t="s">
        <v>1</v>
      </c>
      <c r="C1" s="53" t="s">
        <v>2</v>
      </c>
      <c r="D1" s="104" t="s">
        <v>3</v>
      </c>
      <c r="E1" s="104" t="s">
        <v>4</v>
      </c>
      <c r="F1" s="104" t="s">
        <v>5</v>
      </c>
      <c r="G1" s="105" t="s">
        <v>6</v>
      </c>
    </row>
    <row r="2" spans="1:7" ht="18" customHeight="1" x14ac:dyDescent="0.2">
      <c r="A2" s="106"/>
      <c r="B2" s="107"/>
      <c r="C2" s="64"/>
      <c r="D2" s="107"/>
      <c r="E2" s="107"/>
      <c r="F2" s="107"/>
      <c r="G2" s="108"/>
    </row>
    <row r="3" spans="1:7" ht="27.95" customHeight="1" x14ac:dyDescent="0.2">
      <c r="A3" s="103"/>
      <c r="B3" s="104"/>
      <c r="C3" s="120" t="s">
        <v>70</v>
      </c>
      <c r="D3" s="121"/>
      <c r="E3" s="121"/>
      <c r="F3" s="122"/>
      <c r="G3" s="123"/>
    </row>
    <row r="4" spans="1:7" ht="27.95" customHeight="1" x14ac:dyDescent="0.2">
      <c r="A4" s="109">
        <v>202</v>
      </c>
      <c r="B4" s="110"/>
      <c r="C4" s="55" t="s">
        <v>71</v>
      </c>
      <c r="D4" s="112"/>
      <c r="E4" s="112"/>
      <c r="F4" s="113"/>
      <c r="G4" s="114"/>
    </row>
    <row r="5" spans="1:7" ht="27.95" customHeight="1" x14ac:dyDescent="0.2">
      <c r="A5" s="109">
        <v>202.01</v>
      </c>
      <c r="B5" s="110"/>
      <c r="C5" s="55" t="s">
        <v>72</v>
      </c>
      <c r="D5" s="112"/>
      <c r="E5" s="112"/>
      <c r="F5" s="113"/>
      <c r="G5" s="114"/>
    </row>
    <row r="6" spans="1:7" ht="27.95" customHeight="1" x14ac:dyDescent="0.2">
      <c r="A6" s="116" t="s">
        <v>73</v>
      </c>
      <c r="B6" s="117"/>
      <c r="C6" s="56" t="s">
        <v>74</v>
      </c>
      <c r="D6" s="117"/>
      <c r="E6" s="117"/>
      <c r="F6" s="117"/>
      <c r="G6" s="152"/>
    </row>
    <row r="7" spans="1:7" ht="27.95" customHeight="1" x14ac:dyDescent="0.2">
      <c r="A7" s="116" t="s">
        <v>75</v>
      </c>
      <c r="B7" s="117"/>
      <c r="C7" s="56" t="s">
        <v>76</v>
      </c>
      <c r="D7" s="117" t="s">
        <v>14</v>
      </c>
      <c r="E7" s="156">
        <f>40*1*2</f>
        <v>80</v>
      </c>
      <c r="F7" s="125"/>
      <c r="G7" s="57"/>
    </row>
    <row r="8" spans="1:7" ht="27.95" customHeight="1" x14ac:dyDescent="0.2">
      <c r="A8" s="109">
        <v>202.02</v>
      </c>
      <c r="B8" s="110"/>
      <c r="C8" s="55" t="s">
        <v>77</v>
      </c>
      <c r="D8" s="117"/>
      <c r="E8" s="117"/>
      <c r="F8" s="117"/>
      <c r="G8" s="152"/>
    </row>
    <row r="9" spans="1:7" ht="27.95" customHeight="1" x14ac:dyDescent="0.2">
      <c r="A9" s="116" t="s">
        <v>78</v>
      </c>
      <c r="B9" s="117"/>
      <c r="C9" s="56" t="s">
        <v>79</v>
      </c>
      <c r="D9" s="117" t="s">
        <v>14</v>
      </c>
      <c r="E9" s="117">
        <v>20</v>
      </c>
      <c r="F9" s="125"/>
      <c r="G9" s="57"/>
    </row>
    <row r="10" spans="1:7" ht="27.95" customHeight="1" x14ac:dyDescent="0.2">
      <c r="A10" s="116" t="s">
        <v>80</v>
      </c>
      <c r="B10" s="117"/>
      <c r="C10" s="56" t="s">
        <v>81</v>
      </c>
      <c r="D10" s="117" t="s">
        <v>14</v>
      </c>
      <c r="E10" s="117">
        <v>60</v>
      </c>
      <c r="F10" s="125"/>
      <c r="G10" s="57"/>
    </row>
    <row r="11" spans="1:7" ht="27.95" customHeight="1" x14ac:dyDescent="0.2">
      <c r="A11" s="109">
        <v>202.03</v>
      </c>
      <c r="B11" s="117"/>
      <c r="C11" s="56" t="s">
        <v>82</v>
      </c>
      <c r="D11" s="117" t="s">
        <v>14</v>
      </c>
      <c r="E11" s="117">
        <v>30</v>
      </c>
      <c r="F11" s="125"/>
      <c r="G11" s="57"/>
    </row>
    <row r="12" spans="1:7" ht="27.95" customHeight="1" x14ac:dyDescent="0.2">
      <c r="A12" s="109">
        <v>202.04</v>
      </c>
      <c r="B12" s="117" t="s">
        <v>22</v>
      </c>
      <c r="C12" s="56" t="s">
        <v>83</v>
      </c>
      <c r="D12" s="117" t="s">
        <v>14</v>
      </c>
      <c r="E12" s="117">
        <v>10</v>
      </c>
      <c r="F12" s="125"/>
      <c r="G12" s="57"/>
    </row>
    <row r="13" spans="1:7" ht="27.95" customHeight="1" x14ac:dyDescent="0.2">
      <c r="A13" s="109">
        <v>202.06</v>
      </c>
      <c r="B13" s="117" t="s">
        <v>22</v>
      </c>
      <c r="C13" s="56" t="s">
        <v>84</v>
      </c>
      <c r="D13" s="117" t="s">
        <v>14</v>
      </c>
      <c r="E13" s="117">
        <v>50</v>
      </c>
      <c r="F13" s="125"/>
      <c r="G13" s="57"/>
    </row>
    <row r="14" spans="1:7" ht="27.95" customHeight="1" x14ac:dyDescent="0.2">
      <c r="A14" s="109">
        <v>202.07</v>
      </c>
      <c r="B14" s="110"/>
      <c r="C14" s="56" t="s">
        <v>85</v>
      </c>
      <c r="D14" s="110"/>
      <c r="E14" s="110"/>
      <c r="F14" s="110"/>
      <c r="G14" s="111"/>
    </row>
    <row r="15" spans="1:7" ht="27.95" customHeight="1" x14ac:dyDescent="0.2">
      <c r="A15" s="116" t="s">
        <v>86</v>
      </c>
      <c r="B15" s="117"/>
      <c r="C15" s="56" t="s">
        <v>87</v>
      </c>
      <c r="D15" s="117" t="s">
        <v>14</v>
      </c>
      <c r="E15" s="117">
        <v>100</v>
      </c>
      <c r="F15" s="125"/>
      <c r="G15" s="57"/>
    </row>
    <row r="16" spans="1:7" ht="27.95" customHeight="1" x14ac:dyDescent="0.2">
      <c r="A16" s="116"/>
      <c r="B16" s="117"/>
      <c r="C16" s="55"/>
      <c r="D16" s="110"/>
      <c r="E16" s="110"/>
      <c r="F16" s="113"/>
      <c r="G16" s="119"/>
    </row>
    <row r="17" spans="1:7" ht="27.95" customHeight="1" x14ac:dyDescent="0.2">
      <c r="B17" s="50"/>
      <c r="C17" s="50"/>
      <c r="D17" s="50"/>
      <c r="E17" s="50"/>
      <c r="F17" s="50"/>
    </row>
    <row r="18" spans="1:7" ht="27.95" customHeight="1" x14ac:dyDescent="0.2">
      <c r="B18" s="50"/>
      <c r="C18" s="50"/>
      <c r="D18" s="50"/>
      <c r="E18" s="50"/>
      <c r="F18" s="50"/>
    </row>
    <row r="19" spans="1:7" ht="27.95" customHeight="1" x14ac:dyDescent="0.2">
      <c r="B19" s="50"/>
      <c r="C19" s="50"/>
      <c r="D19" s="50"/>
      <c r="E19" s="50"/>
      <c r="F19" s="50"/>
    </row>
    <row r="20" spans="1:7" ht="27.95" customHeight="1" x14ac:dyDescent="0.2">
      <c r="B20" s="50"/>
      <c r="C20" s="50"/>
      <c r="D20" s="50"/>
      <c r="E20" s="50"/>
      <c r="F20" s="50"/>
    </row>
    <row r="21" spans="1:7" ht="27.95" customHeight="1" x14ac:dyDescent="0.2">
      <c r="B21" s="50"/>
      <c r="C21" s="50"/>
      <c r="D21" s="50"/>
      <c r="E21" s="50"/>
      <c r="F21" s="50"/>
    </row>
    <row r="22" spans="1:7" ht="27.95" customHeight="1" x14ac:dyDescent="0.2">
      <c r="B22" s="50"/>
      <c r="C22" s="50"/>
      <c r="D22" s="50"/>
      <c r="E22" s="50"/>
      <c r="F22" s="50"/>
    </row>
    <row r="23" spans="1:7" ht="27.95" customHeight="1" x14ac:dyDescent="0.2">
      <c r="B23" s="50"/>
      <c r="C23" s="50"/>
      <c r="D23" s="50"/>
      <c r="E23" s="50"/>
      <c r="F23" s="50"/>
    </row>
    <row r="24" spans="1:7" ht="27.95" customHeight="1" x14ac:dyDescent="0.2">
      <c r="B24" s="52"/>
      <c r="C24" s="52"/>
      <c r="D24" s="52"/>
      <c r="E24" s="52"/>
      <c r="F24" s="52"/>
    </row>
    <row r="25" spans="1:7" ht="27.95" customHeight="1" x14ac:dyDescent="0.2">
      <c r="A25" s="101" t="s">
        <v>264</v>
      </c>
      <c r="B25" s="96"/>
      <c r="C25" s="96"/>
      <c r="D25" s="96"/>
      <c r="E25" s="96"/>
      <c r="F25" s="91"/>
      <c r="G25" s="102"/>
    </row>
    <row r="26" spans="1:7" ht="18" customHeight="1" x14ac:dyDescent="0.2">
      <c r="A26" s="67"/>
      <c r="B26" s="96"/>
      <c r="C26" s="96"/>
      <c r="D26" s="96"/>
      <c r="E26" s="96"/>
      <c r="F26" s="91"/>
      <c r="G26" s="97"/>
    </row>
    <row r="27" spans="1:7" ht="27.95" customHeight="1" x14ac:dyDescent="0.2">
      <c r="A27" s="65" t="s">
        <v>262</v>
      </c>
      <c r="B27" s="65"/>
      <c r="C27" s="65"/>
      <c r="D27" s="98"/>
      <c r="E27" s="99" t="s">
        <v>263</v>
      </c>
      <c r="F27" s="66"/>
      <c r="G27" s="98"/>
    </row>
    <row r="28" spans="1:7" ht="27.95" customHeight="1" x14ac:dyDescent="0.2">
      <c r="A28" s="67"/>
      <c r="B28" s="67"/>
      <c r="C28" s="67"/>
      <c r="D28" s="97"/>
      <c r="E28" s="100"/>
      <c r="F28" s="92"/>
      <c r="G28" s="97"/>
    </row>
    <row r="29" spans="1:7" ht="27.95" customHeight="1" x14ac:dyDescent="0.2"/>
    <row r="30" spans="1:7" ht="27.95" customHeight="1" x14ac:dyDescent="0.2"/>
    <row r="31" spans="1:7" ht="27.95" customHeight="1" x14ac:dyDescent="0.2"/>
    <row r="32" spans="1:7" ht="27.95" customHeight="1" x14ac:dyDescent="0.2"/>
    <row r="33" ht="27.95" customHeight="1" x14ac:dyDescent="0.2"/>
    <row r="34" ht="27.95" customHeight="1" x14ac:dyDescent="0.2"/>
  </sheetData>
  <printOptions horizontalCentered="1"/>
  <pageMargins left="0.39370078740157483" right="0.39370078740157483" top="0.59055118110236227" bottom="0.59055118110236227"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1"/>
  <sheetViews>
    <sheetView view="pageBreakPreview" topLeftCell="A59" zoomScale="90" zoomScaleNormal="90" zoomScaleSheetLayoutView="90" workbookViewId="0">
      <selection activeCell="C12" sqref="C12"/>
    </sheetView>
  </sheetViews>
  <sheetFormatPr defaultColWidth="8.85546875" defaultRowHeight="18" customHeight="1" x14ac:dyDescent="0.2"/>
  <cols>
    <col min="1" max="1" width="10.5703125" customWidth="1"/>
    <col min="2" max="2" width="8.5703125" customWidth="1"/>
    <col min="3" max="3" width="35.5703125" customWidth="1"/>
    <col min="4" max="5" width="9.5703125" customWidth="1"/>
    <col min="6" max="6" width="10.5703125" style="25" customWidth="1"/>
    <col min="7" max="7" width="12.5703125" customWidth="1"/>
  </cols>
  <sheetData>
    <row r="1" spans="1:7" ht="18" customHeight="1" x14ac:dyDescent="0.2">
      <c r="A1" s="103" t="s">
        <v>0</v>
      </c>
      <c r="B1" s="104" t="s">
        <v>1</v>
      </c>
      <c r="C1" s="53" t="s">
        <v>2</v>
      </c>
      <c r="D1" s="104" t="s">
        <v>3</v>
      </c>
      <c r="E1" s="104" t="s">
        <v>88</v>
      </c>
      <c r="F1" s="105" t="s">
        <v>89</v>
      </c>
      <c r="G1" s="105" t="s">
        <v>90</v>
      </c>
    </row>
    <row r="2" spans="1:7" ht="18" customHeight="1" x14ac:dyDescent="0.2">
      <c r="A2" s="106"/>
      <c r="B2" s="107"/>
      <c r="C2" s="64"/>
      <c r="D2" s="107"/>
      <c r="E2" s="107"/>
      <c r="F2" s="108"/>
      <c r="G2" s="108"/>
    </row>
    <row r="3" spans="1:7" ht="24.95" customHeight="1" x14ac:dyDescent="0.2">
      <c r="A3" s="7"/>
      <c r="B3" s="4"/>
      <c r="C3" s="1" t="s">
        <v>91</v>
      </c>
      <c r="D3" s="5"/>
      <c r="E3" s="5"/>
      <c r="F3" s="10"/>
      <c r="G3" s="10"/>
    </row>
    <row r="4" spans="1:7" ht="18" customHeight="1" x14ac:dyDescent="0.2">
      <c r="A4" s="7">
        <v>402</v>
      </c>
      <c r="B4" s="4"/>
      <c r="C4" s="1" t="s">
        <v>92</v>
      </c>
      <c r="D4" s="5"/>
      <c r="E4" s="5"/>
      <c r="F4" s="10"/>
      <c r="G4" s="10"/>
    </row>
    <row r="5" spans="1:7" ht="24.95" customHeight="1" x14ac:dyDescent="0.2">
      <c r="A5" s="7" t="s">
        <v>225</v>
      </c>
      <c r="B5" s="4"/>
      <c r="C5" s="1" t="s">
        <v>93</v>
      </c>
      <c r="D5" s="5"/>
      <c r="E5" s="5"/>
      <c r="F5" s="10"/>
      <c r="G5" s="10"/>
    </row>
    <row r="6" spans="1:7" ht="69.95" customHeight="1" x14ac:dyDescent="0.2">
      <c r="A6" s="8" t="s">
        <v>94</v>
      </c>
      <c r="B6" s="6"/>
      <c r="C6" s="2" t="s">
        <v>302</v>
      </c>
      <c r="D6" s="5"/>
      <c r="E6" s="5"/>
      <c r="F6" s="10"/>
      <c r="G6" s="10"/>
    </row>
    <row r="7" spans="1:7" ht="24.95" customHeight="1" x14ac:dyDescent="0.2">
      <c r="A7" s="8" t="s">
        <v>95</v>
      </c>
      <c r="B7" s="6"/>
      <c r="C7" s="2" t="s">
        <v>96</v>
      </c>
      <c r="D7" s="6" t="s">
        <v>49</v>
      </c>
      <c r="E7" s="6">
        <v>6</v>
      </c>
      <c r="F7" s="13"/>
      <c r="G7" s="3"/>
    </row>
    <row r="8" spans="1:7" ht="24.95" customHeight="1" x14ac:dyDescent="0.2">
      <c r="A8" s="8" t="s">
        <v>97</v>
      </c>
      <c r="B8" s="6"/>
      <c r="C8" s="2" t="s">
        <v>98</v>
      </c>
      <c r="D8" s="6" t="s">
        <v>49</v>
      </c>
      <c r="E8" s="6">
        <v>6</v>
      </c>
      <c r="F8" s="28"/>
      <c r="G8" s="3"/>
    </row>
    <row r="9" spans="1:7" ht="33" customHeight="1" x14ac:dyDescent="0.2">
      <c r="A9" s="8" t="s">
        <v>99</v>
      </c>
      <c r="B9" s="6"/>
      <c r="C9" s="2" t="s">
        <v>229</v>
      </c>
      <c r="D9" s="6" t="s">
        <v>49</v>
      </c>
      <c r="E9" s="6">
        <v>36</v>
      </c>
      <c r="F9" s="28"/>
      <c r="G9" s="3"/>
    </row>
    <row r="10" spans="1:7" ht="95.1" customHeight="1" x14ac:dyDescent="0.2">
      <c r="A10" s="8" t="s">
        <v>100</v>
      </c>
      <c r="B10" s="6"/>
      <c r="C10" s="2" t="s">
        <v>361</v>
      </c>
      <c r="D10" s="5"/>
      <c r="E10" s="5"/>
      <c r="F10" s="10"/>
      <c r="G10" s="10"/>
    </row>
    <row r="11" spans="1:7" ht="24.95" customHeight="1" x14ac:dyDescent="0.2">
      <c r="A11" s="8" t="s">
        <v>101</v>
      </c>
      <c r="B11" s="6"/>
      <c r="C11" s="2" t="s">
        <v>102</v>
      </c>
      <c r="D11" s="6" t="s">
        <v>49</v>
      </c>
      <c r="E11" s="6">
        <v>6</v>
      </c>
      <c r="F11" s="28"/>
      <c r="G11" s="3"/>
    </row>
    <row r="12" spans="1:7" ht="24.95" customHeight="1" x14ac:dyDescent="0.2">
      <c r="A12" s="7">
        <v>402.02</v>
      </c>
      <c r="B12" s="4"/>
      <c r="C12" s="1" t="s">
        <v>103</v>
      </c>
      <c r="D12" s="5"/>
      <c r="E12" s="5"/>
      <c r="F12" s="10"/>
      <c r="G12" s="10"/>
    </row>
    <row r="13" spans="1:7" ht="95.1" customHeight="1" x14ac:dyDescent="0.2">
      <c r="A13" s="8" t="s">
        <v>104</v>
      </c>
      <c r="B13" s="6"/>
      <c r="C13" s="2" t="s">
        <v>358</v>
      </c>
      <c r="D13" s="5"/>
      <c r="E13" s="5"/>
      <c r="F13" s="10"/>
      <c r="G13" s="10"/>
    </row>
    <row r="14" spans="1:7" ht="18" customHeight="1" x14ac:dyDescent="0.2">
      <c r="A14" s="8" t="s">
        <v>105</v>
      </c>
      <c r="B14" s="6"/>
      <c r="C14" s="2" t="s">
        <v>106</v>
      </c>
      <c r="D14" s="6" t="s">
        <v>20</v>
      </c>
      <c r="E14" s="6">
        <v>1</v>
      </c>
      <c r="F14" s="28"/>
      <c r="G14" s="3"/>
    </row>
    <row r="15" spans="1:7" ht="18" customHeight="1" x14ac:dyDescent="0.2">
      <c r="A15" s="8" t="s">
        <v>107</v>
      </c>
      <c r="B15" s="6"/>
      <c r="C15" s="2" t="s">
        <v>108</v>
      </c>
      <c r="D15" s="6" t="s">
        <v>20</v>
      </c>
      <c r="E15" s="6">
        <v>1</v>
      </c>
      <c r="F15" s="28"/>
      <c r="G15" s="3"/>
    </row>
    <row r="16" spans="1:7" ht="18" customHeight="1" x14ac:dyDescent="0.2">
      <c r="A16" s="8" t="s">
        <v>109</v>
      </c>
      <c r="B16" s="6"/>
      <c r="C16" s="2" t="s">
        <v>110</v>
      </c>
      <c r="D16" s="6" t="s">
        <v>20</v>
      </c>
      <c r="E16" s="6">
        <v>1</v>
      </c>
      <c r="F16" s="28"/>
      <c r="G16" s="3"/>
    </row>
    <row r="17" spans="1:7" ht="75" customHeight="1" x14ac:dyDescent="0.2">
      <c r="A17" s="8" t="s">
        <v>111</v>
      </c>
      <c r="B17" s="6"/>
      <c r="C17" s="2" t="s">
        <v>360</v>
      </c>
      <c r="D17" s="4"/>
      <c r="E17" s="5"/>
      <c r="F17" s="10"/>
      <c r="G17" s="10"/>
    </row>
    <row r="18" spans="1:7" ht="18" customHeight="1" x14ac:dyDescent="0.2">
      <c r="A18" s="8" t="s">
        <v>112</v>
      </c>
      <c r="B18" s="6"/>
      <c r="C18" s="2" t="s">
        <v>348</v>
      </c>
      <c r="D18" s="6" t="s">
        <v>20</v>
      </c>
      <c r="E18" s="6">
        <v>2</v>
      </c>
      <c r="F18" s="28"/>
      <c r="G18" s="3"/>
    </row>
    <row r="19" spans="1:7" ht="18" customHeight="1" x14ac:dyDescent="0.2">
      <c r="A19" s="8" t="s">
        <v>113</v>
      </c>
      <c r="B19" s="6"/>
      <c r="C19" s="2" t="s">
        <v>114</v>
      </c>
      <c r="D19" s="6" t="s">
        <v>20</v>
      </c>
      <c r="E19" s="6">
        <v>4</v>
      </c>
      <c r="F19" s="28"/>
      <c r="G19" s="3"/>
    </row>
    <row r="20" spans="1:7" ht="18" customHeight="1" x14ac:dyDescent="0.2">
      <c r="A20" s="190" t="s">
        <v>290</v>
      </c>
      <c r="B20" s="191"/>
      <c r="C20" s="191"/>
      <c r="D20" s="191"/>
      <c r="E20" s="191"/>
      <c r="F20" s="192"/>
      <c r="G20" s="157"/>
    </row>
    <row r="21" spans="1:7" ht="18" customHeight="1" x14ac:dyDescent="0.2">
      <c r="A21" s="158"/>
      <c r="B21" s="33"/>
      <c r="C21" s="33"/>
      <c r="D21" s="33"/>
      <c r="E21" s="159"/>
      <c r="F21" s="33"/>
      <c r="G21" s="59"/>
    </row>
    <row r="22" spans="1:7" ht="27.95" customHeight="1" x14ac:dyDescent="0.2">
      <c r="A22" s="193" t="s">
        <v>262</v>
      </c>
      <c r="B22" s="193"/>
      <c r="C22" s="193"/>
      <c r="D22" s="193"/>
      <c r="E22" s="193"/>
      <c r="F22" s="194" t="s">
        <v>291</v>
      </c>
      <c r="G22" s="195"/>
    </row>
    <row r="23" spans="1:7" ht="18" customHeight="1" x14ac:dyDescent="0.2">
      <c r="A23" s="196"/>
      <c r="B23" s="196"/>
      <c r="C23" s="196"/>
      <c r="D23" s="196"/>
      <c r="E23" s="197"/>
      <c r="F23" s="198"/>
      <c r="G23" s="199"/>
    </row>
    <row r="24" spans="1:7" ht="18" customHeight="1" x14ac:dyDescent="0.2">
      <c r="A24" s="103" t="s">
        <v>0</v>
      </c>
      <c r="B24" s="104" t="s">
        <v>1</v>
      </c>
      <c r="C24" s="53" t="s">
        <v>2</v>
      </c>
      <c r="D24" s="104" t="s">
        <v>3</v>
      </c>
      <c r="E24" s="104" t="s">
        <v>88</v>
      </c>
      <c r="F24" s="104" t="s">
        <v>89</v>
      </c>
      <c r="G24" s="105" t="s">
        <v>90</v>
      </c>
    </row>
    <row r="25" spans="1:7" ht="18" customHeight="1" x14ac:dyDescent="0.2">
      <c r="A25" s="160"/>
      <c r="B25" s="162"/>
      <c r="C25" s="163"/>
      <c r="D25" s="162"/>
      <c r="E25" s="162"/>
      <c r="F25" s="164"/>
      <c r="G25" s="161"/>
    </row>
    <row r="26" spans="1:7" ht="21.75" customHeight="1" x14ac:dyDescent="0.2">
      <c r="A26" s="190" t="s">
        <v>292</v>
      </c>
      <c r="B26" s="191"/>
      <c r="C26" s="191"/>
      <c r="D26" s="191"/>
      <c r="E26" s="191"/>
      <c r="F26" s="192"/>
      <c r="G26" s="157"/>
    </row>
    <row r="27" spans="1:7" ht="24.95" customHeight="1" x14ac:dyDescent="0.2">
      <c r="A27" s="8" t="s">
        <v>115</v>
      </c>
      <c r="B27" s="6"/>
      <c r="C27" s="2" t="s">
        <v>116</v>
      </c>
      <c r="D27" s="6" t="s">
        <v>20</v>
      </c>
      <c r="E27" s="6">
        <v>1</v>
      </c>
      <c r="F27" s="28"/>
      <c r="G27" s="3"/>
    </row>
    <row r="28" spans="1:7" ht="24.95" customHeight="1" x14ac:dyDescent="0.2">
      <c r="A28" s="8" t="s">
        <v>117</v>
      </c>
      <c r="B28" s="6"/>
      <c r="C28" s="2" t="s">
        <v>118</v>
      </c>
      <c r="D28" s="6" t="s">
        <v>20</v>
      </c>
      <c r="E28" s="6">
        <v>1</v>
      </c>
      <c r="F28" s="28"/>
      <c r="G28" s="3"/>
    </row>
    <row r="29" spans="1:7" ht="90.75" customHeight="1" x14ac:dyDescent="0.2">
      <c r="A29" s="8" t="s">
        <v>119</v>
      </c>
      <c r="B29" s="6"/>
      <c r="C29" s="1" t="s">
        <v>305</v>
      </c>
      <c r="D29" s="4"/>
      <c r="E29" s="4"/>
      <c r="F29" s="9"/>
      <c r="G29" s="9"/>
    </row>
    <row r="30" spans="1:7" ht="24.95" customHeight="1" x14ac:dyDescent="0.2">
      <c r="A30" s="8" t="s">
        <v>120</v>
      </c>
      <c r="B30" s="6"/>
      <c r="C30" s="2" t="s">
        <v>121</v>
      </c>
      <c r="D30" s="6" t="s">
        <v>20</v>
      </c>
      <c r="E30" s="6">
        <v>1</v>
      </c>
      <c r="F30" s="28"/>
      <c r="G30" s="3"/>
    </row>
    <row r="31" spans="1:7" ht="35.1" customHeight="1" x14ac:dyDescent="0.2">
      <c r="A31" s="8" t="s">
        <v>122</v>
      </c>
      <c r="B31" s="6"/>
      <c r="C31" s="1" t="s">
        <v>303</v>
      </c>
      <c r="D31" s="6"/>
      <c r="E31" s="6"/>
      <c r="F31" s="11"/>
      <c r="G31" s="11"/>
    </row>
    <row r="32" spans="1:7" ht="24.95" customHeight="1" x14ac:dyDescent="0.2">
      <c r="A32" s="8" t="s">
        <v>123</v>
      </c>
      <c r="B32" s="6"/>
      <c r="C32" s="2" t="s">
        <v>304</v>
      </c>
      <c r="D32" s="6" t="s">
        <v>20</v>
      </c>
      <c r="E32" s="6">
        <v>1</v>
      </c>
      <c r="F32" s="28"/>
      <c r="G32" s="3"/>
    </row>
    <row r="33" spans="1:7" ht="69.95" customHeight="1" x14ac:dyDescent="0.2">
      <c r="A33" s="8" t="s">
        <v>124</v>
      </c>
      <c r="B33" s="6"/>
      <c r="C33" s="1" t="s">
        <v>243</v>
      </c>
      <c r="D33" s="6"/>
      <c r="E33" s="6"/>
      <c r="F33" s="11"/>
      <c r="G33" s="11"/>
    </row>
    <row r="34" spans="1:7" ht="18" customHeight="1" x14ac:dyDescent="0.2">
      <c r="A34" s="8" t="s">
        <v>125</v>
      </c>
      <c r="B34" s="6"/>
      <c r="C34" s="2" t="s">
        <v>126</v>
      </c>
      <c r="D34" s="6" t="s">
        <v>20</v>
      </c>
      <c r="E34" s="6">
        <v>1</v>
      </c>
      <c r="F34" s="28"/>
      <c r="G34" s="3"/>
    </row>
    <row r="35" spans="1:7" ht="24.95" customHeight="1" x14ac:dyDescent="0.2">
      <c r="A35" s="8" t="s">
        <v>127</v>
      </c>
      <c r="B35" s="6"/>
      <c r="C35" s="1" t="s">
        <v>244</v>
      </c>
      <c r="D35" s="6"/>
      <c r="E35" s="6"/>
      <c r="F35" s="28"/>
      <c r="G35" s="3"/>
    </row>
    <row r="36" spans="1:7" ht="18" customHeight="1" x14ac:dyDescent="0.2">
      <c r="A36" s="8" t="s">
        <v>128</v>
      </c>
      <c r="B36" s="6"/>
      <c r="C36" s="2" t="s">
        <v>129</v>
      </c>
      <c r="D36" s="6" t="s">
        <v>20</v>
      </c>
      <c r="E36" s="6">
        <v>1</v>
      </c>
      <c r="F36" s="28"/>
      <c r="G36" s="3"/>
    </row>
    <row r="37" spans="1:7" ht="35.1" customHeight="1" x14ac:dyDescent="0.2">
      <c r="A37" s="8" t="s">
        <v>130</v>
      </c>
      <c r="B37" s="12"/>
      <c r="C37" s="1" t="s">
        <v>227</v>
      </c>
      <c r="D37" s="6"/>
      <c r="E37" s="6"/>
      <c r="F37" s="11"/>
      <c r="G37" s="11"/>
    </row>
    <row r="38" spans="1:7" ht="18" customHeight="1" x14ac:dyDescent="0.2">
      <c r="A38" s="8" t="s">
        <v>131</v>
      </c>
      <c r="B38" s="12"/>
      <c r="C38" s="2" t="s">
        <v>132</v>
      </c>
      <c r="D38" s="6" t="s">
        <v>20</v>
      </c>
      <c r="E38" s="6">
        <v>1</v>
      </c>
      <c r="F38" s="28"/>
      <c r="G38" s="3"/>
    </row>
    <row r="39" spans="1:7" ht="18" customHeight="1" x14ac:dyDescent="0.2">
      <c r="A39" s="8" t="s">
        <v>133</v>
      </c>
      <c r="B39" s="12"/>
      <c r="C39" s="2" t="s">
        <v>245</v>
      </c>
      <c r="D39" s="6" t="s">
        <v>20</v>
      </c>
      <c r="E39" s="6">
        <v>1</v>
      </c>
      <c r="F39" s="28"/>
      <c r="G39" s="3"/>
    </row>
    <row r="40" spans="1:7" ht="18" customHeight="1" x14ac:dyDescent="0.2">
      <c r="A40" s="8" t="s">
        <v>134</v>
      </c>
      <c r="B40" s="12"/>
      <c r="C40" s="2" t="s">
        <v>135</v>
      </c>
      <c r="D40" s="6" t="s">
        <v>20</v>
      </c>
      <c r="E40" s="6">
        <v>1</v>
      </c>
      <c r="F40" s="28"/>
      <c r="G40" s="3"/>
    </row>
    <row r="41" spans="1:7" ht="18" customHeight="1" x14ac:dyDescent="0.2">
      <c r="A41" s="8" t="s">
        <v>136</v>
      </c>
      <c r="B41" s="12"/>
      <c r="C41" s="2" t="s">
        <v>137</v>
      </c>
      <c r="D41" s="6" t="s">
        <v>20</v>
      </c>
      <c r="E41" s="6">
        <v>1</v>
      </c>
      <c r="F41" s="28"/>
      <c r="G41" s="3"/>
    </row>
    <row r="42" spans="1:7" ht="18" customHeight="1" x14ac:dyDescent="0.2">
      <c r="A42" s="7">
        <v>402.03</v>
      </c>
      <c r="B42" s="4"/>
      <c r="C42" s="1" t="s">
        <v>138</v>
      </c>
      <c r="D42" s="6"/>
      <c r="E42" s="6"/>
      <c r="F42" s="11"/>
      <c r="G42" s="9"/>
    </row>
    <row r="43" spans="1:7" ht="18" customHeight="1" x14ac:dyDescent="0.2">
      <c r="A43" s="8" t="s">
        <v>139</v>
      </c>
      <c r="B43" s="6"/>
      <c r="C43" s="2" t="s">
        <v>140</v>
      </c>
      <c r="D43" s="6" t="s">
        <v>14</v>
      </c>
      <c r="E43" s="6">
        <v>30</v>
      </c>
      <c r="F43" s="28"/>
      <c r="G43" s="3"/>
    </row>
    <row r="44" spans="1:7" ht="18" customHeight="1" x14ac:dyDescent="0.2">
      <c r="A44" s="8" t="s">
        <v>141</v>
      </c>
      <c r="B44" s="6"/>
      <c r="C44" s="2" t="s">
        <v>142</v>
      </c>
      <c r="D44" s="6" t="s">
        <v>14</v>
      </c>
      <c r="E44" s="6">
        <v>10</v>
      </c>
      <c r="F44" s="28"/>
      <c r="G44" s="3"/>
    </row>
    <row r="45" spans="1:7" ht="24.95" customHeight="1" x14ac:dyDescent="0.2">
      <c r="A45" s="7">
        <v>402.04</v>
      </c>
      <c r="B45" s="4" t="s">
        <v>22</v>
      </c>
      <c r="C45" s="1" t="s">
        <v>143</v>
      </c>
      <c r="D45" s="6" t="s">
        <v>14</v>
      </c>
      <c r="E45" s="6">
        <v>11</v>
      </c>
      <c r="F45" s="28"/>
      <c r="G45" s="3"/>
    </row>
    <row r="46" spans="1:7" ht="35.1" customHeight="1" x14ac:dyDescent="0.2">
      <c r="A46" s="7">
        <v>402.05</v>
      </c>
      <c r="B46" s="4"/>
      <c r="C46" s="1" t="s">
        <v>144</v>
      </c>
      <c r="D46" s="5"/>
      <c r="E46" s="5"/>
      <c r="F46" s="10"/>
      <c r="G46" s="10"/>
    </row>
    <row r="47" spans="1:7" ht="18" customHeight="1" x14ac:dyDescent="0.2">
      <c r="A47" s="8" t="s">
        <v>145</v>
      </c>
      <c r="B47" s="6" t="s">
        <v>22</v>
      </c>
      <c r="C47" s="2" t="s">
        <v>146</v>
      </c>
      <c r="D47" s="6" t="s">
        <v>14</v>
      </c>
      <c r="E47" s="6">
        <v>40</v>
      </c>
      <c r="F47" s="28"/>
      <c r="G47" s="3"/>
    </row>
    <row r="48" spans="1:7" ht="24.95" customHeight="1" x14ac:dyDescent="0.2">
      <c r="A48" s="8" t="s">
        <v>147</v>
      </c>
      <c r="B48" s="6" t="s">
        <v>22</v>
      </c>
      <c r="C48" s="2" t="s">
        <v>148</v>
      </c>
      <c r="D48" s="6" t="s">
        <v>14</v>
      </c>
      <c r="E48" s="6">
        <v>80</v>
      </c>
      <c r="F48" s="28"/>
      <c r="G48" s="3"/>
    </row>
    <row r="49" spans="1:7" ht="24.95" customHeight="1" x14ac:dyDescent="0.2">
      <c r="A49" s="7">
        <v>402.06</v>
      </c>
      <c r="B49" s="4" t="s">
        <v>22</v>
      </c>
      <c r="C49" s="1" t="s">
        <v>149</v>
      </c>
      <c r="D49" s="6" t="s">
        <v>14</v>
      </c>
      <c r="E49" s="6">
        <v>30</v>
      </c>
      <c r="F49" s="28"/>
      <c r="G49" s="3"/>
    </row>
    <row r="50" spans="1:7" ht="18" customHeight="1" x14ac:dyDescent="0.2">
      <c r="A50" s="7">
        <v>402.07</v>
      </c>
      <c r="B50" s="4"/>
      <c r="C50" s="1" t="s">
        <v>150</v>
      </c>
      <c r="D50" s="6"/>
      <c r="E50" s="6"/>
      <c r="F50" s="28"/>
      <c r="G50" s="3"/>
    </row>
    <row r="51" spans="1:7" ht="35.1" customHeight="1" x14ac:dyDescent="0.2">
      <c r="A51" s="8" t="s">
        <v>151</v>
      </c>
      <c r="B51" s="6"/>
      <c r="C51" s="2" t="s">
        <v>152</v>
      </c>
      <c r="D51" s="6" t="s">
        <v>153</v>
      </c>
      <c r="E51" s="6">
        <v>20</v>
      </c>
      <c r="F51" s="28"/>
      <c r="G51" s="3"/>
    </row>
    <row r="52" spans="1:7" ht="35.1" customHeight="1" x14ac:dyDescent="0.2">
      <c r="A52" s="8" t="s">
        <v>154</v>
      </c>
      <c r="B52" s="6" t="s">
        <v>44</v>
      </c>
      <c r="C52" s="1" t="s">
        <v>226</v>
      </c>
      <c r="D52" s="6"/>
      <c r="E52" s="6"/>
      <c r="F52" s="11"/>
      <c r="G52" s="11"/>
    </row>
    <row r="53" spans="1:7" ht="69" customHeight="1" x14ac:dyDescent="0.2">
      <c r="A53" s="8" t="s">
        <v>155</v>
      </c>
      <c r="B53" s="6"/>
      <c r="C53" s="2" t="s">
        <v>228</v>
      </c>
      <c r="D53" s="6" t="s">
        <v>20</v>
      </c>
      <c r="E53" s="6">
        <v>8</v>
      </c>
      <c r="F53" s="28"/>
      <c r="G53" s="3"/>
    </row>
    <row r="54" spans="1:7" ht="18" customHeight="1" x14ac:dyDescent="0.2">
      <c r="A54" s="7">
        <v>402.1</v>
      </c>
      <c r="B54" s="4"/>
      <c r="C54" s="1" t="s">
        <v>156</v>
      </c>
      <c r="D54" s="6"/>
      <c r="E54" s="6"/>
      <c r="F54" s="11"/>
      <c r="G54" s="11"/>
    </row>
    <row r="55" spans="1:7" ht="18" customHeight="1" x14ac:dyDescent="0.2">
      <c r="A55" s="8" t="s">
        <v>157</v>
      </c>
      <c r="B55" s="6"/>
      <c r="C55" s="2" t="s">
        <v>158</v>
      </c>
      <c r="D55" s="6" t="s">
        <v>49</v>
      </c>
      <c r="E55" s="6">
        <v>85</v>
      </c>
      <c r="F55" s="28"/>
      <c r="G55" s="3"/>
    </row>
    <row r="56" spans="1:7" ht="18" customHeight="1" x14ac:dyDescent="0.2">
      <c r="A56" s="8" t="s">
        <v>159</v>
      </c>
      <c r="B56" s="6"/>
      <c r="C56" s="2" t="s">
        <v>160</v>
      </c>
      <c r="D56" s="6" t="s">
        <v>49</v>
      </c>
      <c r="E56" s="6">
        <v>120</v>
      </c>
      <c r="F56" s="28"/>
      <c r="G56" s="3"/>
    </row>
    <row r="57" spans="1:7" ht="18" customHeight="1" x14ac:dyDescent="0.2">
      <c r="A57" s="8" t="s">
        <v>161</v>
      </c>
      <c r="B57" s="6"/>
      <c r="C57" s="2" t="s">
        <v>162</v>
      </c>
      <c r="D57" s="6" t="s">
        <v>49</v>
      </c>
      <c r="E57" s="6">
        <v>60</v>
      </c>
      <c r="F57" s="28"/>
      <c r="G57" s="3"/>
    </row>
    <row r="58" spans="1:7" ht="24.95" customHeight="1" x14ac:dyDescent="0.2">
      <c r="A58" s="101" t="s">
        <v>264</v>
      </c>
      <c r="B58" s="96"/>
      <c r="C58" s="96"/>
      <c r="D58" s="96"/>
      <c r="E58" s="96"/>
      <c r="F58" s="91"/>
      <c r="G58" s="102"/>
    </row>
    <row r="59" spans="1:7" ht="18" customHeight="1" x14ac:dyDescent="0.2">
      <c r="A59" s="67"/>
      <c r="B59" s="96"/>
      <c r="C59" s="96"/>
      <c r="D59" s="96"/>
      <c r="E59" s="96"/>
      <c r="F59" s="91"/>
      <c r="G59" s="97"/>
    </row>
    <row r="60" spans="1:7" ht="18" customHeight="1" x14ac:dyDescent="0.2">
      <c r="A60" s="99" t="s">
        <v>262</v>
      </c>
      <c r="B60" s="65"/>
      <c r="C60" s="65"/>
      <c r="D60" s="98"/>
      <c r="E60" s="99" t="s">
        <v>263</v>
      </c>
      <c r="F60" s="66"/>
      <c r="G60" s="98"/>
    </row>
    <row r="61" spans="1:7" ht="18" customHeight="1" x14ac:dyDescent="0.2">
      <c r="A61" s="165"/>
      <c r="B61" s="94"/>
      <c r="C61" s="94"/>
      <c r="D61" s="166"/>
      <c r="E61" s="165"/>
      <c r="F61" s="90"/>
      <c r="G61" s="166"/>
    </row>
  </sheetData>
  <mergeCells count="6">
    <mergeCell ref="A26:F26"/>
    <mergeCell ref="A20:F20"/>
    <mergeCell ref="A22:E22"/>
    <mergeCell ref="F22:G22"/>
    <mergeCell ref="A23:E23"/>
    <mergeCell ref="F23:G23"/>
  </mergeCells>
  <printOptions horizontalCentered="1"/>
  <pageMargins left="0.39370078740157483" right="0.39370078740157483" top="0.59055118110236227" bottom="0.59055118110236227" header="0.31496062992125984" footer="0.31496062992125984"/>
  <pageSetup paperSize="9" scale="73" orientation="portrait" verticalDpi="300" r:id="rId1"/>
  <rowBreaks count="1" manualBreakCount="1">
    <brk id="22"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5"/>
  <sheetViews>
    <sheetView view="pageBreakPreview" topLeftCell="A19" zoomScale="90" zoomScaleNormal="100" zoomScaleSheetLayoutView="90" workbookViewId="0">
      <selection activeCell="C10" sqref="C10"/>
    </sheetView>
  </sheetViews>
  <sheetFormatPr defaultColWidth="8.85546875" defaultRowHeight="18" customHeight="1" x14ac:dyDescent="0.2"/>
  <cols>
    <col min="1" max="1" width="10.5703125" customWidth="1"/>
    <col min="2" max="2" width="8.5703125" customWidth="1"/>
    <col min="3" max="3" width="35.5703125" customWidth="1"/>
    <col min="4" max="5" width="9.5703125" customWidth="1"/>
    <col min="6" max="6" width="10.5703125" customWidth="1"/>
    <col min="7" max="7" width="12.5703125" customWidth="1"/>
  </cols>
  <sheetData>
    <row r="1" spans="1:12" ht="18" customHeight="1" x14ac:dyDescent="0.2">
      <c r="A1" s="103" t="s">
        <v>0</v>
      </c>
      <c r="B1" s="104" t="s">
        <v>1</v>
      </c>
      <c r="C1" s="53" t="s">
        <v>2</v>
      </c>
      <c r="D1" s="104" t="s">
        <v>3</v>
      </c>
      <c r="E1" s="104" t="s">
        <v>4</v>
      </c>
      <c r="F1" s="104" t="s">
        <v>5</v>
      </c>
      <c r="G1" s="105" t="s">
        <v>6</v>
      </c>
    </row>
    <row r="2" spans="1:12" ht="18" customHeight="1" x14ac:dyDescent="0.2">
      <c r="A2" s="106"/>
      <c r="B2" s="107"/>
      <c r="C2" s="64"/>
      <c r="D2" s="107"/>
      <c r="E2" s="107"/>
      <c r="F2" s="107"/>
      <c r="G2" s="108"/>
    </row>
    <row r="3" spans="1:12" ht="27.95" customHeight="1" x14ac:dyDescent="0.2">
      <c r="A3" s="103"/>
      <c r="B3" s="104"/>
      <c r="C3" s="120" t="s">
        <v>91</v>
      </c>
      <c r="D3" s="121"/>
      <c r="E3" s="121"/>
      <c r="F3" s="122"/>
      <c r="G3" s="123"/>
    </row>
    <row r="4" spans="1:12" ht="27.95" customHeight="1" x14ac:dyDescent="0.2">
      <c r="A4" s="109">
        <v>403</v>
      </c>
      <c r="B4" s="110"/>
      <c r="C4" s="55" t="s">
        <v>163</v>
      </c>
      <c r="D4" s="112"/>
      <c r="E4" s="112"/>
      <c r="F4" s="113"/>
      <c r="G4" s="114"/>
    </row>
    <row r="5" spans="1:12" ht="27.95" customHeight="1" x14ac:dyDescent="0.2">
      <c r="A5" s="109">
        <v>403.01</v>
      </c>
      <c r="B5" s="110"/>
      <c r="C5" s="55" t="s">
        <v>164</v>
      </c>
      <c r="D5" s="112"/>
      <c r="E5" s="112"/>
      <c r="F5" s="113"/>
      <c r="G5" s="114"/>
    </row>
    <row r="6" spans="1:12" ht="27.95" customHeight="1" x14ac:dyDescent="0.2">
      <c r="A6" s="116" t="s">
        <v>165</v>
      </c>
      <c r="B6" s="117"/>
      <c r="C6" s="56" t="s">
        <v>166</v>
      </c>
      <c r="D6" s="117" t="s">
        <v>49</v>
      </c>
      <c r="E6" s="117">
        <v>80</v>
      </c>
      <c r="F6" s="125"/>
      <c r="G6" s="57"/>
    </row>
    <row r="7" spans="1:12" ht="27.95" customHeight="1" x14ac:dyDescent="0.2">
      <c r="A7" s="116" t="s">
        <v>167</v>
      </c>
      <c r="B7" s="117"/>
      <c r="C7" s="56" t="s">
        <v>352</v>
      </c>
      <c r="D7" s="117" t="s">
        <v>49</v>
      </c>
      <c r="E7" s="117">
        <v>105</v>
      </c>
      <c r="F7" s="125"/>
      <c r="G7" s="57"/>
    </row>
    <row r="8" spans="1:12" ht="27.95" customHeight="1" x14ac:dyDescent="0.2">
      <c r="A8" s="116" t="s">
        <v>169</v>
      </c>
      <c r="B8" s="117"/>
      <c r="C8" s="56" t="s">
        <v>168</v>
      </c>
      <c r="D8" s="117" t="s">
        <v>49</v>
      </c>
      <c r="E8" s="117">
        <v>120</v>
      </c>
      <c r="F8" s="125"/>
      <c r="G8" s="57"/>
    </row>
    <row r="9" spans="1:12" ht="27.95" customHeight="1" x14ac:dyDescent="0.2">
      <c r="A9" s="116" t="s">
        <v>351</v>
      </c>
      <c r="B9" s="117"/>
      <c r="C9" s="56" t="s">
        <v>170</v>
      </c>
      <c r="D9" s="117" t="s">
        <v>49</v>
      </c>
      <c r="E9" s="117">
        <v>110</v>
      </c>
      <c r="F9" s="125"/>
      <c r="G9" s="57"/>
    </row>
    <row r="10" spans="1:12" ht="27.95" customHeight="1" x14ac:dyDescent="0.2">
      <c r="A10" s="109">
        <v>403.13</v>
      </c>
      <c r="B10" s="50"/>
      <c r="C10" s="55" t="s">
        <v>353</v>
      </c>
      <c r="D10" s="50"/>
      <c r="E10" s="50"/>
      <c r="F10" s="50"/>
      <c r="G10" s="50"/>
    </row>
    <row r="11" spans="1:12" ht="27.95" customHeight="1" x14ac:dyDescent="0.2">
      <c r="A11" s="116" t="s">
        <v>354</v>
      </c>
      <c r="B11" s="117"/>
      <c r="C11" s="56" t="s">
        <v>166</v>
      </c>
      <c r="D11" s="117" t="s">
        <v>49</v>
      </c>
      <c r="E11" s="117">
        <v>80</v>
      </c>
      <c r="F11" s="50"/>
      <c r="G11" s="50"/>
      <c r="H11" s="50"/>
      <c r="I11" s="50"/>
      <c r="J11" s="50"/>
      <c r="K11" s="50"/>
      <c r="L11" s="50"/>
    </row>
    <row r="12" spans="1:12" ht="27.95" customHeight="1" x14ac:dyDescent="0.2">
      <c r="A12" s="116" t="s">
        <v>355</v>
      </c>
      <c r="B12" s="117"/>
      <c r="C12" s="56" t="s">
        <v>352</v>
      </c>
      <c r="D12" s="117" t="s">
        <v>49</v>
      </c>
      <c r="E12" s="117">
        <v>105</v>
      </c>
      <c r="F12" s="50"/>
      <c r="G12" s="50"/>
      <c r="H12" s="50"/>
      <c r="I12" s="50"/>
      <c r="J12" s="50"/>
      <c r="K12" s="50"/>
      <c r="L12" s="50"/>
    </row>
    <row r="13" spans="1:12" ht="27.95" customHeight="1" x14ac:dyDescent="0.2">
      <c r="A13" s="116" t="s">
        <v>356</v>
      </c>
      <c r="B13" s="117"/>
      <c r="C13" s="56" t="s">
        <v>168</v>
      </c>
      <c r="D13" s="117" t="s">
        <v>49</v>
      </c>
      <c r="E13" s="117">
        <v>120</v>
      </c>
      <c r="F13" s="50"/>
      <c r="G13" s="50"/>
      <c r="H13" s="50"/>
      <c r="I13" s="50"/>
      <c r="J13" s="50"/>
      <c r="K13" s="50"/>
      <c r="L13" s="50"/>
    </row>
    <row r="14" spans="1:12" ht="27.95" customHeight="1" x14ac:dyDescent="0.2">
      <c r="A14" s="116" t="s">
        <v>357</v>
      </c>
      <c r="B14" s="117"/>
      <c r="C14" s="56" t="s">
        <v>170</v>
      </c>
      <c r="D14" s="117" t="s">
        <v>49</v>
      </c>
      <c r="E14" s="117">
        <v>110</v>
      </c>
      <c r="F14" s="50"/>
      <c r="G14" s="50"/>
      <c r="H14" s="50"/>
      <c r="I14" s="50"/>
      <c r="J14" s="50"/>
      <c r="K14" s="50"/>
      <c r="L14" s="50"/>
    </row>
    <row r="15" spans="1:12" ht="27.95" customHeight="1" x14ac:dyDescent="0.2">
      <c r="A15" s="50"/>
      <c r="B15" s="50"/>
      <c r="C15" s="50"/>
      <c r="D15" s="50"/>
      <c r="E15" s="50"/>
      <c r="F15" s="50"/>
      <c r="G15" s="50"/>
    </row>
    <row r="16" spans="1:12" ht="27.95" customHeight="1" x14ac:dyDescent="0.2">
      <c r="A16" s="50"/>
      <c r="B16" s="50"/>
      <c r="C16" s="50"/>
      <c r="D16" s="50"/>
      <c r="E16" s="50"/>
      <c r="F16" s="50"/>
      <c r="G16" s="50"/>
    </row>
    <row r="17" spans="1:7" ht="27.95" customHeight="1" x14ac:dyDescent="0.2">
      <c r="A17" s="50"/>
      <c r="B17" s="50"/>
      <c r="C17" s="50"/>
      <c r="D17" s="50"/>
      <c r="E17" s="50"/>
      <c r="F17" s="50"/>
      <c r="G17" s="50"/>
    </row>
    <row r="18" spans="1:7" ht="27.95" customHeight="1" x14ac:dyDescent="0.2">
      <c r="A18" s="50"/>
      <c r="B18" s="50"/>
      <c r="C18" s="50"/>
      <c r="D18" s="50"/>
      <c r="E18" s="50"/>
      <c r="F18" s="50"/>
      <c r="G18" s="50"/>
    </row>
    <row r="19" spans="1:7" ht="27.95" customHeight="1" x14ac:dyDescent="0.2">
      <c r="A19" s="50"/>
      <c r="B19" s="50"/>
      <c r="C19" s="50"/>
      <c r="D19" s="50"/>
      <c r="E19" s="50"/>
      <c r="F19" s="50"/>
      <c r="G19" s="50"/>
    </row>
    <row r="20" spans="1:7" ht="27.95" customHeight="1" x14ac:dyDescent="0.2">
      <c r="A20" s="50"/>
      <c r="B20" s="50"/>
      <c r="C20" s="50"/>
      <c r="D20" s="50"/>
      <c r="E20" s="50"/>
      <c r="F20" s="50"/>
      <c r="G20" s="50"/>
    </row>
    <row r="21" spans="1:7" ht="27.95" customHeight="1" x14ac:dyDescent="0.2">
      <c r="A21" s="50"/>
      <c r="B21" s="50"/>
      <c r="C21" s="50"/>
      <c r="D21" s="50"/>
      <c r="E21" s="50"/>
      <c r="F21" s="50"/>
      <c r="G21" s="50"/>
    </row>
    <row r="22" spans="1:7" ht="27.95" customHeight="1" x14ac:dyDescent="0.2">
      <c r="A22" s="50"/>
      <c r="B22" s="50"/>
      <c r="C22" s="50"/>
      <c r="D22" s="50"/>
      <c r="E22" s="50"/>
      <c r="F22" s="50"/>
      <c r="G22" s="50"/>
    </row>
    <row r="23" spans="1:7" ht="27.95" customHeight="1" x14ac:dyDescent="0.2">
      <c r="A23" s="50"/>
      <c r="B23" s="50"/>
      <c r="C23" s="50"/>
      <c r="D23" s="50"/>
      <c r="E23" s="50"/>
      <c r="F23" s="50"/>
      <c r="G23" s="50"/>
    </row>
    <row r="24" spans="1:7" ht="27.95" customHeight="1" x14ac:dyDescent="0.2">
      <c r="A24" s="50"/>
      <c r="B24" s="50"/>
      <c r="C24" s="50"/>
      <c r="D24" s="50"/>
      <c r="E24" s="50"/>
      <c r="F24" s="50"/>
      <c r="G24" s="50"/>
    </row>
    <row r="25" spans="1:7" ht="27.95" customHeight="1" x14ac:dyDescent="0.2">
      <c r="A25" s="101" t="s">
        <v>264</v>
      </c>
      <c r="B25" s="96"/>
      <c r="C25" s="96"/>
      <c r="D25" s="96"/>
      <c r="E25" s="96"/>
      <c r="F25" s="91"/>
      <c r="G25" s="102"/>
    </row>
    <row r="26" spans="1:7" ht="18" customHeight="1" x14ac:dyDescent="0.2">
      <c r="A26" s="67"/>
      <c r="B26" s="96"/>
      <c r="C26" s="96"/>
      <c r="D26" s="96"/>
      <c r="E26" s="96"/>
      <c r="F26" s="91"/>
      <c r="G26" s="97"/>
    </row>
    <row r="27" spans="1:7" ht="27.95" customHeight="1" x14ac:dyDescent="0.2">
      <c r="A27" s="65" t="s">
        <v>262</v>
      </c>
      <c r="B27" s="65"/>
      <c r="C27" s="65"/>
      <c r="D27" s="98"/>
      <c r="E27" s="99" t="s">
        <v>263</v>
      </c>
      <c r="F27" s="66"/>
      <c r="G27" s="98"/>
    </row>
    <row r="28" spans="1:7" ht="27.95" customHeight="1" x14ac:dyDescent="0.2">
      <c r="A28" s="67"/>
      <c r="B28" s="67"/>
      <c r="C28" s="67"/>
      <c r="D28" s="97"/>
      <c r="E28" s="100"/>
      <c r="F28" s="92"/>
      <c r="G28" s="97"/>
    </row>
    <row r="29" spans="1:7" ht="27.95" customHeight="1" x14ac:dyDescent="0.2"/>
    <row r="30" spans="1:7" ht="27.95" customHeight="1" x14ac:dyDescent="0.2"/>
    <row r="31" spans="1:7" ht="27.95" customHeight="1" x14ac:dyDescent="0.2"/>
    <row r="32" spans="1:7" ht="27.95" customHeight="1" x14ac:dyDescent="0.2"/>
    <row r="33" ht="27.95" customHeight="1" x14ac:dyDescent="0.2"/>
    <row r="34" ht="27.95" customHeight="1" x14ac:dyDescent="0.2"/>
    <row r="35" ht="27.95" customHeight="1" x14ac:dyDescent="0.2"/>
  </sheetData>
  <phoneticPr fontId="11" type="noConversion"/>
  <printOptions horizontalCentered="1"/>
  <pageMargins left="0.39370078740157483" right="0.39370078740157483" top="0.59055118110236227" bottom="0.59055118110236227"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BECBB-B7CF-4068-91A4-7B983E1F2AD3}">
  <dimension ref="A1:I28"/>
  <sheetViews>
    <sheetView view="pageBreakPreview" topLeftCell="A24" zoomScaleNormal="96" zoomScaleSheetLayoutView="100" workbookViewId="0">
      <selection activeCell="C11" sqref="C11"/>
    </sheetView>
  </sheetViews>
  <sheetFormatPr defaultColWidth="8.85546875" defaultRowHeight="18" customHeight="1" x14ac:dyDescent="0.2"/>
  <cols>
    <col min="1" max="1" width="10.5703125" customWidth="1"/>
    <col min="2" max="2" width="8.5703125" customWidth="1"/>
    <col min="3" max="3" width="50.140625" customWidth="1"/>
    <col min="4" max="5" width="9.5703125" customWidth="1"/>
    <col min="6" max="6" width="10.5703125" style="25" customWidth="1"/>
    <col min="7" max="7" width="12.5703125" customWidth="1"/>
    <col min="9" max="9" width="0" hidden="1" customWidth="1"/>
  </cols>
  <sheetData>
    <row r="1" spans="1:9" ht="18" customHeight="1" x14ac:dyDescent="0.2">
      <c r="A1" s="103" t="s">
        <v>0</v>
      </c>
      <c r="B1" s="104" t="s">
        <v>1</v>
      </c>
      <c r="C1" s="53" t="s">
        <v>2</v>
      </c>
      <c r="D1" s="104" t="s">
        <v>3</v>
      </c>
      <c r="E1" s="104" t="s">
        <v>88</v>
      </c>
      <c r="F1" s="105" t="s">
        <v>89</v>
      </c>
      <c r="G1" s="105" t="s">
        <v>90</v>
      </c>
    </row>
    <row r="2" spans="1:9" ht="18" customHeight="1" x14ac:dyDescent="0.2">
      <c r="A2" s="106"/>
      <c r="B2" s="107"/>
      <c r="C2" s="64"/>
      <c r="D2" s="107"/>
      <c r="E2" s="107"/>
      <c r="F2" s="108"/>
      <c r="G2" s="108"/>
    </row>
    <row r="3" spans="1:9" ht="47.45" customHeight="1" x14ac:dyDescent="0.2">
      <c r="A3" s="103"/>
      <c r="B3" s="104"/>
      <c r="C3" s="120" t="str">
        <f>'402'!C3</f>
        <v>SERIES 4 : WATER RETICULATION AND WATER MAINS</v>
      </c>
      <c r="D3" s="121"/>
      <c r="E3" s="121"/>
      <c r="F3" s="123"/>
      <c r="G3" s="123"/>
    </row>
    <row r="4" spans="1:9" ht="69" customHeight="1" x14ac:dyDescent="0.2">
      <c r="A4" s="109">
        <v>406</v>
      </c>
      <c r="B4" s="110"/>
      <c r="C4" s="55" t="s">
        <v>306</v>
      </c>
      <c r="D4" s="112"/>
      <c r="E4" s="112"/>
      <c r="F4" s="114"/>
      <c r="G4" s="114"/>
    </row>
    <row r="5" spans="1:9" ht="46.5" customHeight="1" x14ac:dyDescent="0.2">
      <c r="A5" s="116" t="s">
        <v>279</v>
      </c>
      <c r="B5" s="117"/>
      <c r="C5" s="56" t="s">
        <v>307</v>
      </c>
      <c r="D5" s="117" t="s">
        <v>29</v>
      </c>
      <c r="E5" s="117">
        <v>1</v>
      </c>
      <c r="F5" s="144"/>
      <c r="G5" s="144"/>
      <c r="I5">
        <v>85022</v>
      </c>
    </row>
    <row r="6" spans="1:9" ht="30.95" customHeight="1" x14ac:dyDescent="0.2">
      <c r="A6" s="116" t="s">
        <v>280</v>
      </c>
      <c r="B6" s="117"/>
      <c r="C6" s="56" t="s">
        <v>308</v>
      </c>
      <c r="D6" s="117" t="s">
        <v>29</v>
      </c>
      <c r="E6" s="117">
        <v>1</v>
      </c>
      <c r="F6" s="144"/>
      <c r="G6" s="144"/>
      <c r="I6">
        <v>82354</v>
      </c>
    </row>
    <row r="7" spans="1:9" ht="35.450000000000003" customHeight="1" x14ac:dyDescent="0.2">
      <c r="A7" s="116" t="s">
        <v>281</v>
      </c>
      <c r="B7" s="117"/>
      <c r="C7" s="56" t="s">
        <v>309</v>
      </c>
      <c r="D7" s="117" t="s">
        <v>29</v>
      </c>
      <c r="E7" s="117">
        <v>1</v>
      </c>
      <c r="F7" s="144"/>
      <c r="G7" s="144"/>
      <c r="I7">
        <v>35952</v>
      </c>
    </row>
    <row r="8" spans="1:9" ht="39.950000000000003" customHeight="1" x14ac:dyDescent="0.2">
      <c r="A8" s="116" t="s">
        <v>247</v>
      </c>
      <c r="B8" s="117"/>
      <c r="C8" s="56" t="s">
        <v>310</v>
      </c>
      <c r="D8" s="117" t="s">
        <v>29</v>
      </c>
      <c r="E8" s="117">
        <v>1</v>
      </c>
      <c r="F8" s="144"/>
      <c r="G8" s="144"/>
      <c r="I8">
        <v>31980</v>
      </c>
    </row>
    <row r="9" spans="1:9" ht="36" customHeight="1" x14ac:dyDescent="0.2">
      <c r="A9" s="116" t="s">
        <v>282</v>
      </c>
      <c r="B9" s="117"/>
      <c r="C9" s="56" t="s">
        <v>311</v>
      </c>
      <c r="D9" s="117" t="s">
        <v>29</v>
      </c>
      <c r="E9" s="117">
        <v>1</v>
      </c>
      <c r="F9" s="144"/>
      <c r="G9" s="144"/>
      <c r="I9">
        <v>192815</v>
      </c>
    </row>
    <row r="10" spans="1:9" ht="40.35" customHeight="1" x14ac:dyDescent="0.2">
      <c r="A10" s="116" t="s">
        <v>283</v>
      </c>
      <c r="B10" s="117"/>
      <c r="C10" s="56" t="s">
        <v>313</v>
      </c>
      <c r="D10" s="117" t="s">
        <v>29</v>
      </c>
      <c r="E10" s="117">
        <v>1</v>
      </c>
      <c r="F10" s="144"/>
      <c r="G10" s="144"/>
      <c r="I10">
        <v>183507</v>
      </c>
    </row>
    <row r="11" spans="1:9" ht="27.95" customHeight="1" x14ac:dyDescent="0.2">
      <c r="A11" s="109"/>
      <c r="B11" s="110"/>
      <c r="C11" s="55"/>
      <c r="D11" s="112"/>
      <c r="E11" s="112"/>
      <c r="F11" s="114"/>
      <c r="G11" s="119"/>
    </row>
    <row r="12" spans="1:9" ht="27.95" customHeight="1" x14ac:dyDescent="0.2">
      <c r="A12" s="50"/>
      <c r="B12" s="50"/>
      <c r="C12" s="50"/>
      <c r="D12" s="50"/>
      <c r="E12" s="50"/>
      <c r="F12" s="51"/>
      <c r="G12" s="50"/>
    </row>
    <row r="13" spans="1:9" ht="27.95" customHeight="1" x14ac:dyDescent="0.2">
      <c r="A13" s="50"/>
      <c r="B13" s="50"/>
      <c r="C13" s="50"/>
      <c r="D13" s="50"/>
      <c r="E13" s="50"/>
      <c r="F13" s="51"/>
      <c r="G13" s="50"/>
    </row>
    <row r="14" spans="1:9" ht="27.95" customHeight="1" x14ac:dyDescent="0.2">
      <c r="A14" s="50"/>
      <c r="B14" s="50"/>
      <c r="C14" s="50"/>
      <c r="D14" s="50"/>
      <c r="E14" s="50"/>
      <c r="F14" s="51"/>
      <c r="G14" s="50"/>
    </row>
    <row r="15" spans="1:9" ht="27.95" customHeight="1" x14ac:dyDescent="0.2">
      <c r="A15" s="50"/>
      <c r="B15" s="50"/>
      <c r="C15" s="50"/>
      <c r="D15" s="50"/>
      <c r="E15" s="50"/>
      <c r="F15" s="51"/>
      <c r="G15" s="50"/>
    </row>
    <row r="16" spans="1:9" ht="27.95" customHeight="1" x14ac:dyDescent="0.2">
      <c r="A16" s="50"/>
      <c r="B16" s="50"/>
      <c r="C16" s="50"/>
      <c r="D16" s="50"/>
      <c r="E16" s="50"/>
      <c r="F16" s="51"/>
      <c r="G16" s="50"/>
    </row>
    <row r="17" spans="1:7" ht="27.95" customHeight="1" x14ac:dyDescent="0.2">
      <c r="A17" s="50"/>
      <c r="B17" s="50"/>
      <c r="C17" s="50"/>
      <c r="D17" s="50"/>
      <c r="E17" s="50"/>
      <c r="F17" s="51"/>
      <c r="G17" s="50"/>
    </row>
    <row r="18" spans="1:7" ht="27.95" customHeight="1" x14ac:dyDescent="0.2">
      <c r="A18" s="50"/>
      <c r="B18" s="50"/>
      <c r="C18" s="50"/>
      <c r="D18" s="50"/>
      <c r="E18" s="50"/>
      <c r="F18" s="51"/>
      <c r="G18" s="50"/>
    </row>
    <row r="19" spans="1:7" ht="27.95" customHeight="1" x14ac:dyDescent="0.2">
      <c r="A19" s="50"/>
      <c r="B19" s="50"/>
      <c r="C19" s="50"/>
      <c r="D19" s="50"/>
      <c r="E19" s="50"/>
      <c r="F19" s="51"/>
      <c r="G19" s="50"/>
    </row>
    <row r="20" spans="1:7" ht="27.95" customHeight="1" x14ac:dyDescent="0.2">
      <c r="A20" s="50"/>
      <c r="B20" s="50"/>
      <c r="C20" s="50"/>
      <c r="D20" s="50"/>
      <c r="E20" s="50"/>
      <c r="F20" s="51"/>
      <c r="G20" s="50"/>
    </row>
    <row r="21" spans="1:7" ht="27.95" customHeight="1" x14ac:dyDescent="0.2">
      <c r="A21" s="50"/>
      <c r="B21" s="50"/>
      <c r="C21" s="50"/>
      <c r="D21" s="50"/>
      <c r="E21" s="50"/>
      <c r="F21" s="51"/>
      <c r="G21" s="50"/>
    </row>
    <row r="22" spans="1:7" ht="27.95" customHeight="1" x14ac:dyDescent="0.2">
      <c r="A22" s="50"/>
      <c r="B22" s="50"/>
      <c r="C22" s="50"/>
      <c r="D22" s="50"/>
      <c r="E22" s="50"/>
      <c r="F22" s="51"/>
      <c r="G22" s="50"/>
    </row>
    <row r="23" spans="1:7" ht="27.95" customHeight="1" x14ac:dyDescent="0.2">
      <c r="A23" s="50"/>
      <c r="B23" s="50"/>
      <c r="C23" s="50"/>
      <c r="D23" s="50"/>
      <c r="E23" s="50"/>
      <c r="F23" s="51"/>
      <c r="G23" s="50"/>
    </row>
    <row r="24" spans="1:7" ht="27.95" customHeight="1" x14ac:dyDescent="0.2">
      <c r="A24" s="50"/>
      <c r="B24" s="50"/>
      <c r="C24" s="50"/>
      <c r="D24" s="50"/>
      <c r="E24" s="50"/>
      <c r="F24" s="51"/>
      <c r="G24" s="50"/>
    </row>
    <row r="25" spans="1:7" ht="27.95" customHeight="1" x14ac:dyDescent="0.2">
      <c r="A25" s="101" t="s">
        <v>264</v>
      </c>
      <c r="B25" s="96"/>
      <c r="C25" s="96"/>
      <c r="D25" s="96"/>
      <c r="E25" s="96"/>
      <c r="F25" s="91"/>
      <c r="G25" s="102"/>
    </row>
    <row r="26" spans="1:7" ht="27.95" customHeight="1" x14ac:dyDescent="0.2">
      <c r="A26" s="67"/>
      <c r="B26" s="96"/>
      <c r="C26" s="96"/>
      <c r="D26" s="96"/>
      <c r="E26" s="96"/>
      <c r="F26" s="91"/>
      <c r="G26" s="97"/>
    </row>
    <row r="27" spans="1:7" ht="27.95" customHeight="1" x14ac:dyDescent="0.2">
      <c r="A27" s="65" t="s">
        <v>262</v>
      </c>
      <c r="B27" s="65"/>
      <c r="C27" s="65"/>
      <c r="D27" s="98"/>
      <c r="E27" s="99" t="s">
        <v>263</v>
      </c>
      <c r="F27" s="66"/>
      <c r="G27" s="98"/>
    </row>
    <row r="28" spans="1:7" ht="18" customHeight="1" x14ac:dyDescent="0.2">
      <c r="A28" s="67"/>
      <c r="B28" s="67"/>
      <c r="C28" s="67"/>
      <c r="D28" s="97"/>
      <c r="E28" s="100"/>
      <c r="F28" s="92"/>
      <c r="G28" s="97"/>
    </row>
  </sheetData>
  <phoneticPr fontId="11" type="noConversion"/>
  <printOptions horizontalCentered="1"/>
  <pageMargins left="0.39370078740157483" right="0.39370078740157483" top="0.59055118110236227" bottom="0.59055118110236227" header="0.31496062992125984" footer="0.31496062992125984"/>
  <pageSetup paperSize="9" scale="86"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001</vt:lpstr>
      <vt:lpstr>002</vt:lpstr>
      <vt:lpstr>101</vt:lpstr>
      <vt:lpstr>105</vt:lpstr>
      <vt:lpstr>108</vt:lpstr>
      <vt:lpstr>202</vt:lpstr>
      <vt:lpstr>402</vt:lpstr>
      <vt:lpstr>403</vt:lpstr>
      <vt:lpstr>406</vt:lpstr>
      <vt:lpstr>505</vt:lpstr>
      <vt:lpstr>801</vt:lpstr>
      <vt:lpstr>801.12</vt:lpstr>
      <vt:lpstr>903</vt:lpstr>
      <vt:lpstr>1003</vt:lpstr>
      <vt:lpstr>Summary</vt:lpstr>
      <vt:lpstr>'001'!Print_Area</vt:lpstr>
      <vt:lpstr>'002'!Print_Area</vt:lpstr>
      <vt:lpstr>'1003'!Print_Area</vt:lpstr>
      <vt:lpstr>'101'!Print_Area</vt:lpstr>
      <vt:lpstr>'105'!Print_Area</vt:lpstr>
      <vt:lpstr>'108'!Print_Area</vt:lpstr>
      <vt:lpstr>'202'!Print_Area</vt:lpstr>
      <vt:lpstr>'402'!Print_Area</vt:lpstr>
      <vt:lpstr>'403'!Print_Area</vt:lpstr>
      <vt:lpstr>'406'!Print_Area</vt:lpstr>
      <vt:lpstr>'505'!Print_Area</vt:lpstr>
      <vt:lpstr>'801'!Print_Area</vt:lpstr>
      <vt:lpstr>'801.12'!Print_Area</vt:lpstr>
      <vt:lpstr>'903'!Print_Area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vikna</dc:creator>
  <cp:keywords/>
  <dc:description/>
  <cp:lastModifiedBy>Elelwani Radali</cp:lastModifiedBy>
  <cp:revision/>
  <dcterms:created xsi:type="dcterms:W3CDTF">2013-06-28T10:50:56Z</dcterms:created>
  <dcterms:modified xsi:type="dcterms:W3CDTF">2026-03-16T10:08:40Z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6b8b282-039c-4268-b238-c39b5146964b_Enabled">
    <vt:lpwstr>true</vt:lpwstr>
  </property>
  <property fmtid="{D5CDD505-2E9C-101B-9397-08002B2CF9AE}" pid="3" name="MSIP_Label_06b8b282-039c-4268-b238-c39b5146964b_SetDate">
    <vt:lpwstr>2025-11-17T08:41:02Z</vt:lpwstr>
  </property>
  <property fmtid="{D5CDD505-2E9C-101B-9397-08002B2CF9AE}" pid="4" name="MSIP_Label_06b8b282-039c-4268-b238-c39b5146964b_Method">
    <vt:lpwstr>Standard</vt:lpwstr>
  </property>
  <property fmtid="{D5CDD505-2E9C-101B-9397-08002B2CF9AE}" pid="5" name="MSIP_Label_06b8b282-039c-4268-b238-c39b5146964b_Name">
    <vt:lpwstr>COT General</vt:lpwstr>
  </property>
  <property fmtid="{D5CDD505-2E9C-101B-9397-08002B2CF9AE}" pid="6" name="MSIP_Label_06b8b282-039c-4268-b238-c39b5146964b_SiteId">
    <vt:lpwstr>611657a8-674f-4ffa-bf4b-95a387d65525</vt:lpwstr>
  </property>
  <property fmtid="{D5CDD505-2E9C-101B-9397-08002B2CF9AE}" pid="7" name="MSIP_Label_06b8b282-039c-4268-b238-c39b5146964b_ActionId">
    <vt:lpwstr>74d2d425-e602-4b98-bc5e-78cae6e2e728</vt:lpwstr>
  </property>
  <property fmtid="{D5CDD505-2E9C-101B-9397-08002B2CF9AE}" pid="8" name="MSIP_Label_06b8b282-039c-4268-b238-c39b5146964b_ContentBits">
    <vt:lpwstr>0</vt:lpwstr>
  </property>
  <property fmtid="{D5CDD505-2E9C-101B-9397-08002B2CF9AE}" pid="9" name="MSIP_Label_06b8b282-039c-4268-b238-c39b5146964b_Tag">
    <vt:lpwstr>10, 3, 0, 1</vt:lpwstr>
  </property>
</Properties>
</file>