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t\Desktop\Koeberg Fuel Handling Services\5 Year Fuel Handling Services Contract 2026 - 2030\"/>
    </mc:Choice>
  </mc:AlternateContent>
  <xr:revisionPtr revIDLastSave="0" documentId="8_{F0C28BEA-CB66-4842-ACF7-5DE2636DF48F}" xr6:coauthVersionLast="47" xr6:coauthVersionMax="47" xr10:uidLastSave="{00000000-0000-0000-0000-000000000000}"/>
  <bookViews>
    <workbookView xWindow="-120" yWindow="-120" windowWidth="20730" windowHeight="11040" activeTab="1" xr2:uid="{9389A210-C79D-4EB1-B7EC-F4236056A64A}"/>
  </bookViews>
  <sheets>
    <sheet name="RESOURCE TENDERING PRICING " sheetId="6" r:id="rId1"/>
    <sheet name="SERVICES TENDERING PRICING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1" l="1"/>
  <c r="C54" i="11"/>
  <c r="H13" i="11"/>
  <c r="F10" i="6"/>
  <c r="H39" i="11"/>
  <c r="C57" i="11" s="1"/>
  <c r="H29" i="11"/>
  <c r="C56" i="11" s="1"/>
  <c r="H48" i="11"/>
  <c r="C58" i="11" s="1"/>
  <c r="H21" i="11"/>
  <c r="C55" i="11" s="1"/>
  <c r="H50" i="11" l="1"/>
  <c r="G10" i="6" l="1"/>
  <c r="H10" i="6"/>
  <c r="I10" i="6"/>
  <c r="J10" i="6" l="1"/>
</calcChain>
</file>

<file path=xl/sharedStrings.xml><?xml version="1.0" encoding="utf-8"?>
<sst xmlns="http://schemas.openxmlformats.org/spreadsheetml/2006/main" count="63" uniqueCount="58">
  <si>
    <t>Num employees</t>
  </si>
  <si>
    <t>Category</t>
  </si>
  <si>
    <t>Experienced FH</t>
  </si>
  <si>
    <t>Fuel Handler</t>
  </si>
  <si>
    <t>Trainee FH</t>
  </si>
  <si>
    <t>TOTAL</t>
  </si>
  <si>
    <t>Supervisors</t>
  </si>
  <si>
    <t>Activity</t>
  </si>
  <si>
    <t>Sipping 128</t>
  </si>
  <si>
    <t>Fresh fuel reception 228</t>
  </si>
  <si>
    <t>Sipping 228</t>
  </si>
  <si>
    <t>Fresh fuel reception 129</t>
  </si>
  <si>
    <t>Sipping 129</t>
  </si>
  <si>
    <t>Fresh fuel reception 229</t>
  </si>
  <si>
    <t>Cask Loading 229</t>
  </si>
  <si>
    <t>Fresh fuel reception 130</t>
  </si>
  <si>
    <t>Sipping 130</t>
  </si>
  <si>
    <t>Cask Loading 130</t>
  </si>
  <si>
    <t>Fresh fuel reception 230</t>
  </si>
  <si>
    <t>Sipping 230</t>
  </si>
  <si>
    <t>Cask Loading 230</t>
  </si>
  <si>
    <t>Cost</t>
  </si>
  <si>
    <t>Cask loading 228</t>
  </si>
  <si>
    <t>Cask loading 129</t>
  </si>
  <si>
    <t>Fuel Movement 129</t>
  </si>
  <si>
    <t>Fuel Movement 229</t>
  </si>
  <si>
    <t>Fuel Movement 130</t>
  </si>
  <si>
    <t>Fuel Movement 230</t>
  </si>
  <si>
    <t>Year</t>
  </si>
  <si>
    <t xml:space="preserve"> Fuel Movement 227 </t>
  </si>
  <si>
    <t>Cask Loading 227</t>
  </si>
  <si>
    <t>Fresh Fuel Reception 128</t>
  </si>
  <si>
    <t xml:space="preserve">TOTAL </t>
  </si>
  <si>
    <t>Rate/hr</t>
  </si>
  <si>
    <t xml:space="preserve">TOTAL TENDERED PRICE </t>
  </si>
  <si>
    <t>FFD CAPPED AT 4HRS</t>
  </si>
  <si>
    <t xml:space="preserve">TENDERING PRICE LIST </t>
  </si>
  <si>
    <t xml:space="preserve">OVERTIME 2 CALCLATED AT 2.0 HRS </t>
  </si>
  <si>
    <t xml:space="preserve">OVERTIME 1 CALCLATED AT 1.5 HRS </t>
  </si>
  <si>
    <t>NO OVERTIME FOR TRAINING</t>
  </si>
  <si>
    <t>ESCALATION IS PER CLAUSE X1</t>
  </si>
  <si>
    <t>TENDERING PRICE</t>
  </si>
  <si>
    <t xml:space="preserve">SUPERVISOR RATE </t>
  </si>
  <si>
    <t xml:space="preserve">PLEASE COMPLETE RATE PER HOUR </t>
  </si>
  <si>
    <t xml:space="preserve">EXPERIENCED FUEL HANDLER RATE </t>
  </si>
  <si>
    <t xml:space="preserve"> FUEL HANDLER RATE</t>
  </si>
  <si>
    <t xml:space="preserve"> FUEL HANDLER IN TRAINING RATE</t>
  </si>
  <si>
    <t xml:space="preserve">Outage 227 </t>
  </si>
  <si>
    <t>Outage 128</t>
  </si>
  <si>
    <t>Dates Aligned to Rev75 of the 10 Year Production Plan</t>
  </si>
  <si>
    <t>Outage 129</t>
  </si>
  <si>
    <t>Outage 228</t>
  </si>
  <si>
    <t>Outage 229</t>
  </si>
  <si>
    <t>Outage 130</t>
  </si>
  <si>
    <t>Outage 230</t>
  </si>
  <si>
    <t>DURATION (HOURS)</t>
  </si>
  <si>
    <r>
      <rPr>
        <b/>
        <sz val="11"/>
        <color theme="1"/>
        <rFont val="Calibri"/>
        <family val="2"/>
        <scheme val="minor"/>
      </rPr>
      <t xml:space="preserve">PRIOR TO PROVIDING COSTING PLEASE NOTE THE FOLLOWING ASSUSMPTIONS: </t>
    </r>
    <r>
      <rPr>
        <sz val="11"/>
        <color theme="1"/>
        <rFont val="Calibri"/>
        <family val="2"/>
        <scheme val="minor"/>
      </rPr>
      <t xml:space="preserve">
SIPPING: PER SHIFT
- 2X SUPERVISORS 
- 7X FUEL HANDLERS (2X EXPERIENCED FH; 4X FUEL HANDLERS; 1X FH IN TRAINING)
CASK LOADING: PER SHIFT
- 2X SUPERVISORS 
- 14X FUEL HANDLERS (6X EXPERIENCED FH; 6X FUEL HANDLERS; 2X FH IN TRAINING)
FUEL MOVEMENT: PER SHIFT
- 2X SUPERVISORS 
- 7X FUEL HANDLERS (2X EXPERIENCED FH; 4X FUEL HANDLERS; 1X FH IN TRAINING) 
OUTAGE: PER SHIFT
- 2X SUPERVISORS 
- 14X FUEL HANDLERS (6X EXPERIENCED FH; 6X FUEL HANDLERS; 2X FH IN TRAINING) 
FRESH FUEL RECEPTION: PER SHIFT
- 2X SUPERVISORS 
- 14X FUEL HANDLERS (6X EXPERIENCED FH; 6X FUEL HANDLERS; 2X FH IN TRAINING)
</t>
    </r>
    <r>
      <rPr>
        <b/>
        <sz val="11"/>
        <color theme="1"/>
        <rFont val="Calibri"/>
        <family val="2"/>
        <scheme val="minor"/>
      </rPr>
      <t xml:space="preserve">SERVICES MAY INCLUDE SHIFT WORK. </t>
    </r>
  </si>
  <si>
    <t xml:space="preserve">ASSUMPTIONS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</si>
</sst>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"/>
  </numFmts>
  <fonts count="1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8" tint="0.3999755851924192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4" fillId="0" borderId="2" xfId="0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4" xfId="0" applyFon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5" fillId="0" borderId="6" xfId="0" applyNumberFormat="1" applyFont="1" applyBorder="1" applyProtection="1">
      <protection locked="0"/>
    </xf>
    <xf numFmtId="0" fontId="5" fillId="9" borderId="10" xfId="0" applyFont="1" applyFill="1" applyBorder="1" applyProtection="1">
      <protection locked="0"/>
    </xf>
    <xf numFmtId="0" fontId="0" fillId="9" borderId="0" xfId="0" applyFill="1" applyProtection="1">
      <protection locked="0"/>
    </xf>
    <xf numFmtId="164" fontId="0" fillId="9" borderId="14" xfId="0" applyNumberFormat="1" applyFill="1" applyBorder="1" applyProtection="1">
      <protection locked="0"/>
    </xf>
    <xf numFmtId="0" fontId="5" fillId="9" borderId="15" xfId="0" applyFont="1" applyFill="1" applyBorder="1" applyProtection="1">
      <protection locked="0"/>
    </xf>
    <xf numFmtId="0" fontId="0" fillId="9" borderId="13" xfId="0" applyFill="1" applyBorder="1" applyProtection="1">
      <protection locked="0"/>
    </xf>
    <xf numFmtId="164" fontId="0" fillId="9" borderId="16" xfId="0" applyNumberFormat="1" applyFill="1" applyBorder="1" applyProtection="1">
      <protection locked="0"/>
    </xf>
    <xf numFmtId="0" fontId="5" fillId="0" borderId="10" xfId="0" applyFont="1" applyBorder="1" applyAlignment="1" applyProtection="1">
      <alignment vertical="center" textRotation="90" wrapText="1"/>
      <protection locked="0"/>
    </xf>
    <xf numFmtId="0" fontId="5" fillId="0" borderId="0" xfId="0" applyFont="1" applyAlignment="1" applyProtection="1">
      <alignment vertical="center" textRotation="90" wrapText="1"/>
      <protection locked="0"/>
    </xf>
    <xf numFmtId="0" fontId="4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0" fillId="8" borderId="11" xfId="0" applyFill="1" applyBorder="1"/>
    <xf numFmtId="0" fontId="0" fillId="8" borderId="1" xfId="0" applyFill="1" applyBorder="1"/>
    <xf numFmtId="0" fontId="3" fillId="0" borderId="0" xfId="1" applyProtection="1">
      <protection locked="0"/>
    </xf>
    <xf numFmtId="0" fontId="6" fillId="3" borderId="12" xfId="1" applyFont="1" applyFill="1" applyBorder="1" applyAlignment="1" applyProtection="1">
      <alignment horizontal="center" vertical="center" wrapText="1"/>
      <protection locked="0"/>
    </xf>
    <xf numFmtId="0" fontId="6" fillId="3" borderId="17" xfId="1" applyFont="1" applyFill="1" applyBorder="1" applyAlignment="1" applyProtection="1">
      <alignment horizontal="center" vertical="center" wrapText="1"/>
      <protection locked="0"/>
    </xf>
    <xf numFmtId="0" fontId="3" fillId="0" borderId="0" xfId="1" applyAlignment="1" applyProtection="1">
      <alignment horizontal="center" vertical="center" wrapText="1"/>
      <protection locked="0"/>
    </xf>
    <xf numFmtId="0" fontId="6" fillId="0" borderId="0" xfId="1" applyFont="1" applyProtection="1">
      <protection locked="0"/>
    </xf>
    <xf numFmtId="17" fontId="6" fillId="0" borderId="0" xfId="1" applyNumberFormat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165" fontId="8" fillId="0" borderId="0" xfId="2" applyNumberFormat="1" applyFont="1" applyFill="1" applyBorder="1" applyProtection="1">
      <protection locked="0"/>
    </xf>
    <xf numFmtId="0" fontId="4" fillId="0" borderId="1" xfId="1" applyFont="1" applyBorder="1" applyProtection="1">
      <protection locked="0"/>
    </xf>
    <xf numFmtId="0" fontId="4" fillId="0" borderId="18" xfId="1" applyFont="1" applyBorder="1" applyProtection="1">
      <protection locked="0"/>
    </xf>
    <xf numFmtId="165" fontId="8" fillId="0" borderId="18" xfId="2" applyNumberFormat="1" applyFont="1" applyBorder="1" applyProtection="1">
      <protection locked="0"/>
    </xf>
    <xf numFmtId="0" fontId="10" fillId="0" borderId="1" xfId="1" applyFont="1" applyBorder="1" applyProtection="1">
      <protection locked="0"/>
    </xf>
    <xf numFmtId="0" fontId="10" fillId="0" borderId="18" xfId="1" applyFont="1" applyBorder="1" applyProtection="1">
      <protection locked="0"/>
    </xf>
    <xf numFmtId="0" fontId="12" fillId="0" borderId="18" xfId="1" applyFont="1" applyBorder="1" applyAlignment="1" applyProtection="1">
      <alignment horizontal="center"/>
      <protection locked="0"/>
    </xf>
    <xf numFmtId="165" fontId="13" fillId="0" borderId="18" xfId="2" applyNumberFormat="1" applyFont="1" applyBorder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165" fontId="8" fillId="0" borderId="0" xfId="2" applyNumberFormat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7" fillId="0" borderId="18" xfId="1" applyFont="1" applyBorder="1" applyProtection="1">
      <protection locked="0"/>
    </xf>
    <xf numFmtId="17" fontId="10" fillId="0" borderId="1" xfId="1" applyNumberFormat="1" applyFont="1" applyBorder="1" applyAlignment="1" applyProtection="1">
      <alignment horizontal="left"/>
      <protection locked="0"/>
    </xf>
    <xf numFmtId="17" fontId="10" fillId="0" borderId="18" xfId="1" applyNumberFormat="1" applyFont="1" applyBorder="1" applyAlignment="1" applyProtection="1">
      <alignment horizontal="left"/>
      <protection locked="0"/>
    </xf>
    <xf numFmtId="165" fontId="9" fillId="0" borderId="0" xfId="2" applyNumberFormat="1" applyFont="1" applyBorder="1" applyProtection="1">
      <protection locked="0"/>
    </xf>
    <xf numFmtId="0" fontId="3" fillId="0" borderId="1" xfId="1" applyBorder="1" applyProtection="1">
      <protection locked="0"/>
    </xf>
    <xf numFmtId="0" fontId="3" fillId="0" borderId="18" xfId="1" applyBorder="1" applyProtection="1">
      <protection locked="0"/>
    </xf>
    <xf numFmtId="17" fontId="10" fillId="0" borderId="0" xfId="1" applyNumberFormat="1" applyFont="1" applyAlignment="1" applyProtection="1">
      <alignment horizontal="center"/>
      <protection locked="0"/>
    </xf>
    <xf numFmtId="17" fontId="10" fillId="0" borderId="0" xfId="1" applyNumberFormat="1" applyFont="1" applyAlignment="1" applyProtection="1">
      <alignment horizontal="left"/>
      <protection locked="0"/>
    </xf>
    <xf numFmtId="0" fontId="12" fillId="0" borderId="0" xfId="1" applyFont="1" applyAlignment="1" applyProtection="1">
      <alignment horizontal="center"/>
      <protection locked="0"/>
    </xf>
    <xf numFmtId="165" fontId="13" fillId="0" borderId="0" xfId="2" applyNumberFormat="1" applyFont="1" applyBorder="1" applyProtection="1">
      <protection locked="0"/>
    </xf>
    <xf numFmtId="0" fontId="3" fillId="0" borderId="0" xfId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Protection="1">
      <protection locked="0"/>
    </xf>
    <xf numFmtId="0" fontId="8" fillId="0" borderId="1" xfId="1" applyFont="1" applyBorder="1" applyAlignment="1" applyProtection="1">
      <alignment horizontal="center"/>
      <protection locked="0"/>
    </xf>
    <xf numFmtId="165" fontId="8" fillId="0" borderId="1" xfId="1" applyNumberFormat="1" applyFont="1" applyBorder="1" applyProtection="1">
      <protection locked="0"/>
    </xf>
    <xf numFmtId="0" fontId="6" fillId="7" borderId="1" xfId="1" applyFont="1" applyFill="1" applyBorder="1"/>
    <xf numFmtId="0" fontId="10" fillId="0" borderId="1" xfId="1" applyFont="1" applyBorder="1" applyAlignment="1">
      <alignment horizontal="center"/>
    </xf>
    <xf numFmtId="0" fontId="6" fillId="4" borderId="1" xfId="1" applyFont="1" applyFill="1" applyBorder="1"/>
    <xf numFmtId="0" fontId="4" fillId="0" borderId="1" xfId="1" applyFont="1" applyBorder="1" applyAlignment="1">
      <alignment horizontal="center"/>
    </xf>
    <xf numFmtId="0" fontId="6" fillId="5" borderId="1" xfId="1" applyFont="1" applyFill="1" applyBorder="1"/>
    <xf numFmtId="0" fontId="6" fillId="2" borderId="1" xfId="1" applyFont="1" applyFill="1" applyBorder="1"/>
    <xf numFmtId="0" fontId="6" fillId="6" borderId="1" xfId="1" applyFont="1" applyFill="1" applyBorder="1"/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165" fontId="11" fillId="0" borderId="18" xfId="1" applyNumberFormat="1" applyFont="1" applyBorder="1" applyAlignment="1" applyProtection="1">
      <alignment horizontal="center"/>
      <protection locked="0"/>
    </xf>
    <xf numFmtId="165" fontId="11" fillId="0" borderId="11" xfId="1" applyNumberFormat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18" xfId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>
      <alignment horizontal="left" vertical="top" wrapText="1"/>
    </xf>
    <xf numFmtId="0" fontId="3" fillId="0" borderId="20" xfId="1" applyBorder="1" applyAlignment="1">
      <alignment horizontal="left" vertical="top"/>
    </xf>
    <xf numFmtId="0" fontId="3" fillId="0" borderId="21" xfId="1" applyBorder="1" applyAlignment="1">
      <alignment horizontal="left" vertical="top"/>
    </xf>
    <xf numFmtId="0" fontId="12" fillId="0" borderId="1" xfId="1" applyFont="1" applyBorder="1" applyAlignment="1" applyProtection="1">
      <alignment horizontal="center"/>
      <protection locked="0"/>
    </xf>
    <xf numFmtId="0" fontId="11" fillId="0" borderId="18" xfId="1" applyFont="1" applyBorder="1" applyAlignment="1" applyProtection="1">
      <alignment horizontal="center"/>
      <protection locked="0"/>
    </xf>
    <xf numFmtId="0" fontId="11" fillId="0" borderId="19" xfId="1" applyFont="1" applyBorder="1" applyAlignment="1" applyProtection="1">
      <alignment horizontal="center"/>
      <protection locked="0"/>
    </xf>
  </cellXfs>
  <cellStyles count="3">
    <cellStyle name="Currency 2" xfId="2" xr:uid="{570A515B-AA22-415D-85D5-01B526A13D9F}"/>
    <cellStyle name="Normal" xfId="0" builtinId="0"/>
    <cellStyle name="Normal 2" xfId="1" xr:uid="{B90F4D39-6A78-4CE2-9EA7-ECE85BF6F60C}"/>
  </cellStyles>
  <dxfs count="0"/>
  <tableStyles count="0" defaultTableStyle="TableStyleMedium2" defaultPivotStyle="PivotStyleLight16"/>
  <colors>
    <mruColors>
      <color rgb="FF9DE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77039-EB08-4D75-B179-10B76971069B}">
  <sheetPr>
    <pageSetUpPr fitToPage="1"/>
  </sheetPr>
  <dimension ref="E2:K38"/>
  <sheetViews>
    <sheetView zoomScale="120" zoomScaleNormal="120" workbookViewId="0">
      <selection activeCell="F6" sqref="F6"/>
    </sheetView>
  </sheetViews>
  <sheetFormatPr defaultRowHeight="12.75" x14ac:dyDescent="0.2"/>
  <cols>
    <col min="1" max="4" width="9.140625" style="1"/>
    <col min="5" max="5" width="25.28515625" style="1" customWidth="1"/>
    <col min="6" max="6" width="14.5703125" style="1" customWidth="1"/>
    <col min="7" max="7" width="14.42578125" style="1" bestFit="1" customWidth="1"/>
    <col min="8" max="8" width="16.5703125" style="1" customWidth="1"/>
    <col min="9" max="9" width="16.140625" style="1" customWidth="1"/>
    <col min="10" max="10" width="15.7109375" style="1" bestFit="1" customWidth="1"/>
    <col min="11" max="11" width="9.140625" style="1"/>
    <col min="12" max="12" width="14.140625" style="1" bestFit="1" customWidth="1"/>
    <col min="13" max="13" width="13.140625" style="1" bestFit="1" customWidth="1"/>
    <col min="14" max="14" width="14.28515625" style="1" bestFit="1" customWidth="1"/>
    <col min="15" max="15" width="12.7109375" style="1" bestFit="1" customWidth="1"/>
    <col min="16" max="16" width="11.7109375" style="1" bestFit="1" customWidth="1"/>
    <col min="17" max="17" width="15.7109375" style="1" customWidth="1"/>
    <col min="18" max="16384" width="9.140625" style="1"/>
  </cols>
  <sheetData>
    <row r="2" spans="5:10" ht="13.5" thickBot="1" x14ac:dyDescent="0.25"/>
    <row r="3" spans="5:10" ht="13.9" customHeight="1" thickBot="1" x14ac:dyDescent="0.25">
      <c r="E3" s="64" t="s">
        <v>36</v>
      </c>
      <c r="F3" s="65"/>
      <c r="G3" s="65"/>
      <c r="H3" s="65"/>
      <c r="I3" s="65"/>
      <c r="J3" s="66"/>
    </row>
    <row r="4" spans="5:10" ht="13.9" customHeight="1" x14ac:dyDescent="0.2">
      <c r="E4" s="2" t="s">
        <v>1</v>
      </c>
      <c r="F4" s="3" t="s">
        <v>6</v>
      </c>
      <c r="G4" s="4" t="s">
        <v>2</v>
      </c>
      <c r="H4" s="4" t="s">
        <v>3</v>
      </c>
      <c r="I4" s="4" t="s">
        <v>4</v>
      </c>
      <c r="J4" s="5"/>
    </row>
    <row r="5" spans="5:10" ht="13.9" customHeight="1" x14ac:dyDescent="0.2">
      <c r="E5" s="6" t="s">
        <v>33</v>
      </c>
      <c r="F5" s="7"/>
      <c r="G5" s="7"/>
      <c r="H5" s="7"/>
      <c r="I5" s="7"/>
      <c r="J5" s="5"/>
    </row>
    <row r="6" spans="5:10" ht="13.9" customHeight="1" x14ac:dyDescent="0.2">
      <c r="E6" s="2" t="s">
        <v>0</v>
      </c>
      <c r="F6" s="22">
        <v>2</v>
      </c>
      <c r="G6" s="23">
        <v>6</v>
      </c>
      <c r="H6" s="23">
        <v>6</v>
      </c>
      <c r="I6" s="23">
        <v>4</v>
      </c>
      <c r="J6" s="5"/>
    </row>
    <row r="7" spans="5:10" ht="13.9" hidden="1" customHeight="1" x14ac:dyDescent="0.2">
      <c r="E7" s="8"/>
      <c r="F7" s="4"/>
      <c r="G7" s="4"/>
      <c r="H7" s="4"/>
      <c r="I7" s="4"/>
      <c r="J7" s="5"/>
    </row>
    <row r="8" spans="5:10" ht="13.9" hidden="1" customHeight="1" x14ac:dyDescent="0.2">
      <c r="E8" s="8"/>
      <c r="F8" s="4"/>
      <c r="G8" s="4"/>
      <c r="H8" s="4"/>
      <c r="I8" s="4"/>
      <c r="J8" s="5"/>
    </row>
    <row r="9" spans="5:10" ht="13.9" hidden="1" customHeight="1" x14ac:dyDescent="0.2">
      <c r="E9" s="8"/>
      <c r="F9" s="4"/>
      <c r="G9" s="4"/>
      <c r="H9" s="4"/>
      <c r="I9" s="4"/>
      <c r="J9" s="5"/>
    </row>
    <row r="10" spans="5:10" ht="13.9" customHeight="1" thickBot="1" x14ac:dyDescent="0.25">
      <c r="E10" s="9" t="s">
        <v>34</v>
      </c>
      <c r="F10" s="10">
        <f>F5*F6</f>
        <v>0</v>
      </c>
      <c r="G10" s="10">
        <f t="shared" ref="G10:I10" si="0">G5*G6</f>
        <v>0</v>
      </c>
      <c r="H10" s="10">
        <f t="shared" si="0"/>
        <v>0</v>
      </c>
      <c r="I10" s="10">
        <f t="shared" si="0"/>
        <v>0</v>
      </c>
      <c r="J10" s="11">
        <f>SUM(F10:I10)</f>
        <v>0</v>
      </c>
    </row>
    <row r="11" spans="5:10" ht="13.9" customHeight="1" x14ac:dyDescent="0.2">
      <c r="E11" s="12" t="s">
        <v>43</v>
      </c>
      <c r="F11" s="13"/>
      <c r="G11" s="13"/>
      <c r="H11" s="13"/>
      <c r="I11" s="13"/>
      <c r="J11" s="14"/>
    </row>
    <row r="12" spans="5:10" ht="13.9" customHeight="1" x14ac:dyDescent="0.2">
      <c r="E12" s="12" t="s">
        <v>35</v>
      </c>
      <c r="F12" s="13"/>
      <c r="G12" s="13"/>
      <c r="H12" s="13"/>
      <c r="I12" s="13"/>
      <c r="J12" s="14"/>
    </row>
    <row r="13" spans="5:10" ht="13.9" customHeight="1" x14ac:dyDescent="0.2">
      <c r="E13" s="12" t="s">
        <v>38</v>
      </c>
      <c r="F13" s="13"/>
      <c r="G13" s="13"/>
      <c r="H13" s="13"/>
      <c r="I13" s="13"/>
      <c r="J13" s="14"/>
    </row>
    <row r="14" spans="5:10" ht="13.9" customHeight="1" x14ac:dyDescent="0.2">
      <c r="E14" s="12" t="s">
        <v>37</v>
      </c>
      <c r="F14" s="13"/>
      <c r="G14" s="13"/>
      <c r="H14" s="13"/>
      <c r="I14" s="13"/>
      <c r="J14" s="14"/>
    </row>
    <row r="15" spans="5:10" ht="13.9" customHeight="1" x14ac:dyDescent="0.2">
      <c r="E15" s="12" t="s">
        <v>40</v>
      </c>
      <c r="F15" s="13"/>
      <c r="G15" s="13"/>
      <c r="H15" s="13"/>
      <c r="I15" s="13"/>
      <c r="J15" s="14"/>
    </row>
    <row r="16" spans="5:10" ht="13.9" customHeight="1" thickBot="1" x14ac:dyDescent="0.25">
      <c r="E16" s="15" t="s">
        <v>39</v>
      </c>
      <c r="F16" s="16"/>
      <c r="G16" s="16"/>
      <c r="H16" s="16"/>
      <c r="I16" s="16"/>
      <c r="J16" s="17"/>
    </row>
    <row r="17" spans="7:11" ht="13.5" hidden="1" customHeight="1" x14ac:dyDescent="0.2">
      <c r="K17" s="18"/>
    </row>
    <row r="18" spans="7:11" ht="13.5" customHeight="1" x14ac:dyDescent="0.2">
      <c r="K18" s="19"/>
    </row>
    <row r="19" spans="7:11" x14ac:dyDescent="0.2">
      <c r="K19" s="19"/>
    </row>
    <row r="20" spans="7:11" x14ac:dyDescent="0.2">
      <c r="K20" s="19"/>
    </row>
    <row r="21" spans="7:11" x14ac:dyDescent="0.2">
      <c r="G21" s="20"/>
      <c r="J21" s="21"/>
      <c r="K21" s="19"/>
    </row>
    <row r="22" spans="7:11" x14ac:dyDescent="0.2">
      <c r="K22" s="19"/>
    </row>
    <row r="23" spans="7:11" x14ac:dyDescent="0.2">
      <c r="K23" s="19"/>
    </row>
    <row r="24" spans="7:11" x14ac:dyDescent="0.2">
      <c r="K24" s="19"/>
    </row>
    <row r="25" spans="7:11" x14ac:dyDescent="0.2">
      <c r="K25" s="19"/>
    </row>
    <row r="26" spans="7:11" x14ac:dyDescent="0.2">
      <c r="K26" s="19"/>
    </row>
    <row r="27" spans="7:11" x14ac:dyDescent="0.2">
      <c r="K27" s="19"/>
    </row>
    <row r="28" spans="7:11" x14ac:dyDescent="0.2">
      <c r="K28" s="19"/>
    </row>
    <row r="29" spans="7:11" x14ac:dyDescent="0.2">
      <c r="K29" s="19"/>
    </row>
    <row r="30" spans="7:11" x14ac:dyDescent="0.2">
      <c r="K30" s="19"/>
    </row>
    <row r="31" spans="7:11" ht="12.75" hidden="1" customHeight="1" x14ac:dyDescent="0.2">
      <c r="K31" s="19"/>
    </row>
    <row r="32" spans="7:11" x14ac:dyDescent="0.2">
      <c r="K32" s="19"/>
    </row>
    <row r="33" spans="11:11" x14ac:dyDescent="0.2">
      <c r="K33" s="19"/>
    </row>
    <row r="34" spans="11:11" x14ac:dyDescent="0.2">
      <c r="K34" s="19"/>
    </row>
    <row r="35" spans="11:11" x14ac:dyDescent="0.2">
      <c r="K35" s="19"/>
    </row>
    <row r="36" spans="11:11" x14ac:dyDescent="0.2">
      <c r="K36" s="19"/>
    </row>
    <row r="37" spans="11:11" x14ac:dyDescent="0.2">
      <c r="K37" s="19"/>
    </row>
    <row r="38" spans="11:11" x14ac:dyDescent="0.2">
      <c r="K38" s="19"/>
    </row>
  </sheetData>
  <sheetProtection sheet="1" scenarios="1"/>
  <mergeCells count="1">
    <mergeCell ref="E3:J3"/>
  </mergeCells>
  <pageMargins left="0.25" right="0.25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97A6-9DBB-471F-A718-90D95FD84C67}">
  <dimension ref="B1:I59"/>
  <sheetViews>
    <sheetView tabSelected="1" topLeftCell="A22" zoomScale="80" zoomScaleNormal="80" workbookViewId="0">
      <selection activeCell="C34" sqref="C34"/>
    </sheetView>
  </sheetViews>
  <sheetFormatPr defaultColWidth="8.85546875" defaultRowHeight="15" x14ac:dyDescent="0.25"/>
  <cols>
    <col min="1" max="1" width="8.85546875" style="24"/>
    <col min="2" max="2" width="33.42578125" style="24" customWidth="1"/>
    <col min="3" max="3" width="30.140625" style="24" customWidth="1"/>
    <col min="4" max="7" width="32.28515625" style="24" customWidth="1"/>
    <col min="8" max="8" width="32" style="24" customWidth="1"/>
    <col min="9" max="9" width="91" style="24" customWidth="1"/>
    <col min="10" max="16384" width="8.85546875" style="24"/>
  </cols>
  <sheetData>
    <row r="1" spans="2:9" x14ac:dyDescent="0.25">
      <c r="B1" s="71" t="s">
        <v>49</v>
      </c>
      <c r="C1" s="71"/>
      <c r="D1" s="71"/>
      <c r="E1" s="71"/>
      <c r="F1" s="71"/>
      <c r="G1" s="71"/>
      <c r="H1" s="71"/>
    </row>
    <row r="2" spans="2:9" ht="15.75" thickBot="1" x14ac:dyDescent="0.3">
      <c r="B2" s="72"/>
      <c r="C2" s="72"/>
      <c r="D2" s="72"/>
      <c r="E2" s="72"/>
      <c r="F2" s="72"/>
      <c r="G2" s="72"/>
      <c r="H2" s="72"/>
    </row>
    <row r="3" spans="2:9" s="27" customFormat="1" ht="33.75" customHeight="1" x14ac:dyDescent="0.2">
      <c r="B3" s="25" t="s">
        <v>7</v>
      </c>
      <c r="C3" s="25" t="s">
        <v>55</v>
      </c>
      <c r="D3" s="25" t="s">
        <v>42</v>
      </c>
      <c r="E3" s="25" t="s">
        <v>44</v>
      </c>
      <c r="F3" s="25" t="s">
        <v>45</v>
      </c>
      <c r="G3" s="25" t="s">
        <v>46</v>
      </c>
      <c r="H3" s="26" t="s">
        <v>41</v>
      </c>
      <c r="I3" s="26" t="s">
        <v>57</v>
      </c>
    </row>
    <row r="4" spans="2:9" ht="15.75" thickBot="1" x14ac:dyDescent="0.3">
      <c r="B4" s="28"/>
      <c r="C4" s="29"/>
      <c r="D4" s="30"/>
      <c r="E4" s="30"/>
      <c r="F4" s="30"/>
      <c r="G4" s="30"/>
      <c r="H4" s="31"/>
    </row>
    <row r="5" spans="2:9" x14ac:dyDescent="0.25">
      <c r="B5" s="69">
        <v>2026</v>
      </c>
      <c r="C5" s="69"/>
      <c r="D5" s="69"/>
      <c r="E5" s="70"/>
      <c r="F5" s="70"/>
      <c r="G5" s="70"/>
      <c r="H5" s="70"/>
      <c r="I5" s="73" t="s">
        <v>56</v>
      </c>
    </row>
    <row r="6" spans="2:9" x14ac:dyDescent="0.25">
      <c r="B6" s="57" t="s">
        <v>8</v>
      </c>
      <c r="C6" s="58">
        <v>544</v>
      </c>
      <c r="D6" s="32"/>
      <c r="E6" s="33"/>
      <c r="F6" s="33"/>
      <c r="G6" s="33"/>
      <c r="H6" s="34"/>
      <c r="I6" s="74"/>
    </row>
    <row r="7" spans="2:9" x14ac:dyDescent="0.25">
      <c r="B7" s="59" t="s">
        <v>30</v>
      </c>
      <c r="C7" s="60">
        <v>184</v>
      </c>
      <c r="D7" s="32"/>
      <c r="E7" s="33"/>
      <c r="F7" s="33"/>
      <c r="G7" s="33"/>
      <c r="H7" s="34"/>
      <c r="I7" s="74"/>
    </row>
    <row r="8" spans="2:9" x14ac:dyDescent="0.25">
      <c r="B8" s="61" t="s">
        <v>29</v>
      </c>
      <c r="C8" s="60">
        <v>135</v>
      </c>
      <c r="D8" s="32"/>
      <c r="E8" s="33"/>
      <c r="F8" s="33"/>
      <c r="G8" s="33"/>
      <c r="H8" s="34"/>
      <c r="I8" s="74"/>
    </row>
    <row r="9" spans="2:9" x14ac:dyDescent="0.25">
      <c r="B9" s="62" t="s">
        <v>47</v>
      </c>
      <c r="C9" s="60">
        <v>1048</v>
      </c>
      <c r="D9" s="32"/>
      <c r="E9" s="33"/>
      <c r="F9" s="33"/>
      <c r="G9" s="33"/>
      <c r="H9" s="34"/>
      <c r="I9" s="74"/>
    </row>
    <row r="10" spans="2:9" x14ac:dyDescent="0.25">
      <c r="B10" s="63" t="s">
        <v>31</v>
      </c>
      <c r="C10" s="58">
        <v>204</v>
      </c>
      <c r="D10" s="32"/>
      <c r="E10" s="33"/>
      <c r="F10" s="33"/>
      <c r="G10" s="33"/>
      <c r="H10" s="34"/>
      <c r="I10" s="74"/>
    </row>
    <row r="11" spans="2:9" x14ac:dyDescent="0.25">
      <c r="B11" s="59" t="s">
        <v>30</v>
      </c>
      <c r="C11" s="58">
        <v>180</v>
      </c>
      <c r="D11" s="35"/>
      <c r="E11" s="36"/>
      <c r="F11" s="36"/>
      <c r="G11" s="36"/>
      <c r="H11" s="34"/>
      <c r="I11" s="74"/>
    </row>
    <row r="12" spans="2:9" x14ac:dyDescent="0.25">
      <c r="B12" s="62" t="s">
        <v>48</v>
      </c>
      <c r="C12" s="58">
        <v>388</v>
      </c>
      <c r="D12" s="32"/>
      <c r="E12" s="33"/>
      <c r="F12" s="33"/>
      <c r="G12" s="33"/>
      <c r="H12" s="34"/>
      <c r="I12" s="74"/>
    </row>
    <row r="13" spans="2:9" x14ac:dyDescent="0.25">
      <c r="B13" s="76" t="s">
        <v>5</v>
      </c>
      <c r="C13" s="76"/>
      <c r="D13" s="76"/>
      <c r="E13" s="37"/>
      <c r="F13" s="37"/>
      <c r="G13" s="37"/>
      <c r="H13" s="38">
        <f>SUM(H6:H12)</f>
        <v>0</v>
      </c>
      <c r="I13" s="74"/>
    </row>
    <row r="14" spans="2:9" x14ac:dyDescent="0.25">
      <c r="B14" s="39"/>
      <c r="C14" s="39"/>
      <c r="D14" s="39"/>
      <c r="E14" s="39"/>
      <c r="F14" s="39"/>
      <c r="G14" s="39"/>
      <c r="H14" s="40"/>
      <c r="I14" s="74"/>
    </row>
    <row r="15" spans="2:9" x14ac:dyDescent="0.25">
      <c r="B15" s="77">
        <v>2027</v>
      </c>
      <c r="C15" s="78"/>
      <c r="D15" s="78"/>
      <c r="E15" s="78"/>
      <c r="F15" s="78"/>
      <c r="G15" s="78"/>
      <c r="H15" s="78"/>
      <c r="I15" s="74"/>
    </row>
    <row r="16" spans="2:9" x14ac:dyDescent="0.25">
      <c r="B16" s="57" t="s">
        <v>10</v>
      </c>
      <c r="C16" s="58">
        <v>540</v>
      </c>
      <c r="D16" s="41"/>
      <c r="E16" s="42"/>
      <c r="F16" s="42"/>
      <c r="G16" s="42"/>
      <c r="H16" s="34"/>
      <c r="I16" s="74"/>
    </row>
    <row r="17" spans="2:9" x14ac:dyDescent="0.25">
      <c r="B17" s="63" t="s">
        <v>9</v>
      </c>
      <c r="C17" s="58">
        <v>204</v>
      </c>
      <c r="D17" s="43"/>
      <c r="E17" s="44"/>
      <c r="F17" s="44"/>
      <c r="G17" s="44"/>
      <c r="H17" s="34"/>
      <c r="I17" s="74"/>
    </row>
    <row r="18" spans="2:9" x14ac:dyDescent="0.25">
      <c r="B18" s="59" t="s">
        <v>22</v>
      </c>
      <c r="C18" s="58">
        <v>180</v>
      </c>
      <c r="D18" s="43"/>
      <c r="E18" s="44"/>
      <c r="F18" s="44"/>
      <c r="G18" s="44"/>
      <c r="H18" s="34"/>
      <c r="I18" s="74"/>
    </row>
    <row r="19" spans="2:9" x14ac:dyDescent="0.25">
      <c r="B19" s="62" t="s">
        <v>51</v>
      </c>
      <c r="C19" s="58">
        <v>388</v>
      </c>
      <c r="D19" s="43"/>
      <c r="E19" s="44"/>
      <c r="F19" s="44"/>
      <c r="G19" s="44"/>
      <c r="H19" s="34"/>
      <c r="I19" s="74"/>
    </row>
    <row r="20" spans="2:9" x14ac:dyDescent="0.25">
      <c r="B20" s="63" t="s">
        <v>11</v>
      </c>
      <c r="C20" s="58">
        <v>204</v>
      </c>
      <c r="D20" s="43"/>
      <c r="E20" s="44"/>
      <c r="F20" s="44"/>
      <c r="G20" s="44"/>
      <c r="H20" s="34"/>
      <c r="I20" s="74"/>
    </row>
    <row r="21" spans="2:9" x14ac:dyDescent="0.25">
      <c r="B21" s="76" t="s">
        <v>5</v>
      </c>
      <c r="C21" s="76"/>
      <c r="D21" s="76"/>
      <c r="E21" s="37"/>
      <c r="F21" s="37"/>
      <c r="G21" s="37"/>
      <c r="H21" s="38">
        <f>SUM(H16:H20)</f>
        <v>0</v>
      </c>
      <c r="I21" s="74"/>
    </row>
    <row r="22" spans="2:9" x14ac:dyDescent="0.25">
      <c r="B22" s="39"/>
      <c r="C22" s="39"/>
      <c r="D22" s="39"/>
      <c r="E22" s="39"/>
      <c r="F22" s="39"/>
      <c r="G22" s="39"/>
      <c r="H22" s="45"/>
      <c r="I22" s="74"/>
    </row>
    <row r="23" spans="2:9" x14ac:dyDescent="0.25">
      <c r="B23" s="77">
        <v>2028</v>
      </c>
      <c r="C23" s="78"/>
      <c r="D23" s="78"/>
      <c r="E23" s="78"/>
      <c r="F23" s="78"/>
      <c r="G23" s="78"/>
      <c r="H23" s="78"/>
      <c r="I23" s="74"/>
    </row>
    <row r="24" spans="2:9" x14ac:dyDescent="0.25">
      <c r="B24" s="57" t="s">
        <v>12</v>
      </c>
      <c r="C24" s="58">
        <v>540</v>
      </c>
      <c r="D24" s="46"/>
      <c r="E24" s="47"/>
      <c r="F24" s="47"/>
      <c r="G24" s="47"/>
      <c r="H24" s="34"/>
      <c r="I24" s="74"/>
    </row>
    <row r="25" spans="2:9" x14ac:dyDescent="0.25">
      <c r="B25" s="59" t="s">
        <v>23</v>
      </c>
      <c r="C25" s="58">
        <v>180</v>
      </c>
      <c r="D25" s="46"/>
      <c r="E25" s="47"/>
      <c r="F25" s="47"/>
      <c r="G25" s="47"/>
      <c r="H25" s="34"/>
      <c r="I25" s="74"/>
    </row>
    <row r="26" spans="2:9" x14ac:dyDescent="0.25">
      <c r="B26" s="61" t="s">
        <v>24</v>
      </c>
      <c r="C26" s="58">
        <v>139</v>
      </c>
      <c r="D26" s="46"/>
      <c r="E26" s="47"/>
      <c r="F26" s="47"/>
      <c r="G26" s="47"/>
      <c r="H26" s="34"/>
      <c r="I26" s="74"/>
    </row>
    <row r="27" spans="2:9" x14ac:dyDescent="0.25">
      <c r="B27" s="62" t="s">
        <v>50</v>
      </c>
      <c r="C27" s="58">
        <v>568</v>
      </c>
      <c r="D27" s="43"/>
      <c r="E27" s="44"/>
      <c r="F27" s="44"/>
      <c r="G27" s="44"/>
      <c r="H27" s="34"/>
      <c r="I27" s="74"/>
    </row>
    <row r="28" spans="2:9" x14ac:dyDescent="0.25">
      <c r="B28" s="63" t="s">
        <v>13</v>
      </c>
      <c r="C28" s="58">
        <v>253</v>
      </c>
      <c r="D28" s="43"/>
      <c r="E28" s="44"/>
      <c r="F28" s="44"/>
      <c r="G28" s="44"/>
      <c r="H28" s="34"/>
      <c r="I28" s="74"/>
    </row>
    <row r="29" spans="2:9" x14ac:dyDescent="0.25">
      <c r="B29" s="76" t="s">
        <v>5</v>
      </c>
      <c r="C29" s="76"/>
      <c r="D29" s="76"/>
      <c r="E29" s="37"/>
      <c r="F29" s="37"/>
      <c r="G29" s="37"/>
      <c r="H29" s="38">
        <f>SUM(H24:H28)</f>
        <v>0</v>
      </c>
      <c r="I29" s="74"/>
    </row>
    <row r="30" spans="2:9" x14ac:dyDescent="0.25">
      <c r="B30" s="28"/>
      <c r="C30" s="48"/>
      <c r="D30" s="49"/>
      <c r="E30" s="49"/>
      <c r="F30" s="49"/>
      <c r="G30" s="49"/>
      <c r="I30" s="74"/>
    </row>
    <row r="31" spans="2:9" x14ac:dyDescent="0.25">
      <c r="B31" s="77">
        <v>2029</v>
      </c>
      <c r="C31" s="78"/>
      <c r="D31" s="78"/>
      <c r="E31" s="78"/>
      <c r="F31" s="78"/>
      <c r="G31" s="78"/>
      <c r="H31" s="78"/>
      <c r="I31" s="74"/>
    </row>
    <row r="32" spans="2:9" x14ac:dyDescent="0.25">
      <c r="B32" s="59" t="s">
        <v>14</v>
      </c>
      <c r="C32" s="58">
        <v>180</v>
      </c>
      <c r="D32" s="43"/>
      <c r="E32" s="44"/>
      <c r="F32" s="44"/>
      <c r="G32" s="44"/>
      <c r="H32" s="34"/>
      <c r="I32" s="74"/>
    </row>
    <row r="33" spans="2:9" x14ac:dyDescent="0.25">
      <c r="B33" s="61" t="s">
        <v>25</v>
      </c>
      <c r="C33" s="58">
        <v>135</v>
      </c>
      <c r="D33" s="43"/>
      <c r="E33" s="44"/>
      <c r="F33" s="44"/>
      <c r="G33" s="44"/>
      <c r="H33" s="34"/>
      <c r="I33" s="74"/>
    </row>
    <row r="34" spans="2:9" x14ac:dyDescent="0.25">
      <c r="B34" s="62" t="s">
        <v>52</v>
      </c>
      <c r="C34" s="58">
        <v>568</v>
      </c>
      <c r="D34" s="43"/>
      <c r="E34" s="44"/>
      <c r="F34" s="44"/>
      <c r="G34" s="44"/>
      <c r="H34" s="34"/>
      <c r="I34" s="74"/>
    </row>
    <row r="35" spans="2:9" x14ac:dyDescent="0.25">
      <c r="B35" s="57" t="s">
        <v>16</v>
      </c>
      <c r="C35" s="58">
        <v>540</v>
      </c>
      <c r="D35" s="43"/>
      <c r="E35" s="44"/>
      <c r="F35" s="44"/>
      <c r="G35" s="44"/>
      <c r="H35" s="34"/>
      <c r="I35" s="74"/>
    </row>
    <row r="36" spans="2:9" x14ac:dyDescent="0.25">
      <c r="B36" s="63" t="s">
        <v>15</v>
      </c>
      <c r="C36" s="58">
        <v>208</v>
      </c>
      <c r="D36" s="43"/>
      <c r="E36" s="44"/>
      <c r="F36" s="44"/>
      <c r="G36" s="44"/>
      <c r="H36" s="34"/>
      <c r="I36" s="74"/>
    </row>
    <row r="37" spans="2:9" x14ac:dyDescent="0.25">
      <c r="B37" s="59" t="s">
        <v>17</v>
      </c>
      <c r="C37" s="58">
        <v>180</v>
      </c>
      <c r="D37" s="43"/>
      <c r="E37" s="44"/>
      <c r="F37" s="44"/>
      <c r="G37" s="44"/>
      <c r="H37" s="34"/>
      <c r="I37" s="74"/>
    </row>
    <row r="38" spans="2:9" x14ac:dyDescent="0.25">
      <c r="B38" s="61" t="s">
        <v>26</v>
      </c>
      <c r="C38" s="58">
        <v>139</v>
      </c>
      <c r="D38" s="43"/>
      <c r="E38" s="44"/>
      <c r="F38" s="44"/>
      <c r="G38" s="44"/>
      <c r="H38" s="34"/>
      <c r="I38" s="74"/>
    </row>
    <row r="39" spans="2:9" x14ac:dyDescent="0.25">
      <c r="B39" s="76" t="s">
        <v>5</v>
      </c>
      <c r="C39" s="76"/>
      <c r="D39" s="76"/>
      <c r="E39" s="37"/>
      <c r="F39" s="37"/>
      <c r="G39" s="37"/>
      <c r="H39" s="38">
        <f>SUM(H32:H38)</f>
        <v>0</v>
      </c>
      <c r="I39" s="74"/>
    </row>
    <row r="40" spans="2:9" x14ac:dyDescent="0.25">
      <c r="B40" s="28"/>
      <c r="C40" s="48"/>
      <c r="D40" s="49"/>
      <c r="E40" s="49"/>
      <c r="F40" s="49"/>
      <c r="G40" s="49"/>
      <c r="I40" s="74"/>
    </row>
    <row r="41" spans="2:9" x14ac:dyDescent="0.25">
      <c r="B41" s="77">
        <v>2030</v>
      </c>
      <c r="C41" s="78"/>
      <c r="D41" s="78"/>
      <c r="E41" s="78"/>
      <c r="F41" s="78"/>
      <c r="G41" s="78"/>
      <c r="H41" s="78"/>
      <c r="I41" s="74"/>
    </row>
    <row r="42" spans="2:9" x14ac:dyDescent="0.25">
      <c r="B42" s="62" t="s">
        <v>53</v>
      </c>
      <c r="C42" s="58">
        <v>388</v>
      </c>
      <c r="D42" s="43"/>
      <c r="E42" s="44"/>
      <c r="F42" s="44"/>
      <c r="G42" s="44"/>
      <c r="H42" s="34"/>
      <c r="I42" s="74"/>
    </row>
    <row r="43" spans="2:9" x14ac:dyDescent="0.25">
      <c r="B43" s="57" t="s">
        <v>19</v>
      </c>
      <c r="C43" s="58">
        <v>540</v>
      </c>
      <c r="D43" s="43"/>
      <c r="E43" s="44"/>
      <c r="F43" s="44"/>
      <c r="G43" s="44"/>
      <c r="H43" s="34"/>
      <c r="I43" s="74"/>
    </row>
    <row r="44" spans="2:9" x14ac:dyDescent="0.25">
      <c r="B44" s="63" t="s">
        <v>18</v>
      </c>
      <c r="C44" s="58">
        <v>208</v>
      </c>
      <c r="D44" s="43"/>
      <c r="E44" s="44"/>
      <c r="F44" s="44"/>
      <c r="G44" s="44"/>
      <c r="H44" s="34"/>
      <c r="I44" s="74"/>
    </row>
    <row r="45" spans="2:9" x14ac:dyDescent="0.25">
      <c r="B45" s="59" t="s">
        <v>20</v>
      </c>
      <c r="C45" s="58">
        <v>180</v>
      </c>
      <c r="D45" s="43"/>
      <c r="E45" s="44"/>
      <c r="F45" s="44"/>
      <c r="G45" s="44"/>
      <c r="H45" s="34"/>
      <c r="I45" s="74"/>
    </row>
    <row r="46" spans="2:9" x14ac:dyDescent="0.25">
      <c r="B46" s="61" t="s">
        <v>27</v>
      </c>
      <c r="C46" s="58">
        <v>135</v>
      </c>
      <c r="D46" s="43"/>
      <c r="E46" s="44"/>
      <c r="F46" s="44"/>
      <c r="G46" s="44"/>
      <c r="H46" s="34"/>
      <c r="I46" s="74"/>
    </row>
    <row r="47" spans="2:9" x14ac:dyDescent="0.25">
      <c r="B47" s="62" t="s">
        <v>54</v>
      </c>
      <c r="C47" s="58">
        <v>388</v>
      </c>
      <c r="D47" s="43"/>
      <c r="E47" s="44"/>
      <c r="F47" s="44"/>
      <c r="G47" s="44"/>
      <c r="H47" s="34"/>
      <c r="I47" s="74"/>
    </row>
    <row r="48" spans="2:9" ht="15.75" thickBot="1" x14ac:dyDescent="0.3">
      <c r="B48" s="76" t="s">
        <v>5</v>
      </c>
      <c r="C48" s="76"/>
      <c r="D48" s="76"/>
      <c r="E48" s="37"/>
      <c r="F48" s="37"/>
      <c r="G48" s="37"/>
      <c r="H48" s="38">
        <f>SUM(H42:H47)</f>
        <v>0</v>
      </c>
      <c r="I48" s="75"/>
    </row>
    <row r="50" spans="2:9" x14ac:dyDescent="0.25">
      <c r="B50" s="50"/>
      <c r="C50" s="50"/>
      <c r="D50" s="50" t="s">
        <v>32</v>
      </c>
      <c r="E50" s="50"/>
      <c r="F50" s="50"/>
      <c r="G50" s="50"/>
      <c r="H50" s="51">
        <f>SUM(H48,H39,H29,H21,H13)</f>
        <v>0</v>
      </c>
      <c r="I50" s="52"/>
    </row>
    <row r="51" spans="2:9" x14ac:dyDescent="0.25">
      <c r="B51" s="50"/>
      <c r="C51" s="50"/>
      <c r="D51" s="50"/>
      <c r="E51" s="50"/>
      <c r="F51" s="50"/>
      <c r="G51" s="50"/>
      <c r="H51" s="51"/>
      <c r="I51" s="52"/>
    </row>
    <row r="53" spans="2:9" x14ac:dyDescent="0.25">
      <c r="B53" s="53" t="s">
        <v>28</v>
      </c>
      <c r="C53" s="54" t="s">
        <v>21</v>
      </c>
    </row>
    <row r="54" spans="2:9" x14ac:dyDescent="0.25">
      <c r="B54" s="55">
        <v>2026</v>
      </c>
      <c r="C54" s="56">
        <f>H13</f>
        <v>0</v>
      </c>
    </row>
    <row r="55" spans="2:9" x14ac:dyDescent="0.25">
      <c r="B55" s="55">
        <v>2027</v>
      </c>
      <c r="C55" s="56">
        <f>H21</f>
        <v>0</v>
      </c>
    </row>
    <row r="56" spans="2:9" x14ac:dyDescent="0.25">
      <c r="B56" s="55">
        <v>2028</v>
      </c>
      <c r="C56" s="56">
        <f>H29</f>
        <v>0</v>
      </c>
    </row>
    <row r="57" spans="2:9" x14ac:dyDescent="0.25">
      <c r="B57" s="55">
        <v>2029</v>
      </c>
      <c r="C57" s="56">
        <f>H39</f>
        <v>0</v>
      </c>
    </row>
    <row r="58" spans="2:9" x14ac:dyDescent="0.25">
      <c r="B58" s="55">
        <v>2030</v>
      </c>
      <c r="C58" s="56">
        <f>H48</f>
        <v>0</v>
      </c>
    </row>
    <row r="59" spans="2:9" x14ac:dyDescent="0.25">
      <c r="B59" s="67">
        <f>SUM(C54:C58)</f>
        <v>0</v>
      </c>
      <c r="C59" s="68"/>
    </row>
  </sheetData>
  <sheetProtection sheet="1" objects="1" scenarios="1"/>
  <mergeCells count="13">
    <mergeCell ref="B59:C59"/>
    <mergeCell ref="B5:H5"/>
    <mergeCell ref="B1:H2"/>
    <mergeCell ref="I5:I48"/>
    <mergeCell ref="B13:D13"/>
    <mergeCell ref="B15:H15"/>
    <mergeCell ref="B21:D21"/>
    <mergeCell ref="B23:H23"/>
    <mergeCell ref="B29:D29"/>
    <mergeCell ref="B31:H31"/>
    <mergeCell ref="B39:D39"/>
    <mergeCell ref="B41:H41"/>
    <mergeCell ref="B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RESOURCE TENDERING PRICING </vt:lpstr>
      <vt:lpstr>SERVICES TENDERING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Andile</dc:creator>
  <cp:lastModifiedBy>Thando Kana</cp:lastModifiedBy>
  <cp:lastPrinted>2023-10-09T12:41:06Z</cp:lastPrinted>
  <dcterms:created xsi:type="dcterms:W3CDTF">2021-07-15T10:36:15Z</dcterms:created>
  <dcterms:modified xsi:type="dcterms:W3CDTF">2025-10-01T12:35:56Z</dcterms:modified>
</cp:coreProperties>
</file>