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evat_bankseta_org_za/Documents/Documents/RFQ and Tenders 2025/Disability Skills Programme RFB543/ToR Skills programme RFB543 BAC Pack reviewed/"/>
    </mc:Choice>
  </mc:AlternateContent>
  <xr:revisionPtr revIDLastSave="105" documentId="14_{9C0FE4FF-3039-4D21-942C-8E9A23CCCF5E}" xr6:coauthVersionLast="47" xr6:coauthVersionMax="47" xr10:uidLastSave="{B0416E1D-B71A-4342-A91E-BA2912D2ED4C}"/>
  <bookViews>
    <workbookView xWindow="-108" yWindow="-108" windowWidth="23256" windowHeight="12456" xr2:uid="{00000000-000D-0000-FFFF-FFFF00000000}"/>
  </bookViews>
  <sheets>
    <sheet name="Pricing schedule for 2 Years" sheetId="1" r:id="rId1"/>
  </sheets>
  <definedNames>
    <definedName name="_Hlk117355484" localSheetId="0">'Pricing schedule for 2 Years'!$C$3</definedName>
    <definedName name="_xlnm.Print_Area" localSheetId="0">'Pricing schedule for 2 Years'!$B$1:$J$42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J11" i="1" s="1"/>
  <c r="F10" i="1"/>
  <c r="J10" i="1" s="1"/>
  <c r="F7" i="1"/>
  <c r="J7" i="1" s="1"/>
  <c r="F8" i="1"/>
  <c r="J8" i="1" s="1"/>
  <c r="F9" i="1"/>
  <c r="J9" i="1" s="1"/>
  <c r="F12" i="1"/>
  <c r="J12" i="1" s="1"/>
  <c r="F13" i="1"/>
  <c r="J13" i="1" s="1"/>
  <c r="F14" i="1"/>
  <c r="J14" i="1" s="1"/>
  <c r="F15" i="1"/>
  <c r="J15" i="1" s="1"/>
  <c r="F16" i="1"/>
  <c r="J16" i="1" s="1"/>
  <c r="F17" i="1"/>
  <c r="F18" i="1"/>
  <c r="E19" i="1"/>
  <c r="I27" i="1"/>
  <c r="I23" i="1"/>
  <c r="I24" i="1"/>
  <c r="I25" i="1"/>
  <c r="I26" i="1"/>
  <c r="I22" i="1"/>
  <c r="J18" i="1" l="1"/>
  <c r="H19" i="1"/>
  <c r="F6" i="1"/>
  <c r="J17" i="1"/>
  <c r="F23" i="1"/>
  <c r="J23" i="1" s="1"/>
  <c r="F24" i="1"/>
  <c r="J24" i="1" s="1"/>
  <c r="F25" i="1"/>
  <c r="J25" i="1" s="1"/>
  <c r="F26" i="1"/>
  <c r="J26" i="1" s="1"/>
  <c r="F22" i="1"/>
  <c r="J22" i="1" s="1"/>
  <c r="J6" i="1" l="1"/>
  <c r="I19" i="1"/>
  <c r="F19" i="1"/>
  <c r="J27" i="1"/>
  <c r="F27" i="1"/>
  <c r="J19" i="1" l="1"/>
  <c r="E29" i="1" s="1"/>
  <c r="E27" i="1"/>
  <c r="E30" i="1" l="1"/>
  <c r="E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tc={2894FC7F-5448-4E61-8175-A6394199B727}</author>
  </authors>
  <commentList>
    <comment ref="B34" authorId="0" shapeId="0" xr:uid="{2894FC7F-5448-4E61-8175-A6394199B727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with the CFO e-mail if all concerns were attended to.</t>
      </text>
    </comment>
  </commentList>
</comments>
</file>

<file path=xl/sharedStrings.xml><?xml version="1.0" encoding="utf-8"?>
<sst xmlns="http://schemas.openxmlformats.org/spreadsheetml/2006/main" count="50" uniqueCount="41">
  <si>
    <t xml:space="preserve">APPENDIX A - PRICING SHEET </t>
  </si>
  <si>
    <t>Specification / Description A</t>
  </si>
  <si>
    <t>TOTAL AMOUNT</t>
  </si>
  <si>
    <t>TOTAL COSTS</t>
  </si>
  <si>
    <t>Other Items not included in above - BIDDER TO SPECIFY</t>
  </si>
  <si>
    <t>Notes:</t>
  </si>
  <si>
    <t>Pricing must cover all items detailed in the Terms of Reference</t>
  </si>
  <si>
    <t>Date:</t>
  </si>
  <si>
    <t>Service Provider Name</t>
  </si>
  <si>
    <t>Name of Person Signing</t>
  </si>
  <si>
    <t>Signature</t>
  </si>
  <si>
    <t>Total Year 1</t>
  </si>
  <si>
    <t>Total Year 2</t>
  </si>
  <si>
    <t>No</t>
  </si>
  <si>
    <t xml:space="preserve">Quantity of  goods/ Service </t>
  </si>
  <si>
    <t>Unit Price ( Ex Vat)</t>
  </si>
  <si>
    <t>Total VAT excl</t>
  </si>
  <si>
    <t>Service provider should complete blocks in yellow. Total values in this spreadsheet are automatically calculated and filled in.</t>
  </si>
  <si>
    <t>Service Provider to check each year's totals and the overall bid price for completeness and accuracy.</t>
  </si>
  <si>
    <t xml:space="preserve">TOTAL BID PRICE </t>
  </si>
  <si>
    <t>VAT (if VAT registered)</t>
  </si>
  <si>
    <t>OPTIONAL /ADDITIONAL</t>
  </si>
  <si>
    <t>Total for two (02) years</t>
  </si>
  <si>
    <t>Pricing must include Value Added Tax (VAT) at the end if the bidder is registered for VAT, or should be registered for VAT</t>
  </si>
  <si>
    <t xml:space="preserve"> APPOINTMENT OF A SERVICE PROVIDER FOR PROVISION OF SKILLS PROGRAMMES TO UNEMPLOYED LEARNERS WITH DISABILITIES FOR PERIOD OF TWO (02) YEAR</t>
  </si>
  <si>
    <t xml:space="preserve">                           Bid No: BS/2025/RFB543:</t>
  </si>
  <si>
    <t>Planning (Project planning phase)</t>
  </si>
  <si>
    <t>Recruitment and screening (Recruitment strategy)</t>
  </si>
  <si>
    <t>Assessments</t>
  </si>
  <si>
    <t>Learning tools as per 4,5,1 (Learning tools (tablets))</t>
  </si>
  <si>
    <t>Management of allowance (Monthly (project duration 6 months)</t>
  </si>
  <si>
    <t>Project administration (reports, progress reports , attence register, learner agreement, close out report, proof of payment, reconcilation report, ect)</t>
  </si>
  <si>
    <t>Learner Support</t>
  </si>
  <si>
    <t>Graduations in person and certification</t>
  </si>
  <si>
    <t>Graduations online and certification</t>
  </si>
  <si>
    <t>Intake 1</t>
  </si>
  <si>
    <t>Intake 2</t>
  </si>
  <si>
    <t>Knowledge/ theoretical = 42 training days for Technopreneur (SP 220328)</t>
  </si>
  <si>
    <t xml:space="preserve">Knowledge/ theoretical =  33 training days for Cyber Security (SP220330) </t>
  </si>
  <si>
    <t>Application component training sessions for Technopreneur (SP 220328) for 33 training days</t>
  </si>
  <si>
    <t>Application component training sessions for Cyber Security (SP220330) 42 training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</si>
</sst>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&quot;R&quot;\ #,##0.00"/>
    <numFmt numFmtId="165" formatCode="&quot;R&quot;#,##0.00"/>
    <numFmt numFmtId="166" formatCode="0;[Red]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b/>
      <u/>
      <sz val="12"/>
      <color rgb="FFFF0000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  <scheme val="minor"/>
    </font>
    <font>
      <b/>
      <u/>
      <sz val="14"/>
      <color indexed="8"/>
      <name val="Arial"/>
      <family val="2"/>
    </font>
    <font>
      <b/>
      <u/>
      <sz val="16"/>
      <color indexed="8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/>
    <xf numFmtId="0" fontId="7" fillId="2" borderId="18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 applyProtection="1">
      <alignment horizontal="left" vertical="center"/>
      <protection locked="0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3" borderId="25" xfId="0" applyNumberFormat="1" applyFont="1" applyFill="1" applyBorder="1" applyAlignment="1">
      <alignment horizontal="center"/>
    </xf>
    <xf numFmtId="164" fontId="6" fillId="7" borderId="22" xfId="0" applyNumberFormat="1" applyFont="1" applyFill="1" applyBorder="1" applyAlignment="1">
      <alignment horizontal="left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164" fontId="6" fillId="7" borderId="2" xfId="0" applyNumberFormat="1" applyFont="1" applyFill="1" applyBorder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right"/>
      <protection locked="0"/>
    </xf>
    <xf numFmtId="164" fontId="6" fillId="3" borderId="23" xfId="0" applyNumberFormat="1" applyFont="1" applyFill="1" applyBorder="1" applyAlignment="1">
      <alignment horizontal="center"/>
    </xf>
    <xf numFmtId="164" fontId="6" fillId="6" borderId="22" xfId="0" applyNumberFormat="1" applyFont="1" applyFill="1" applyBorder="1" applyAlignment="1">
      <alignment horizontal="left"/>
    </xf>
    <xf numFmtId="0" fontId="6" fillId="3" borderId="24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1" applyFont="1" applyAlignment="1">
      <alignment horizontal="left"/>
    </xf>
    <xf numFmtId="164" fontId="6" fillId="3" borderId="0" xfId="0" applyNumberFormat="1" applyFont="1" applyFill="1" applyAlignment="1">
      <alignment horizontal="left"/>
    </xf>
    <xf numFmtId="0" fontId="8" fillId="0" borderId="0" xfId="1" applyFont="1" applyAlignment="1">
      <alignment horizontal="left"/>
    </xf>
    <xf numFmtId="0" fontId="11" fillId="0" borderId="8" xfId="0" applyFont="1" applyBorder="1" applyAlignment="1">
      <alignment horizontal="left" wrapText="1"/>
    </xf>
    <xf numFmtId="44" fontId="2" fillId="3" borderId="2" xfId="0" applyNumberFormat="1" applyFont="1" applyFill="1" applyBorder="1" applyAlignment="1">
      <alignment horizontal="center" vertical="center"/>
    </xf>
    <xf numFmtId="166" fontId="6" fillId="7" borderId="2" xfId="0" applyNumberFormat="1" applyFont="1" applyFill="1" applyBorder="1" applyAlignment="1" applyProtection="1">
      <alignment horizontal="left"/>
      <protection locked="0"/>
    </xf>
    <xf numFmtId="0" fontId="10" fillId="5" borderId="10" xfId="0" applyFont="1" applyFill="1" applyBorder="1" applyAlignment="1">
      <alignment horizontal="left" wrapText="1"/>
    </xf>
    <xf numFmtId="164" fontId="6" fillId="0" borderId="26" xfId="0" applyNumberFormat="1" applyFont="1" applyBorder="1" applyAlignment="1">
      <alignment horizontal="left"/>
    </xf>
    <xf numFmtId="164" fontId="6" fillId="6" borderId="21" xfId="0" applyNumberFormat="1" applyFont="1" applyFill="1" applyBorder="1" applyAlignment="1">
      <alignment horizontal="left"/>
    </xf>
    <xf numFmtId="0" fontId="10" fillId="3" borderId="0" xfId="0" applyFont="1" applyFill="1" applyAlignment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left"/>
      <protection locked="0"/>
    </xf>
    <xf numFmtId="0" fontId="5" fillId="0" borderId="19" xfId="0" applyFont="1" applyBorder="1"/>
    <xf numFmtId="164" fontId="6" fillId="0" borderId="27" xfId="0" applyNumberFormat="1" applyFont="1" applyBorder="1" applyAlignment="1">
      <alignment horizontal="left"/>
    </xf>
    <xf numFmtId="0" fontId="6" fillId="8" borderId="25" xfId="0" applyFont="1" applyFill="1" applyBorder="1" applyAlignment="1">
      <alignment vertical="center" wrapText="1"/>
    </xf>
    <xf numFmtId="0" fontId="15" fillId="0" borderId="0" xfId="0" applyFont="1"/>
    <xf numFmtId="0" fontId="12" fillId="0" borderId="0" xfId="0" applyFont="1" applyAlignment="1">
      <alignment wrapText="1"/>
    </xf>
    <xf numFmtId="0" fontId="8" fillId="0" borderId="0" xfId="1" applyFont="1"/>
    <xf numFmtId="0" fontId="8" fillId="0" borderId="19" xfId="1" applyFont="1" applyBorder="1"/>
    <xf numFmtId="0" fontId="8" fillId="0" borderId="29" xfId="1" applyFont="1" applyBorder="1" applyAlignment="1">
      <alignment horizontal="center"/>
    </xf>
    <xf numFmtId="0" fontId="8" fillId="0" borderId="9" xfId="1" applyFont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8" fillId="7" borderId="9" xfId="0" applyFont="1" applyFill="1" applyBorder="1" applyAlignment="1">
      <alignment horizontal="left"/>
    </xf>
    <xf numFmtId="0" fontId="2" fillId="7" borderId="31" xfId="0" applyFont="1" applyFill="1" applyBorder="1" applyAlignment="1">
      <alignment horizontal="left"/>
    </xf>
    <xf numFmtId="0" fontId="16" fillId="0" borderId="28" xfId="1" applyFont="1" applyBorder="1"/>
    <xf numFmtId="0" fontId="16" fillId="0" borderId="8" xfId="1" applyFont="1" applyBorder="1"/>
    <xf numFmtId="0" fontId="17" fillId="0" borderId="0" xfId="0" applyFont="1" applyAlignment="1">
      <alignment horizontal="left"/>
    </xf>
    <xf numFmtId="0" fontId="19" fillId="0" borderId="0" xfId="0" applyFont="1"/>
    <xf numFmtId="0" fontId="5" fillId="0" borderId="29" xfId="0" applyFont="1" applyBorder="1"/>
    <xf numFmtId="0" fontId="8" fillId="0" borderId="9" xfId="0" applyFont="1" applyBorder="1"/>
    <xf numFmtId="0" fontId="19" fillId="0" borderId="31" xfId="0" applyFont="1" applyBorder="1"/>
    <xf numFmtId="0" fontId="7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left" wrapText="1"/>
    </xf>
    <xf numFmtId="0" fontId="6" fillId="3" borderId="21" xfId="0" applyFont="1" applyFill="1" applyBorder="1" applyAlignment="1">
      <alignment horizontal="left" wrapText="1"/>
    </xf>
    <xf numFmtId="0" fontId="6" fillId="8" borderId="2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9" borderId="10" xfId="0" applyFont="1" applyFill="1" applyBorder="1" applyAlignment="1">
      <alignment horizontal="left" wrapText="1"/>
    </xf>
    <xf numFmtId="0" fontId="13" fillId="9" borderId="11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13" fillId="9" borderId="25" xfId="0" applyFont="1" applyFill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165" fontId="6" fillId="3" borderId="14" xfId="0" applyNumberFormat="1" applyFont="1" applyFill="1" applyBorder="1" applyAlignment="1">
      <alignment horizontal="center" wrapText="1"/>
    </xf>
    <xf numFmtId="165" fontId="6" fillId="3" borderId="5" xfId="0" applyNumberFormat="1" applyFont="1" applyFill="1" applyBorder="1" applyAlignment="1">
      <alignment horizontal="center" wrapText="1"/>
    </xf>
    <xf numFmtId="165" fontId="18" fillId="3" borderId="16" xfId="0" applyNumberFormat="1" applyFont="1" applyFill="1" applyBorder="1" applyAlignment="1">
      <alignment horizontal="center" vertical="center" wrapText="1"/>
    </xf>
    <xf numFmtId="165" fontId="18" fillId="3" borderId="17" xfId="0" applyNumberFormat="1" applyFont="1" applyFill="1" applyBorder="1" applyAlignment="1">
      <alignment horizontal="center" vertical="center" wrapText="1"/>
    </xf>
    <xf numFmtId="165" fontId="9" fillId="3" borderId="15" xfId="0" applyNumberFormat="1" applyFont="1" applyFill="1" applyBorder="1" applyAlignment="1">
      <alignment horizontal="center" wrapText="1"/>
    </xf>
    <xf numFmtId="165" fontId="9" fillId="3" borderId="6" xfId="0" applyNumberFormat="1" applyFont="1" applyFill="1" applyBorder="1" applyAlignment="1">
      <alignment horizont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8" xfId="1" applyFont="1" applyBorder="1" applyAlignment="1">
      <alignment horizontal="left"/>
    </xf>
    <xf numFmtId="0" fontId="8" fillId="0" borderId="0" xfId="1" applyFont="1" applyAlignment="1">
      <alignment horizontal="left"/>
    </xf>
    <xf numFmtId="15" fontId="8" fillId="7" borderId="0" xfId="0" applyNumberFormat="1" applyFont="1" applyFill="1" applyAlignment="1" applyProtection="1">
      <alignment horizontal="center"/>
      <protection locked="0"/>
    </xf>
    <xf numFmtId="0" fontId="8" fillId="7" borderId="0" xfId="0" applyFont="1" applyFill="1" applyAlignment="1" applyProtection="1">
      <alignment horizontal="center"/>
      <protection locked="0"/>
    </xf>
    <xf numFmtId="0" fontId="2" fillId="7" borderId="30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111761</xdr:colOff>
      <xdr:row>0</xdr:row>
      <xdr:rowOff>1</xdr:rowOff>
    </xdr:from>
    <xdr:to>
      <xdr:col>1</xdr:col>
      <xdr:colOff>2493857</xdr:colOff>
      <xdr:row>3</xdr:row>
      <xdr:rowOff>538480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1" y="1"/>
          <a:ext cx="3012016" cy="2468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pula Sathekge" id="{94D3138C-8894-475E-BBFF-F6FD83766D21}" userId="S::RapulaS@bankseta.org.za::4a67c996-4cf9-4758-a6f7-c4fd0bbca54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4" dT="2023-04-04T09:43:52.02" personId="{94D3138C-8894-475E-BBFF-F6FD83766D21}" id="{2894FC7F-5448-4E61-8175-A6394199B727}">
    <text>Check with the CFO e-mail if all concerns were attended to.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7" zoomScale="75" zoomScaleNormal="75" zoomScaleSheetLayoutView="100" workbookViewId="0">
      <selection activeCell="B11" sqref="B11:C11"/>
    </sheetView>
  </sheetViews>
  <sheetFormatPr defaultColWidth="9.109375" defaultRowHeight="50.1" customHeight="1" x14ac:dyDescent="0.25"/>
  <cols>
    <col min="1" max="1" width="9.109375" style="4"/>
    <col min="2" max="2" width="43.6640625" style="4" customWidth="1"/>
    <col min="3" max="3" width="32.44140625" style="4" customWidth="1"/>
    <col min="4" max="4" width="18" style="4" customWidth="1"/>
    <col min="5" max="5" width="32.88671875" style="4" customWidth="1"/>
    <col min="6" max="6" width="20.44140625" style="4" customWidth="1"/>
    <col min="7" max="7" width="18.5546875" style="4" customWidth="1"/>
    <col min="8" max="8" width="26.33203125" style="4" customWidth="1"/>
    <col min="9" max="9" width="22.44140625" style="4" customWidth="1"/>
    <col min="10" max="10" width="27.88671875" style="4" customWidth="1"/>
    <col min="11" max="16384" width="9.109375" style="4"/>
  </cols>
  <sheetData>
    <row r="1" spans="1:10" ht="50.1" customHeight="1" x14ac:dyDescent="0.25">
      <c r="B1" s="1"/>
      <c r="C1" s="2" t="s">
        <v>0</v>
      </c>
      <c r="D1" s="3"/>
      <c r="E1" s="3"/>
      <c r="F1" s="3"/>
      <c r="G1" s="3"/>
      <c r="H1" s="3"/>
      <c r="I1" s="3"/>
      <c r="J1" s="3"/>
    </row>
    <row r="2" spans="1:10" ht="50.1" customHeight="1" x14ac:dyDescent="0.25">
      <c r="B2" s="1"/>
      <c r="C2" s="54" t="s">
        <v>24</v>
      </c>
      <c r="D2" s="54"/>
      <c r="E2" s="54"/>
      <c r="F2" s="54"/>
      <c r="G2" s="54"/>
      <c r="H2" s="54"/>
      <c r="I2" s="54"/>
      <c r="J2" s="3"/>
    </row>
    <row r="3" spans="1:10" ht="52.8" customHeight="1" x14ac:dyDescent="0.4">
      <c r="B3" s="1"/>
      <c r="C3" s="36" t="s">
        <v>25</v>
      </c>
      <c r="D3" s="37"/>
      <c r="E3" s="37"/>
      <c r="F3" s="37"/>
      <c r="G3" s="37"/>
      <c r="H3" s="37"/>
      <c r="I3" s="37"/>
    </row>
    <row r="4" spans="1:10" ht="50.4" customHeight="1" thickBot="1" x14ac:dyDescent="0.35">
      <c r="B4" s="1"/>
      <c r="C4" s="5"/>
      <c r="D4" s="59" t="s">
        <v>35</v>
      </c>
      <c r="E4" s="59"/>
      <c r="F4" s="59"/>
      <c r="G4" s="59" t="s">
        <v>36</v>
      </c>
      <c r="H4" s="62"/>
      <c r="I4" s="62"/>
      <c r="J4" s="35" t="s">
        <v>22</v>
      </c>
    </row>
    <row r="5" spans="1:10" ht="73.2" customHeight="1" thickTop="1" thickBot="1" x14ac:dyDescent="0.3">
      <c r="A5" s="6" t="s">
        <v>13</v>
      </c>
      <c r="B5" s="52" t="s">
        <v>1</v>
      </c>
      <c r="C5" s="53"/>
      <c r="D5" s="6" t="s">
        <v>14</v>
      </c>
      <c r="E5" s="6" t="s">
        <v>15</v>
      </c>
      <c r="F5" s="6" t="s">
        <v>11</v>
      </c>
      <c r="G5" s="6" t="s">
        <v>14</v>
      </c>
      <c r="H5" s="6" t="s">
        <v>15</v>
      </c>
      <c r="I5" s="6" t="s">
        <v>12</v>
      </c>
      <c r="J5" s="6" t="s">
        <v>2</v>
      </c>
    </row>
    <row r="6" spans="1:10" ht="64.5" customHeight="1" x14ac:dyDescent="0.3">
      <c r="A6" s="28">
        <v>1</v>
      </c>
      <c r="B6" s="63" t="s">
        <v>26</v>
      </c>
      <c r="C6" s="64"/>
      <c r="D6" s="7">
        <v>1</v>
      </c>
      <c r="E6" s="8">
        <v>0</v>
      </c>
      <c r="F6" s="26">
        <f>D6*E6</f>
        <v>0</v>
      </c>
      <c r="G6" s="7">
        <v>1</v>
      </c>
      <c r="H6" s="8">
        <v>0</v>
      </c>
      <c r="I6" s="26">
        <v>0</v>
      </c>
      <c r="J6" s="9">
        <f>SUM(I6+F6)</f>
        <v>0</v>
      </c>
    </row>
    <row r="7" spans="1:10" ht="64.5" customHeight="1" x14ac:dyDescent="0.3">
      <c r="A7" s="28">
        <v>2</v>
      </c>
      <c r="B7" s="63" t="s">
        <v>27</v>
      </c>
      <c r="C7" s="64"/>
      <c r="D7" s="7">
        <v>400</v>
      </c>
      <c r="E7" s="8">
        <v>0</v>
      </c>
      <c r="F7" s="26">
        <f t="shared" ref="F7:F18" si="0">D7*E7</f>
        <v>0</v>
      </c>
      <c r="G7" s="7">
        <v>500</v>
      </c>
      <c r="H7" s="8">
        <v>0</v>
      </c>
      <c r="I7" s="26">
        <v>0</v>
      </c>
      <c r="J7" s="9">
        <f t="shared" ref="J7:J16" si="1">SUM(I7+F7)</f>
        <v>0</v>
      </c>
    </row>
    <row r="8" spans="1:10" ht="64.5" customHeight="1" x14ac:dyDescent="0.3">
      <c r="A8" s="28">
        <v>3</v>
      </c>
      <c r="B8" s="63" t="s">
        <v>37</v>
      </c>
      <c r="C8" s="64"/>
      <c r="D8" s="7">
        <v>42</v>
      </c>
      <c r="E8" s="8">
        <v>0</v>
      </c>
      <c r="F8" s="26">
        <f t="shared" si="0"/>
        <v>0</v>
      </c>
      <c r="G8" s="7">
        <v>42</v>
      </c>
      <c r="H8" s="8">
        <v>0</v>
      </c>
      <c r="I8" s="26">
        <v>0</v>
      </c>
      <c r="J8" s="9">
        <f t="shared" si="1"/>
        <v>0</v>
      </c>
    </row>
    <row r="9" spans="1:10" ht="64.5" customHeight="1" x14ac:dyDescent="0.3">
      <c r="A9" s="28">
        <v>4</v>
      </c>
      <c r="B9" s="63" t="s">
        <v>38</v>
      </c>
      <c r="C9" s="64"/>
      <c r="D9" s="7">
        <v>33</v>
      </c>
      <c r="E9" s="8">
        <v>0</v>
      </c>
      <c r="F9" s="26">
        <f t="shared" si="0"/>
        <v>0</v>
      </c>
      <c r="G9" s="7">
        <v>33</v>
      </c>
      <c r="H9" s="8">
        <v>0</v>
      </c>
      <c r="I9" s="26">
        <v>0</v>
      </c>
      <c r="J9" s="9">
        <f t="shared" si="1"/>
        <v>0</v>
      </c>
    </row>
    <row r="10" spans="1:10" ht="64.5" customHeight="1" x14ac:dyDescent="0.3">
      <c r="A10" s="28">
        <v>5</v>
      </c>
      <c r="B10" s="63" t="s">
        <v>39</v>
      </c>
      <c r="C10" s="67"/>
      <c r="D10" s="7">
        <v>33</v>
      </c>
      <c r="E10" s="8">
        <v>0</v>
      </c>
      <c r="F10" s="26">
        <f t="shared" si="0"/>
        <v>0</v>
      </c>
      <c r="G10" s="7">
        <v>33</v>
      </c>
      <c r="H10" s="8">
        <v>0</v>
      </c>
      <c r="I10" s="26">
        <v>0</v>
      </c>
      <c r="J10" s="9">
        <f t="shared" si="1"/>
        <v>0</v>
      </c>
    </row>
    <row r="11" spans="1:10" ht="64.5" customHeight="1" x14ac:dyDescent="0.3">
      <c r="A11" s="28">
        <v>6</v>
      </c>
      <c r="B11" s="63" t="s">
        <v>40</v>
      </c>
      <c r="C11" s="67"/>
      <c r="D11" s="7">
        <v>42</v>
      </c>
      <c r="E11" s="8">
        <v>0</v>
      </c>
      <c r="F11" s="26">
        <f t="shared" si="0"/>
        <v>0</v>
      </c>
      <c r="G11" s="7">
        <v>42</v>
      </c>
      <c r="H11" s="8">
        <v>0</v>
      </c>
      <c r="I11" s="26">
        <v>0</v>
      </c>
      <c r="J11" s="9">
        <f t="shared" si="1"/>
        <v>0</v>
      </c>
    </row>
    <row r="12" spans="1:10" ht="64.5" customHeight="1" x14ac:dyDescent="0.3">
      <c r="A12" s="28">
        <v>7</v>
      </c>
      <c r="B12" s="63" t="s">
        <v>28</v>
      </c>
      <c r="C12" s="64"/>
      <c r="D12" s="7">
        <v>400</v>
      </c>
      <c r="E12" s="8">
        <v>0</v>
      </c>
      <c r="F12" s="26">
        <f t="shared" si="0"/>
        <v>0</v>
      </c>
      <c r="G12" s="7">
        <v>500</v>
      </c>
      <c r="H12" s="8">
        <v>0</v>
      </c>
      <c r="I12" s="26">
        <v>0</v>
      </c>
      <c r="J12" s="9">
        <f t="shared" si="1"/>
        <v>0</v>
      </c>
    </row>
    <row r="13" spans="1:10" ht="64.5" customHeight="1" x14ac:dyDescent="0.3">
      <c r="A13" s="28">
        <v>8</v>
      </c>
      <c r="B13" s="63" t="s">
        <v>29</v>
      </c>
      <c r="C13" s="64"/>
      <c r="D13" s="7">
        <v>400</v>
      </c>
      <c r="E13" s="8">
        <v>0</v>
      </c>
      <c r="F13" s="26">
        <f t="shared" si="0"/>
        <v>0</v>
      </c>
      <c r="G13" s="7">
        <v>500</v>
      </c>
      <c r="H13" s="8">
        <v>0</v>
      </c>
      <c r="I13" s="26">
        <v>0</v>
      </c>
      <c r="J13" s="9">
        <f t="shared" si="1"/>
        <v>0</v>
      </c>
    </row>
    <row r="14" spans="1:10" ht="64.5" customHeight="1" x14ac:dyDescent="0.3">
      <c r="A14" s="28">
        <v>9</v>
      </c>
      <c r="B14" s="63" t="s">
        <v>30</v>
      </c>
      <c r="C14" s="64"/>
      <c r="D14" s="7">
        <v>400</v>
      </c>
      <c r="E14" s="8">
        <v>0</v>
      </c>
      <c r="F14" s="26">
        <f t="shared" si="0"/>
        <v>0</v>
      </c>
      <c r="G14" s="7">
        <v>500</v>
      </c>
      <c r="H14" s="8">
        <v>0</v>
      </c>
      <c r="I14" s="26">
        <v>0</v>
      </c>
      <c r="J14" s="9">
        <f t="shared" si="1"/>
        <v>0</v>
      </c>
    </row>
    <row r="15" spans="1:10" ht="50.1" customHeight="1" x14ac:dyDescent="0.3">
      <c r="A15" s="28">
        <v>10</v>
      </c>
      <c r="B15" s="63" t="s">
        <v>31</v>
      </c>
      <c r="C15" s="64"/>
      <c r="D15" s="7">
        <v>400</v>
      </c>
      <c r="E15" s="8">
        <v>0</v>
      </c>
      <c r="F15" s="26">
        <f t="shared" si="0"/>
        <v>0</v>
      </c>
      <c r="G15" s="7">
        <v>500</v>
      </c>
      <c r="H15" s="8">
        <v>0</v>
      </c>
      <c r="I15" s="26">
        <v>0</v>
      </c>
      <c r="J15" s="9">
        <f t="shared" si="1"/>
        <v>0</v>
      </c>
    </row>
    <row r="16" spans="1:10" ht="50.1" customHeight="1" x14ac:dyDescent="0.3">
      <c r="A16" s="28">
        <v>11</v>
      </c>
      <c r="B16" s="63" t="s">
        <v>32</v>
      </c>
      <c r="C16" s="64"/>
      <c r="D16" s="7">
        <v>400</v>
      </c>
      <c r="E16" s="8">
        <v>0</v>
      </c>
      <c r="F16" s="26">
        <f t="shared" si="0"/>
        <v>0</v>
      </c>
      <c r="G16" s="7">
        <v>500</v>
      </c>
      <c r="H16" s="8">
        <v>0</v>
      </c>
      <c r="I16" s="26">
        <v>0</v>
      </c>
      <c r="J16" s="9">
        <f t="shared" si="1"/>
        <v>0</v>
      </c>
    </row>
    <row r="17" spans="1:10" ht="50.1" customHeight="1" x14ac:dyDescent="0.3">
      <c r="A17" s="28">
        <v>12</v>
      </c>
      <c r="B17" s="65" t="s">
        <v>34</v>
      </c>
      <c r="C17" s="66"/>
      <c r="D17" s="7">
        <v>400</v>
      </c>
      <c r="E17" s="8">
        <v>0</v>
      </c>
      <c r="F17" s="26">
        <f t="shared" si="0"/>
        <v>0</v>
      </c>
      <c r="G17" s="7">
        <v>500</v>
      </c>
      <c r="H17" s="8">
        <v>0</v>
      </c>
      <c r="I17" s="26">
        <v>0</v>
      </c>
      <c r="J17" s="9">
        <f t="shared" ref="J17:J19" si="2">SUM(I17+F17)</f>
        <v>0</v>
      </c>
    </row>
    <row r="18" spans="1:10" ht="50.1" customHeight="1" x14ac:dyDescent="0.3">
      <c r="A18" s="28">
        <v>13</v>
      </c>
      <c r="B18" s="65" t="s">
        <v>33</v>
      </c>
      <c r="C18" s="66"/>
      <c r="D18" s="7">
        <v>400</v>
      </c>
      <c r="E18" s="8">
        <v>0</v>
      </c>
      <c r="F18" s="26">
        <f t="shared" si="0"/>
        <v>0</v>
      </c>
      <c r="G18" s="7">
        <v>500</v>
      </c>
      <c r="H18" s="8">
        <v>0</v>
      </c>
      <c r="I18" s="26">
        <v>0</v>
      </c>
      <c r="J18" s="9">
        <f t="shared" si="2"/>
        <v>0</v>
      </c>
    </row>
    <row r="19" spans="1:10" ht="50.1" customHeight="1" thickBot="1" x14ac:dyDescent="0.35">
      <c r="B19" s="57" t="s">
        <v>3</v>
      </c>
      <c r="C19" s="58"/>
      <c r="D19" s="10"/>
      <c r="E19" s="11">
        <f>SUM(E6:E18)</f>
        <v>0</v>
      </c>
      <c r="F19" s="34">
        <f>SUM(F6:F18)</f>
        <v>0</v>
      </c>
      <c r="G19" s="29"/>
      <c r="H19" s="11">
        <f>SUM(H6:H18)</f>
        <v>0</v>
      </c>
      <c r="I19" s="34">
        <f>SUM(I6:I18)</f>
        <v>0</v>
      </c>
      <c r="J19" s="9">
        <f t="shared" si="2"/>
        <v>0</v>
      </c>
    </row>
    <row r="20" spans="1:10" ht="50.1" customHeight="1" thickTop="1" thickBot="1" x14ac:dyDescent="0.3"/>
    <row r="21" spans="1:10" ht="50.1" customHeight="1" thickBot="1" x14ac:dyDescent="0.3">
      <c r="B21" s="60" t="s">
        <v>4</v>
      </c>
      <c r="C21" s="61"/>
      <c r="D21" s="6" t="s">
        <v>14</v>
      </c>
      <c r="E21" s="6" t="s">
        <v>15</v>
      </c>
      <c r="F21" s="6" t="s">
        <v>11</v>
      </c>
      <c r="G21" s="6" t="s">
        <v>14</v>
      </c>
      <c r="H21" s="6" t="s">
        <v>15</v>
      </c>
      <c r="I21" s="6" t="s">
        <v>12</v>
      </c>
      <c r="J21" s="6" t="s">
        <v>22</v>
      </c>
    </row>
    <row r="22" spans="1:10" ht="50.1" customHeight="1" x14ac:dyDescent="0.3">
      <c r="B22" s="55">
        <v>1</v>
      </c>
      <c r="C22" s="56"/>
      <c r="D22" s="27">
        <v>1</v>
      </c>
      <c r="E22" s="8">
        <v>0</v>
      </c>
      <c r="F22" s="32">
        <f>D22*E22</f>
        <v>0</v>
      </c>
      <c r="G22" s="14"/>
      <c r="H22" s="14"/>
      <c r="I22" s="32">
        <f>SUM(G22*H22)</f>
        <v>0</v>
      </c>
      <c r="J22" s="15">
        <f>SUM(F22+I22)</f>
        <v>0</v>
      </c>
    </row>
    <row r="23" spans="1:10" ht="50.1" customHeight="1" x14ac:dyDescent="0.3">
      <c r="B23" s="55">
        <v>2</v>
      </c>
      <c r="C23" s="56"/>
      <c r="D23" s="27"/>
      <c r="E23" s="8"/>
      <c r="F23" s="32">
        <f t="shared" ref="F23:F26" si="3">D23*E23</f>
        <v>0</v>
      </c>
      <c r="G23" s="14"/>
      <c r="H23" s="14"/>
      <c r="I23" s="32">
        <f t="shared" ref="I23:I27" si="4">SUM(G23*H23)</f>
        <v>0</v>
      </c>
      <c r="J23" s="15">
        <f>SUM(F23+I23)</f>
        <v>0</v>
      </c>
    </row>
    <row r="24" spans="1:10" ht="50.1" customHeight="1" x14ac:dyDescent="0.3">
      <c r="B24" s="55">
        <v>3</v>
      </c>
      <c r="C24" s="56"/>
      <c r="D24" s="27"/>
      <c r="E24" s="8"/>
      <c r="F24" s="32">
        <f t="shared" si="3"/>
        <v>0</v>
      </c>
      <c r="G24" s="14"/>
      <c r="H24" s="14"/>
      <c r="I24" s="32">
        <f t="shared" si="4"/>
        <v>0</v>
      </c>
      <c r="J24" s="15">
        <f>SUM(F24+I24)</f>
        <v>0</v>
      </c>
    </row>
    <row r="25" spans="1:10" ht="50.1" customHeight="1" x14ac:dyDescent="0.3">
      <c r="B25" s="55">
        <v>4</v>
      </c>
      <c r="C25" s="56"/>
      <c r="D25" s="27"/>
      <c r="E25" s="8"/>
      <c r="F25" s="32">
        <f t="shared" si="3"/>
        <v>0</v>
      </c>
      <c r="G25" s="14"/>
      <c r="H25" s="14"/>
      <c r="I25" s="32">
        <f t="shared" si="4"/>
        <v>0</v>
      </c>
      <c r="J25" s="15">
        <f>SUM(F25+I25)</f>
        <v>0</v>
      </c>
    </row>
    <row r="26" spans="1:10" ht="50.1" customHeight="1" x14ac:dyDescent="0.3">
      <c r="B26" s="12">
        <v>5</v>
      </c>
      <c r="C26" s="13"/>
      <c r="D26" s="27"/>
      <c r="E26" s="8"/>
      <c r="F26" s="32">
        <f t="shared" si="3"/>
        <v>0</v>
      </c>
      <c r="G26" s="14"/>
      <c r="H26" s="14"/>
      <c r="I26" s="32">
        <f t="shared" si="4"/>
        <v>0</v>
      </c>
      <c r="J26" s="15">
        <f>SUM(F26+I26)</f>
        <v>0</v>
      </c>
    </row>
    <row r="27" spans="1:10" ht="50.1" customHeight="1" thickBot="1" x14ac:dyDescent="0.35">
      <c r="B27" s="57" t="s">
        <v>21</v>
      </c>
      <c r="C27" s="58"/>
      <c r="D27" s="16"/>
      <c r="E27" s="17">
        <f>SUM(E22:E26)</f>
        <v>0</v>
      </c>
      <c r="F27" s="17">
        <f>SUM(F22:F26)</f>
        <v>0</v>
      </c>
      <c r="G27" s="30"/>
      <c r="H27" s="30"/>
      <c r="I27" s="17">
        <f t="shared" si="4"/>
        <v>0</v>
      </c>
      <c r="J27" s="17">
        <f>SUM(F22:I26)</f>
        <v>0</v>
      </c>
    </row>
    <row r="28" spans="1:10" ht="21" customHeight="1" thickTop="1" thickBot="1" x14ac:dyDescent="0.35">
      <c r="B28" s="1"/>
      <c r="C28" s="1"/>
      <c r="D28" s="18"/>
      <c r="E28" s="19"/>
      <c r="F28" s="19"/>
      <c r="G28" s="19"/>
      <c r="H28" s="19"/>
      <c r="I28" s="19"/>
      <c r="J28" s="33"/>
    </row>
    <row r="29" spans="1:10" ht="50.1" customHeight="1" x14ac:dyDescent="0.3">
      <c r="B29" s="1"/>
      <c r="C29" s="85" t="s">
        <v>16</v>
      </c>
      <c r="D29" s="86"/>
      <c r="E29" s="68">
        <f>J19+J27</f>
        <v>0</v>
      </c>
      <c r="F29" s="69"/>
      <c r="G29" s="69"/>
      <c r="H29" s="69"/>
      <c r="I29" s="69"/>
      <c r="J29" s="49"/>
    </row>
    <row r="30" spans="1:10" s="21" customFormat="1" ht="50.1" customHeight="1" x14ac:dyDescent="0.3">
      <c r="B30" s="20"/>
      <c r="C30" s="81" t="s">
        <v>20</v>
      </c>
      <c r="D30" s="82"/>
      <c r="E30" s="72">
        <f>E29*0.15</f>
        <v>0</v>
      </c>
      <c r="F30" s="73"/>
      <c r="G30" s="73"/>
      <c r="H30" s="73"/>
      <c r="I30" s="73"/>
      <c r="J30" s="50"/>
    </row>
    <row r="31" spans="1:10" s="48" customFormat="1" ht="50.1" customHeight="1" thickBot="1" x14ac:dyDescent="0.35">
      <c r="B31" s="47"/>
      <c r="C31" s="83" t="s">
        <v>19</v>
      </c>
      <c r="D31" s="84"/>
      <c r="E31" s="70">
        <f>E29+E30</f>
        <v>0</v>
      </c>
      <c r="F31" s="71"/>
      <c r="G31" s="71"/>
      <c r="H31" s="71"/>
      <c r="I31" s="71"/>
      <c r="J31" s="51"/>
    </row>
    <row r="32" spans="1:10" ht="25.95" customHeight="1" thickBot="1" x14ac:dyDescent="0.35">
      <c r="B32" s="22" t="s">
        <v>5</v>
      </c>
      <c r="C32" s="22"/>
      <c r="D32" s="31"/>
      <c r="E32" s="23"/>
      <c r="F32" s="23"/>
      <c r="G32" s="23"/>
      <c r="H32" s="23"/>
      <c r="I32" s="23"/>
    </row>
    <row r="33" spans="2:9" ht="25.2" customHeight="1" x14ac:dyDescent="0.3">
      <c r="B33" s="45" t="s">
        <v>6</v>
      </c>
      <c r="C33" s="39"/>
      <c r="D33" s="39"/>
      <c r="E33" s="40"/>
      <c r="F33" s="24"/>
      <c r="G33" s="24"/>
      <c r="H33" s="24"/>
      <c r="I33" s="24"/>
    </row>
    <row r="34" spans="2:9" ht="25.2" customHeight="1" x14ac:dyDescent="0.3">
      <c r="B34" s="46" t="s">
        <v>23</v>
      </c>
      <c r="C34" s="38"/>
      <c r="D34" s="38"/>
      <c r="E34" s="41"/>
      <c r="F34" s="24"/>
      <c r="G34" s="24"/>
      <c r="H34" s="24"/>
      <c r="I34" s="24"/>
    </row>
    <row r="35" spans="2:9" ht="25.2" customHeight="1" x14ac:dyDescent="0.3">
      <c r="B35" s="46" t="s">
        <v>17</v>
      </c>
      <c r="C35" s="38"/>
      <c r="D35" s="38"/>
      <c r="E35" s="41"/>
      <c r="F35" s="24"/>
      <c r="G35" s="24"/>
      <c r="H35" s="24"/>
      <c r="I35" s="24"/>
    </row>
    <row r="36" spans="2:9" s="21" customFormat="1" ht="25.2" customHeight="1" x14ac:dyDescent="0.3">
      <c r="B36" s="46" t="s">
        <v>18</v>
      </c>
      <c r="C36" s="38"/>
      <c r="D36" s="38"/>
      <c r="E36" s="41"/>
      <c r="F36" s="24"/>
      <c r="G36" s="24"/>
      <c r="H36" s="24"/>
      <c r="I36" s="24"/>
    </row>
    <row r="37" spans="2:9" ht="25.2" customHeight="1" x14ac:dyDescent="0.25">
      <c r="B37" s="76"/>
      <c r="C37" s="77"/>
      <c r="D37" s="77"/>
      <c r="E37" s="41"/>
      <c r="F37" s="24"/>
      <c r="G37" s="24"/>
      <c r="H37" s="24"/>
      <c r="I37" s="24"/>
    </row>
    <row r="38" spans="2:9" ht="36" customHeight="1" x14ac:dyDescent="0.3">
      <c r="B38" s="25" t="s">
        <v>7</v>
      </c>
      <c r="C38" s="78"/>
      <c r="D38" s="78"/>
      <c r="E38" s="42"/>
      <c r="F38" s="1"/>
      <c r="G38" s="1"/>
      <c r="H38" s="1"/>
      <c r="I38" s="1"/>
    </row>
    <row r="39" spans="2:9" s="21" customFormat="1" ht="36" customHeight="1" x14ac:dyDescent="0.3">
      <c r="B39" s="25" t="s">
        <v>8</v>
      </c>
      <c r="C39" s="79"/>
      <c r="D39" s="79"/>
      <c r="E39" s="43"/>
      <c r="F39" s="20"/>
      <c r="G39" s="20"/>
      <c r="H39" s="20"/>
      <c r="I39" s="20"/>
    </row>
    <row r="40" spans="2:9" ht="36" customHeight="1" x14ac:dyDescent="0.3">
      <c r="B40" s="25" t="s">
        <v>9</v>
      </c>
      <c r="C40" s="79"/>
      <c r="D40" s="79"/>
      <c r="E40" s="42"/>
      <c r="F40" s="1"/>
      <c r="G40" s="1"/>
      <c r="H40" s="1"/>
      <c r="I40" s="1"/>
    </row>
    <row r="41" spans="2:9" ht="36" customHeight="1" x14ac:dyDescent="0.25">
      <c r="B41" s="74" t="s">
        <v>10</v>
      </c>
      <c r="C41" s="79"/>
      <c r="D41" s="79"/>
      <c r="E41" s="42"/>
      <c r="F41" s="1"/>
      <c r="G41" s="1"/>
      <c r="H41" s="1"/>
      <c r="I41" s="1"/>
    </row>
    <row r="42" spans="2:9" ht="36" customHeight="1" thickBot="1" x14ac:dyDescent="0.3">
      <c r="B42" s="75"/>
      <c r="C42" s="80"/>
      <c r="D42" s="80"/>
      <c r="E42" s="44"/>
      <c r="F42" s="1"/>
      <c r="G42" s="1"/>
      <c r="H42" s="1"/>
      <c r="I42" s="1"/>
    </row>
  </sheetData>
  <mergeCells count="37">
    <mergeCell ref="B9:C9"/>
    <mergeCell ref="B12:C12"/>
    <mergeCell ref="E31:I31"/>
    <mergeCell ref="E30:I30"/>
    <mergeCell ref="B41:B42"/>
    <mergeCell ref="B37:D37"/>
    <mergeCell ref="C38:D38"/>
    <mergeCell ref="C39:D39"/>
    <mergeCell ref="C40:D40"/>
    <mergeCell ref="C41:D41"/>
    <mergeCell ref="C42:D42"/>
    <mergeCell ref="C30:D30"/>
    <mergeCell ref="C31:D31"/>
    <mergeCell ref="E29:I29"/>
    <mergeCell ref="B22:C22"/>
    <mergeCell ref="B24:C24"/>
    <mergeCell ref="B13:C13"/>
    <mergeCell ref="B14:C14"/>
    <mergeCell ref="B25:C25"/>
    <mergeCell ref="B27:C27"/>
    <mergeCell ref="C29:D29"/>
    <mergeCell ref="B5:C5"/>
    <mergeCell ref="C2:I2"/>
    <mergeCell ref="B23:C23"/>
    <mergeCell ref="B19:C19"/>
    <mergeCell ref="D4:F4"/>
    <mergeCell ref="B21:C21"/>
    <mergeCell ref="G4:I4"/>
    <mergeCell ref="B6:C6"/>
    <mergeCell ref="B15:C15"/>
    <mergeCell ref="B16:C16"/>
    <mergeCell ref="B18:C18"/>
    <mergeCell ref="B17:C17"/>
    <mergeCell ref="B7:C7"/>
    <mergeCell ref="B8:C8"/>
    <mergeCell ref="B10:C10"/>
    <mergeCell ref="B11:C11"/>
  </mergeCells>
  <pageMargins left="0.7" right="0.7" top="0.75" bottom="0.75" header="0.3" footer="0.3"/>
  <pageSetup paperSize="9" scale="35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8145F5D-2204-4DBB-8C16-360D496C86DC}">
  <ds:schemaRefs/>
</ds:datastoreItem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 for 2 Years</vt:lpstr>
      <vt:lpstr>'Pricing schedule for 2 Years'!_Hlk117355484</vt:lpstr>
      <vt:lpstr>'Pricing schedule for 2 Years'!Print_Area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Dimba</dc:creator>
  <cp:keywords/>
  <dc:description/>
  <cp:lastModifiedBy>Eva Taban-Ratema</cp:lastModifiedBy>
  <cp:revision/>
  <dcterms:created xsi:type="dcterms:W3CDTF">2018-09-17T11:00:08Z</dcterms:created>
  <dcterms:modified xsi:type="dcterms:W3CDTF">2025-12-03T10:35:31Z</dcterms:modified>
  <cp:category/>
  <cp:contentStatus/>
</cp:coreProperties>
</file>