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Z:\Procurement Folder\ALTAK - CAMDEN MASTER FILE\D. CONTRACT DOCUMENTS\7. PRE-CONTRACT BOQ\REFACTORY\"/>
    </mc:Choice>
  </mc:AlternateContent>
  <xr:revisionPtr revIDLastSave="0" documentId="13_ncr:1_{D1826D94-45D3-4914-B9F2-07FA55815811}" xr6:coauthVersionLast="47" xr6:coauthVersionMax="47" xr10:uidLastSave="{00000000-0000-0000-0000-000000000000}"/>
  <bookViews>
    <workbookView xWindow="-110" yWindow="-110" windowWidth="19420" windowHeight="10300" firstSheet="1" activeTab="5" xr2:uid="{00000000-000D-0000-FFFF-FFFF00000000}"/>
  </bookViews>
  <sheets>
    <sheet name="COVER" sheetId="8" r:id="rId1"/>
    <sheet name="CONTENTS" sheetId="9" r:id="rId2"/>
    <sheet name="NOTES TO TENDERERS " sheetId="10" r:id="rId3"/>
    <sheet name="PRELIMINARIES" sheetId="12" r:id="rId4"/>
    <sheet name="OUTAGE BOQ" sheetId="19" r:id="rId5"/>
    <sheet name="MAINTENACE BOQ" sheetId="21" r:id="rId6"/>
    <sheet name="SUMMARY PAGE " sheetId="11" r:id="rId7"/>
    <sheet name="Annexure" sheetId="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0">#REF!</definedName>
    <definedName name="\a">#REF!</definedName>
    <definedName name="\d">#REF!</definedName>
    <definedName name="\e">#REF!</definedName>
    <definedName name="\f">#REF!</definedName>
    <definedName name="\h">#REF!</definedName>
    <definedName name="\i">#REF!</definedName>
    <definedName name="\j">#REF!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M777">#REF!</definedName>
    <definedName name="__M777">#REF!</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hidden="1">#REF!</definedName>
    <definedName name="_Key1" hidden="1">[2]AIRCON!#REF!</definedName>
    <definedName name="_Key2" hidden="1">[2]AIRCON!#REF!</definedName>
    <definedName name="_M11">#REF!</definedName>
    <definedName name="_M13">#REF!</definedName>
    <definedName name="_M14">#REF!</definedName>
    <definedName name="_M15">#REF!</definedName>
    <definedName name="_M16">#REF!</definedName>
    <definedName name="_M17">#REF!</definedName>
    <definedName name="_M18">#REF!</definedName>
    <definedName name="_M777">#REF!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Out" hidden="1">#REF!</definedName>
    <definedName name="_Sort" hidden="1">[2]AIRCON!#REF!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hidden="1">#REF!</definedName>
    <definedName name="ACwvu.prices." hidden="1">#REF!</definedName>
    <definedName name="ACwvu.summary." hidden="1">#REF!</definedName>
    <definedName name="AGE_PROFILE">[3]Validation!$B$2957:$B$2958</definedName>
    <definedName name="ALL">#REF!</definedName>
    <definedName name="ALS">#REF!</definedName>
    <definedName name="ARCHITEC">#REF!</definedName>
    <definedName name="Area_Print">#REF!</definedName>
    <definedName name="bbb">#REF!</definedName>
    <definedName name="bbbr">#REF!</definedName>
    <definedName name="BOND">#REF!</definedName>
    <definedName name="BOQ">#REF!</definedName>
    <definedName name="BOTBOX">#REF!</definedName>
    <definedName name="BPL">[4]Re!$D$293:$D$314</definedName>
    <definedName name="C_">#REF!</definedName>
    <definedName name="C2413914" hidden="1">#REF!</definedName>
    <definedName name="CA_275">#REF!</definedName>
    <definedName name="CA_320">#REF!</definedName>
    <definedName name="CA_370">#REF!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NCEL">#REF!</definedName>
    <definedName name="CASHFLOW">#REF!</definedName>
    <definedName name="CCC">#REF!</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#REF!</definedName>
    <definedName name="CL_275">#REF!</definedName>
    <definedName name="CL_320">#REF!</definedName>
    <definedName name="CL_370">#REF!</definedName>
    <definedName name="Clear_CAST_Price_Summary">[0]!Clear_CAST_Price_Summary</definedName>
    <definedName name="CMO">#REF!</definedName>
    <definedName name="Coast">[0]!Coast</definedName>
    <definedName name="Cost_Centre">'[5]AT COMPLETION'!#REF!</definedName>
    <definedName name="CPA_A">#REF!</definedName>
    <definedName name="CPA_B">#REF!</definedName>
    <definedName name="CPA_C">#REF!</definedName>
    <definedName name="CPA_D">#REF!</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#REF!</definedName>
    <definedName name="CS">#REF!</definedName>
    <definedName name="Cwvu.summary." hidden="1">#REF!</definedName>
    <definedName name="CXXX">'[1]10'!$F$175:$F$182</definedName>
    <definedName name="D">#REF!</definedName>
    <definedName name="DAE_ELK">#REF!</definedName>
    <definedName name="DAE_GRD">#REF!</definedName>
    <definedName name="Data">#REF!</definedName>
    <definedName name="Data_Daywork">#REF!</definedName>
    <definedName name="Data_Opt_Bill5">#REF!</definedName>
    <definedName name="DATA1">'[6]Unit 1'!$I$18:$P$37,'[6]Unit 1'!$I$41:$P$60,'[6]Unit 1'!$I$64:$P$83,'[6]Unit 1'!$I$87:$P$106,'[6]Unit 1'!$I$110:$P$135,'[6]Unit 1'!$I$139:$P$158,'[6]Unit 1'!$I$162:$P$181</definedName>
    <definedName name="DATA10">'[6]Unit 5'!$I$274:$P$293,'[6]Unit 5'!$I$298:$O$298,'[6]Unit 5'!$P$298:$P$312,'[6]Unit 5'!$I$298:$P$477,'[6]Unit 5'!$I$481:$P$500,'[6]Unit 5'!$I$504:$P$875,'[6]Unit 5'!$I$879:$P$892</definedName>
    <definedName name="DATA11">'[6]Unit 6'!$I$18:$P$37,'[6]Unit 6'!$I$41:$P$60,'[6]Unit 6'!$I$64:$P$83,'[6]Unit 6'!$I$87:$P$106,'[6]Unit 6'!$I$110:$P$135,'[6]Unit 6'!$I$139:$K$139,'[6]Unit 6'!$K$139:$P$158,'[6]Unit 6'!$I$139:$P$158,'[6]Unit 6'!$I$162:$N$162,'[6]Unit 6'!$P$163,'[6]Unit 6'!$I$162:$P$181</definedName>
    <definedName name="DATA12">'[6]Unit 6'!$I$274:$P$293,'[6]Unit 6'!$I$298:$P$477,'[6]Unit 6'!$I$481:$P$500,'[6]Unit 6'!$I$504:$P$875,'[6]Unit 6'!$I$879:$P$892</definedName>
    <definedName name="DATA13">'[6]Common Plant'!$I$18:$P$37,'[6]Common Plant'!$I$41:$P$60,'[6]Common Plant'!$I$64:$P$83,'[6]Common Plant'!$I$87:$P$106,'[6]Common Plant'!$I$110:$P$135,'[6]Common Plant'!$I$139:$P$158,'[6]Common Plant'!$I$162:$P$181,'[6]Common Plant'!$I$185:$P$210</definedName>
    <definedName name="DATA14">'[6]Common Plant'!$I$214:$P$237,'[6]Common Plant'!$I$241:$P$270,'[6]Common Plant'!$I$274:$P$293,'[6]Common Plant'!$I$298:$P$477,'[6]Common Plant'!$I$481:$P$500,'[6]Common Plant'!$I$504:$P$875,'[6]Common Plant'!$I$879:$P$892</definedName>
    <definedName name="DATA15">#REF!</definedName>
    <definedName name="DATA16">#REF!</definedName>
    <definedName name="DATA17">#REF!</definedName>
    <definedName name="DATA18">#REF!</definedName>
    <definedName name="DATA19">#REF!</definedName>
    <definedName name="DATA2">'[6]Unit 1'!$I$185:$P$210,'[6]Unit 1'!$I$214:$P$237,'[6]Unit 1'!$I$241:$P$270,'[6]Unit 1'!$I$274:$P$293,'[6]Unit 1'!$I$298:$P$477,'[6]Unit 1'!$I$481:$P$500,'[6]Unit 1'!$I$504:$P$875,'[6]Unit 1'!$I$879:$P$892</definedName>
    <definedName name="DATA3">'[6]Unit 2'!$I$18:$P$37,'[6]Unit 2'!$I$41:$P$60,'[6]Unit 2'!$I$64:$P$83,'[6]Unit 2'!$I$87:$P$106,'[6]Unit 2'!$I$110:$P$135,'[6]Unit 2'!$I$139:$P$158,'[6]Unit 2'!$I$162:$P$181,'[6]Unit 2'!$I$185:$P$210,'[6]Unit 2'!$I$214:$P$237,'[6]Unit 2'!$I$241:$P$270</definedName>
    <definedName name="DATA4">'[6]Unit 2'!$I$274:$P$293,'[6]Unit 2'!$I$298:$P$477,'[6]Unit 2'!$I$481:$P$500,'[6]Unit 2'!$I$504:$P$875,'[6]Unit 2'!$I$879:$P$892</definedName>
    <definedName name="DATA5">'[6]Unit 3'!$I$18:$P$37,'[6]Unit 3'!$I$41:$P$60,'[6]Unit 3'!$I$64:$P$83,'[6]Unit 3'!$I$87:$P$106,'[6]Unit 3'!$I$110:$P$135,'[6]Unit 3'!$I$139:$P$158,'[6]Unit 3'!$I$162:$P$181,'[6]Unit 3'!$I$185:$P$210,'[6]Unit 3'!$I$214:$P$237,'[6]Unit 3'!$I$241:$P$270</definedName>
    <definedName name="DATA6">'[6]Unit 3'!$I$274:$P$293,'[6]Unit 3'!$I$298:$P$477,'[6]Unit 3'!$I$481:$P$500,'[6]Unit 3'!$I$504:$P$875,'[6]Unit 3'!$I$879:$P$892</definedName>
    <definedName name="DATA7">'[6]Unit 4'!$I$18:$P$37,'[6]Unit 4'!$I$41:$P$60,'[6]Unit 4'!$I$64:$P$83,'[6]Unit 4'!$I$87:$P$106,'[6]Unit 4'!$I$110:$P$135,'[6]Unit 4'!$I$139:$P$158,'[6]Unit 4'!$I$162:$P$181,'[6]Unit 4'!$I$185:$P$210,'[6]Unit 4'!$I$214:$P$237,'[6]Unit 4'!$I$241:$P$270</definedName>
    <definedName name="DATA8">'[6]Unit 4'!$I$274:$P$293,'[6]Unit 4'!$I$298:$P$477,'[6]Unit 4'!$I$481:$P$500,'[6]Unit 4'!$I$504:$P$875,'[6]Unit 4'!$I$879:$P$892</definedName>
    <definedName name="DATA9">'[6]Unit 5'!$I$18:$P$37,'[6]Unit 5'!$I$41:$P$60,'[6]Unit 5'!$I$64:$P$83,'[6]Unit 5'!$I$87:$P$106,'[6]Unit 5'!$I$110:$P$135,'[6]Unit 5'!$I$139:$P$158,'[6]Unit 5'!$I$162:$P$181,'[6]Unit 5'!$I$185:$P$210,'[6]Unit 5'!$I$214:$P$237,'[6]Unit 5'!$I$241:$P$270</definedName>
    <definedName name="_xlnm.Database">#REF!</definedName>
    <definedName name="DAYS">#REF!</definedName>
    <definedName name="DB">#REF!</definedName>
    <definedName name="DECEMBER">#REF!</definedName>
    <definedName name="DEF_SH">#REF!</definedName>
    <definedName name="DEF_SHL">#REF!</definedName>
    <definedName name="dis">#REF!</definedName>
    <definedName name="DISABILITY_STATUS">[3]Validation!$B$2959:$B$2968</definedName>
    <definedName name="disb">#REF!</definedName>
    <definedName name="Dls">[1]Ein!$C$1143:$C$1162</definedName>
    <definedName name="DLYN">#N/A</definedName>
    <definedName name="DOTPRINT">#REF!</definedName>
    <definedName name="DOUBLE_H.S_ASS">#REF!</definedName>
    <definedName name="DROP">#REF!</definedName>
    <definedName name="DUC">#REF!</definedName>
    <definedName name="EEE">[1]E!#REF!</definedName>
    <definedName name="eeee">#REF!</definedName>
    <definedName name="eeee1">#REF!</definedName>
    <definedName name="ELC">[7]Qm!#REF!</definedName>
    <definedName name="ELE">[7]Qm!#REF!</definedName>
    <definedName name="ELM">[7]Qm!#REF!</definedName>
    <definedName name="ELS">[7]Qm!#REF!</definedName>
    <definedName name="END_of_PRICE_FIX_SUMMARY">#REF!</definedName>
    <definedName name="Ennd">#REF!</definedName>
    <definedName name="ER">#REF!</definedName>
    <definedName name="ermelo">#REF!</definedName>
    <definedName name="ermelo1">#REF!</definedName>
    <definedName name="EXEREP">#REF!</definedName>
    <definedName name="exsumm">#REF!</definedName>
    <definedName name="_xlnm.Extract">[8]BILL!$K$3:$K$16</definedName>
    <definedName name="Extract_MI">[8]BILL!$K$3:$K$16</definedName>
    <definedName name="EXXX">'[1]10'!$F$129:$F$168</definedName>
    <definedName name="FEECALC">#REF!</definedName>
    <definedName name="Fees">SUM(#REF!)</definedName>
    <definedName name="fees1">#REF!</definedName>
    <definedName name="FIN">#REF!</definedName>
    <definedName name="FLAG">#REF!</definedName>
    <definedName name="fldAward">[9]Admin!$L$2</definedName>
    <definedName name="FMO">#REF!</definedName>
    <definedName name="FOUND">#REF!</definedName>
    <definedName name="fri_bl">#REF!</definedName>
    <definedName name="fri_br">#REF!</definedName>
    <definedName name="fri_tl">#REF!</definedName>
    <definedName name="fri_tr">#REF!</definedName>
    <definedName name="GENERAL_SETTINGS_AND_CONVEYOR__INFORMATION">#REF!</definedName>
    <definedName name="GenSetConInfo">#REF!</definedName>
    <definedName name="GJ">#REF!</definedName>
    <definedName name="GK">#REF!</definedName>
    <definedName name="GRAFPRINT">#REF!</definedName>
    <definedName name="H.S_ASS">#REF!</definedName>
    <definedName name="H_B_KOSTE">#REF!</definedName>
    <definedName name="H_B_SKED">#REF!</definedName>
    <definedName name="H_BRON">#REF!</definedName>
    <definedName name="HARVEY">#REF!</definedName>
    <definedName name="HBL">[4]Re!$D$250:$D$291</definedName>
    <definedName name="HEADER">#REF!</definedName>
    <definedName name="HEADING">#REF!</definedName>
    <definedName name="HSC">[4]Re!$D$94:$D$145</definedName>
    <definedName name="HTML_CodePage" hidden="1">1252</definedName>
    <definedName name="HTML_Control"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mpact_Codes">#REF!</definedName>
    <definedName name="Infra1">#REF!</definedName>
    <definedName name="JMMakwela">#REF!</definedName>
    <definedName name="JOE">#REF!</definedName>
    <definedName name="LATEST">'[10]11 AUG- 10 SEPT.'!$M$679</definedName>
    <definedName name="LENJANE">#REF!</definedName>
    <definedName name="LSC">[4]Re!$D$237:$D$248</definedName>
    <definedName name="LYN">#N/A</definedName>
    <definedName name="M">#REF!</definedName>
    <definedName name="MAK">#REF!</definedName>
    <definedName name="MANURE">#REF!</definedName>
    <definedName name="marc09">#REF!</definedName>
    <definedName name="MAST">#REF!</definedName>
    <definedName name="MAT_TOGGLE">#REF!</definedName>
    <definedName name="MAT_UNIT_TOGGLE">#REF!</definedName>
    <definedName name="MMM">#REF!</definedName>
    <definedName name="Module1.CF_Data">[0]!Module1.CF_Data</definedName>
    <definedName name="Module1.Collect_Data">[0]!Module1.Collect_Data</definedName>
    <definedName name="MotorLocalCost">#REF!</definedName>
    <definedName name="MXXX">'[1]10'!$F$13:$F$64</definedName>
    <definedName name="NLQPRINT">#REF!</definedName>
    <definedName name="NUL">#N/A</definedName>
    <definedName name="O_H_LAB">#REF!</definedName>
    <definedName name="O_H_MAT">#REF!</definedName>
    <definedName name="O_H_OTHER">#REF!</definedName>
    <definedName name="O_H_PLANT">#REF!</definedName>
    <definedName name="O_H_TOG">#REF!</definedName>
    <definedName name="O_L">#REF!</definedName>
    <definedName name="OFF_AND_STORE">#REF!</definedName>
    <definedName name="OHTE">#REF!</definedName>
    <definedName name="OHTE1">#REF!</definedName>
    <definedName name="ONE">#REF!</definedName>
    <definedName name="Operating_Instructions">#REF!</definedName>
    <definedName name="OpInst">#REF!</definedName>
    <definedName name="oppps">#REF!</definedName>
    <definedName name="P_COST">#REF!</definedName>
    <definedName name="PAGE1">#REF!</definedName>
    <definedName name="Page10">#REF!</definedName>
    <definedName name="PAGE2">#REF!</definedName>
    <definedName name="PAGE3">#REF!</definedName>
    <definedName name="Page3.1">#REF!</definedName>
    <definedName name="PAINT">#REF!</definedName>
    <definedName name="PERSENT">#REF!</definedName>
    <definedName name="PNT_BLOCK">#REF!</definedName>
    <definedName name="PO">#REF!</definedName>
    <definedName name="pp">#REF!</definedName>
    <definedName name="PPO">#REF!</definedName>
    <definedName name="PPO_D.H.S">#REF!</definedName>
    <definedName name="PPO_H.S">#REF!</definedName>
    <definedName name="PPO_S.A">#REF!</definedName>
    <definedName name="PPPPP">#REF!</definedName>
    <definedName name="PR">#REF!</definedName>
    <definedName name="_xlnm.Print_Area" localSheetId="7">Annexure!$A$1:$G$91</definedName>
    <definedName name="_xlnm.Print_Area" localSheetId="5">'MAINTENACE BOQ'!$A$1:$E$118</definedName>
    <definedName name="_xlnm.Print_Area" localSheetId="4">'OUTAGE BOQ'!$A$1:$E$116</definedName>
    <definedName name="_xlnm.Print_Area">#REF!</definedName>
    <definedName name="PRINT_AREA_MI">#REF!</definedName>
    <definedName name="print_area2_mi">#REF!</definedName>
    <definedName name="_xlnm.Print_Titles">#REF!</definedName>
    <definedName name="PRINT_TITLES_MI">#REF!</definedName>
    <definedName name="Prof_fees">#REF!</definedName>
    <definedName name="PROJ_DURATION">#REF!</definedName>
    <definedName name="PROJFIN">#REF!</definedName>
    <definedName name="prot4">[0]!prot4</definedName>
    <definedName name="prot5">[0]!prot5</definedName>
    <definedName name="PS">#REF!</definedName>
    <definedName name="q">#REF!</definedName>
    <definedName name="QP">#REF!</definedName>
    <definedName name="qqqqqq">#REF!</definedName>
    <definedName name="qty">#REF!</definedName>
    <definedName name="QUANTITY">#REF!</definedName>
    <definedName name="RAMING_AANHEF">#N/A</definedName>
    <definedName name="RBL">[4]Re!$D$147:$D$182</definedName>
    <definedName name="RED">[4]Re!$D$184:$D$235</definedName>
    <definedName name="REGIST">#REF!</definedName>
    <definedName name="Ress">#REF!</definedName>
    <definedName name="Richardsbay" hidden="1">#REF!</definedName>
    <definedName name="RL">#REF!</definedName>
    <definedName name="rrr">#REF!</definedName>
    <definedName name="Rwvu.all." hidden="1">#REF!,#REF!</definedName>
    <definedName name="Rwvu.prices." hidden="1">#REF!,#REF!</definedName>
    <definedName name="Rwvu.summary." hidden="1">#REF!</definedName>
    <definedName name="S">#REF!</definedName>
    <definedName name="S.A_ASS">#REF!</definedName>
    <definedName name="S_COST">#REF!</definedName>
    <definedName name="SCOPE_OF_SUPPLY___RESPONSIBILITIES">#REF!</definedName>
    <definedName name="ScSupRes">#REF!</definedName>
    <definedName name="Seeeet">#REF!</definedName>
    <definedName name="SET_UC_BOX">#REF!</definedName>
    <definedName name="SHE">[1]M!#REF!</definedName>
    <definedName name="_xlnm.Sheet_Title">'[5]AT COMPLETION'!#REF!</definedName>
    <definedName name="Siemens">#REF!</definedName>
    <definedName name="SIGNALS">#REF!</definedName>
    <definedName name="signals2">#REF!</definedName>
    <definedName name="Sleeper">#REF!</definedName>
    <definedName name="SOCIO_STATUS">[3]Validation!$B$2955:$B$2956</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hidden="1">#REF!</definedName>
    <definedName name="Sort_Data">#REF!</definedName>
    <definedName name="Sortall">#REF!</definedName>
    <definedName name="Source3">'[5]AT COMPLETION'!#REF!</definedName>
    <definedName name="Source4">'[5]AT COMPLETION'!#REF!</definedName>
    <definedName name="SPREAD">#REF!</definedName>
    <definedName name="SR">#REF!</definedName>
    <definedName name="SSS">[1]S!#REF!</definedName>
    <definedName name="STAY">#REF!</definedName>
    <definedName name="SUBS">#N/A</definedName>
    <definedName name="SUBTOTALS">#N/A</definedName>
    <definedName name="SUM">[11]Computer!$C$1:$F$54</definedName>
    <definedName name="SumFixEnd">#REF!</definedName>
    <definedName name="SUMMARY">#REF!</definedName>
    <definedName name="Swvu.all." hidden="1">#REF!</definedName>
    <definedName name="Swvu.prices." hidden="1">#REF!</definedName>
    <definedName name="Swvu.summary." hidden="1">#REF!</definedName>
    <definedName name="SXXX">'[1]10'!$F$71:$F$122</definedName>
    <definedName name="T">#REF!</definedName>
    <definedName name="TABLEFEE">#REF!</definedName>
    <definedName name="TENDER_AANHEF">#REF!</definedName>
    <definedName name="TEST1">#REF!</definedName>
    <definedName name="TEST2">#REF!</definedName>
    <definedName name="TEST3">#REF!</definedName>
    <definedName name="TEST4">#REF!</definedName>
    <definedName name="TEST5">#REF!</definedName>
    <definedName name="TESTHKEY">#REF!</definedName>
    <definedName name="TESTKEYS">#REF!</definedName>
    <definedName name="TESTVKEY">#REF!</definedName>
    <definedName name="TOOLS">#REF!</definedName>
    <definedName name="trac">#REF!</definedName>
    <definedName name="track">#REF!</definedName>
    <definedName name="TRACKWRK">#REF!</definedName>
    <definedName name="TRANSFER">#N/A</definedName>
    <definedName name="ttttt">#REF!</definedName>
    <definedName name="Txdata">#REF!</definedName>
    <definedName name="Txdataall">#REF!</definedName>
    <definedName name="TYDKOSTE">#REF!</definedName>
    <definedName name="UNIT">#REF!</definedName>
    <definedName name="unprot4">[0]!unprot4</definedName>
    <definedName name="update2">[0]!update2</definedName>
    <definedName name="USTA">#REF!</definedName>
    <definedName name="uuu">#REF!</definedName>
    <definedName name="VERT">#REF!</definedName>
    <definedName name="VI">#REF!</definedName>
    <definedName name="VRAE1">#REF!</definedName>
    <definedName name="VRAE2">#REF!</definedName>
    <definedName name="WATER_LIGHTS">#REF!</definedName>
    <definedName name="WDIST">#REF!</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#REF!</definedName>
    <definedName name="wwwwwwwwwww">#REF!</definedName>
    <definedName name="X">#REF!</definedName>
    <definedName name="XANSWERS">#REF!</definedName>
    <definedName name="yyy">#REF!</definedName>
    <definedName name="Z">#REF!</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id">#REF!</definedName>
    <definedName name="ZANSWER">#REF!</definedName>
    <definedName name="ZAR">'[12] Unit 1 Summary'!#REF!</definedName>
    <definedName name="エスカレ">'[12] Unit 1 Summary'!#REF!</definedName>
    <definedName name="エンジ">'[12] Unit 1 Summary'!#REF!</definedName>
    <definedName name="コンテ">'[12] Unit 1 Summary'!#REF!</definedName>
    <definedName name="一般費">'[12] Unit 1 Summary'!#REF!</definedName>
    <definedName name="据付計">'[12] Unit 1 Summary'!#REF!</definedName>
    <definedName name="機器計">'[12] Unit 1 Summary'!#REF!</definedName>
    <definedName name="輸送費">'[12] Unit 1 Summary'!#REF!</definedName>
    <definedName name="鉄骨">'[12] Unit 1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1" l="1"/>
  <c r="E13" i="21"/>
  <c r="E39" i="21"/>
  <c r="E44" i="21"/>
  <c r="E6" i="21"/>
  <c r="E7" i="21"/>
  <c r="E8" i="21"/>
  <c r="E9" i="21"/>
  <c r="E10" i="21"/>
  <c r="E11" i="21"/>
  <c r="E12" i="21"/>
  <c r="E14" i="21"/>
  <c r="E15" i="21"/>
  <c r="E16" i="21"/>
  <c r="E17" i="21"/>
  <c r="E18" i="21"/>
  <c r="E22" i="21"/>
  <c r="E23" i="21"/>
  <c r="E24" i="21"/>
  <c r="E25" i="21"/>
  <c r="E26" i="21"/>
  <c r="E27" i="21"/>
  <c r="E28" i="21"/>
  <c r="E29" i="21"/>
  <c r="E30" i="21"/>
  <c r="E31" i="21"/>
  <c r="E32" i="21"/>
  <c r="E33" i="21"/>
  <c r="E34" i="21"/>
  <c r="E35" i="21"/>
  <c r="E48" i="21"/>
  <c r="E49" i="21"/>
  <c r="E50" i="21"/>
  <c r="E51" i="21"/>
  <c r="E52" i="21"/>
  <c r="E53" i="21"/>
  <c r="E54" i="21"/>
  <c r="E55" i="21"/>
  <c r="E56" i="21"/>
  <c r="E57" i="21"/>
  <c r="E58" i="21"/>
  <c r="E59" i="21"/>
  <c r="E60" i="21"/>
  <c r="E61" i="21"/>
  <c r="E65" i="21"/>
  <c r="E66" i="21"/>
  <c r="E67" i="21"/>
  <c r="E68" i="21"/>
  <c r="E69" i="21"/>
  <c r="E70" i="21"/>
  <c r="E71" i="21"/>
  <c r="E72" i="21"/>
  <c r="E73" i="21"/>
  <c r="E74" i="21"/>
  <c r="E75" i="21"/>
  <c r="E76" i="21"/>
  <c r="E77" i="21"/>
  <c r="E78" i="21"/>
  <c r="E82" i="21"/>
  <c r="E83" i="21"/>
  <c r="E87" i="21"/>
  <c r="E88" i="21"/>
  <c r="E89" i="21"/>
  <c r="E90" i="21"/>
  <c r="E91" i="21"/>
  <c r="E92" i="21"/>
  <c r="E96" i="21"/>
  <c r="E97" i="21"/>
  <c r="E98" i="21"/>
  <c r="E102" i="21"/>
  <c r="E103" i="21"/>
  <c r="E104" i="21"/>
  <c r="E105" i="21"/>
  <c r="E106" i="21"/>
  <c r="E107" i="21"/>
  <c r="E108" i="21"/>
  <c r="E109" i="21"/>
  <c r="E113" i="21"/>
  <c r="E114" i="21"/>
  <c r="E115" i="21"/>
  <c r="E116" i="21"/>
  <c r="E5" i="21"/>
  <c r="E118" i="21" s="1"/>
  <c r="D13" i="11" s="1"/>
  <c r="E113" i="19"/>
  <c r="E112" i="19"/>
  <c r="E18" i="19"/>
  <c r="E7" i="19"/>
  <c r="E8" i="19"/>
  <c r="E9" i="19"/>
  <c r="E10" i="19"/>
  <c r="E11" i="19"/>
  <c r="E12" i="19"/>
  <c r="E13" i="19"/>
  <c r="E14" i="19"/>
  <c r="E15" i="19"/>
  <c r="E16" i="19"/>
  <c r="E17" i="19"/>
  <c r="E19" i="19"/>
  <c r="E23" i="19"/>
  <c r="E24" i="19"/>
  <c r="E25" i="19"/>
  <c r="E26" i="19"/>
  <c r="E27" i="19"/>
  <c r="E28" i="19"/>
  <c r="E29" i="19"/>
  <c r="E30" i="19"/>
  <c r="E31" i="19"/>
  <c r="E32" i="19"/>
  <c r="E33" i="19"/>
  <c r="E34" i="19"/>
  <c r="E35" i="19"/>
  <c r="E36" i="19"/>
  <c r="E40" i="19"/>
  <c r="E44" i="19"/>
  <c r="E48" i="19"/>
  <c r="E49" i="19"/>
  <c r="E50" i="19"/>
  <c r="E51" i="19"/>
  <c r="E52" i="19"/>
  <c r="E53" i="19"/>
  <c r="E54" i="19"/>
  <c r="E55" i="19"/>
  <c r="E56" i="19"/>
  <c r="E57" i="19"/>
  <c r="E58" i="19"/>
  <c r="E59" i="19"/>
  <c r="E60" i="19"/>
  <c r="E61" i="19"/>
  <c r="E65" i="19"/>
  <c r="E66" i="19"/>
  <c r="E67" i="19"/>
  <c r="E68" i="19"/>
  <c r="E69" i="19"/>
  <c r="E70" i="19"/>
  <c r="E71" i="19"/>
  <c r="E72" i="19"/>
  <c r="E73" i="19"/>
  <c r="E74" i="19"/>
  <c r="E75" i="19"/>
  <c r="E76" i="19"/>
  <c r="E77" i="19"/>
  <c r="E78" i="19"/>
  <c r="E82" i="19"/>
  <c r="E83" i="19"/>
  <c r="E87" i="19"/>
  <c r="E88" i="19"/>
  <c r="E89" i="19"/>
  <c r="E90" i="19"/>
  <c r="E91" i="19"/>
  <c r="E92" i="19"/>
  <c r="E95" i="19"/>
  <c r="E96" i="19"/>
  <c r="E97" i="19"/>
  <c r="E101" i="19"/>
  <c r="E102" i="19"/>
  <c r="E103" i="19"/>
  <c r="E104" i="19"/>
  <c r="E105" i="19"/>
  <c r="E106" i="19"/>
  <c r="E107" i="19"/>
  <c r="E108" i="19"/>
  <c r="E114" i="19"/>
  <c r="E115" i="19"/>
  <c r="E6" i="19"/>
  <c r="F47" i="12"/>
  <c r="F51" i="12"/>
  <c r="F52" i="12"/>
  <c r="F53" i="12"/>
  <c r="F54" i="12"/>
  <c r="F61" i="12"/>
  <c r="F62" i="12"/>
  <c r="F63" i="12"/>
  <c r="F64" i="12"/>
  <c r="F65" i="12"/>
  <c r="F66" i="12"/>
  <c r="F46" i="12"/>
  <c r="A38" i="10"/>
  <c r="A1" i="21"/>
  <c r="A1" i="19"/>
  <c r="E116" i="19" l="1"/>
  <c r="D10" i="11" s="1"/>
  <c r="F56" i="12"/>
  <c r="F68" i="12"/>
  <c r="A1" i="10"/>
  <c r="A1" i="9"/>
  <c r="F70" i="12" l="1"/>
  <c r="D7" i="11" s="1"/>
  <c r="D16" i="11" s="1"/>
  <c r="F33" i="8" l="1"/>
  <c r="D18" i="11"/>
  <c r="D21" i="11"/>
  <c r="F36" i="8" s="1"/>
</calcChain>
</file>

<file path=xl/sharedStrings.xml><?xml version="1.0" encoding="utf-8"?>
<sst xmlns="http://schemas.openxmlformats.org/spreadsheetml/2006/main" count="365" uniqueCount="231">
  <si>
    <t>Description</t>
  </si>
  <si>
    <t>Amount</t>
  </si>
  <si>
    <t>Unit</t>
  </si>
  <si>
    <t>No</t>
  </si>
  <si>
    <t>Rate</t>
  </si>
  <si>
    <t>Item</t>
  </si>
  <si>
    <t>PREAMBLES</t>
  </si>
  <si>
    <t>RATES</t>
  </si>
  <si>
    <t>The tenderer is advised that all rates must include the following breakdown:</t>
  </si>
  <si>
    <t xml:space="preserve">      Labour, Transport Plant,wastage and Profit.</t>
  </si>
  <si>
    <t>PRICING OF THIS BILLS OF QUANTITIES</t>
  </si>
  <si>
    <t xml:space="preserve">Any items left unpriced will be understood to be provided free of charge and no claim for any extras arising out of the Tenderers omission to price any item will be entertained. </t>
  </si>
  <si>
    <t>SCOPE OF WORKS</t>
  </si>
  <si>
    <t xml:space="preserve">The Contractor is referred to entire Scope of Woks for the details of the Scope. The Contractor is to study the details of this document prior to pricing this Bills of Quantities as these documents are contractual and Eskom will not be held responsible for any ambiguity </t>
  </si>
  <si>
    <t>CONTRACT PERIOD</t>
  </si>
  <si>
    <t>60 Months</t>
  </si>
  <si>
    <t>CURRENCY</t>
  </si>
  <si>
    <t>All rates tendered on and / or pricing in these bills of quantities to be in the South African Rands Currency (ZAR)</t>
  </si>
  <si>
    <t>All individual amounts in these bills of quantities exclude Value Added Tax (VAT) VAT is to be calculated as a lump sum and added to the total of all values in the Final Summary under the item provided for VAT</t>
  </si>
  <si>
    <t>HEALTH AND SAFETY</t>
  </si>
  <si>
    <t>The contractor must ensure that all health and safety  regulatory  and safety requirements  are met and valid.</t>
  </si>
  <si>
    <t>The contractor's prices for all items throughout this document must take account of and include for all obligations, requirements and specifications given in the said works information/scope of work</t>
  </si>
  <si>
    <t xml:space="preserve"> </t>
  </si>
  <si>
    <t>ESKOM GENERATION</t>
  </si>
  <si>
    <t xml:space="preserve">  </t>
  </si>
  <si>
    <t>TABLE OF CONTENTS</t>
  </si>
  <si>
    <t>Contract Data</t>
  </si>
  <si>
    <t>Notes to Tenderers</t>
  </si>
  <si>
    <t>Bill of Quantities</t>
  </si>
  <si>
    <t>: Preliminaries and General</t>
  </si>
  <si>
    <t>Final Summary</t>
  </si>
  <si>
    <t>NOTES TO TENDERERS</t>
  </si>
  <si>
    <t>1. BILLS OF QUANTITIES</t>
  </si>
  <si>
    <t>This document comprises Notes to Tenderers and Bills of Quantities and is hereafter referred to as "the Bills of Quantities".</t>
  </si>
  <si>
    <t>The Tenderers are to note that this is a Contract with a Bills of Quantities.</t>
  </si>
  <si>
    <t>2.1 CONTRACT DOCUMENTS</t>
  </si>
  <si>
    <t>The contract documents will consist of:</t>
  </si>
  <si>
    <t>2.1.1 The NEC3 Term Services Contract 2013 together with all amendments.</t>
  </si>
  <si>
    <t>2.1.2 These Bills of Quantities, including all annexures and supplementary documentation referred to therein.</t>
  </si>
  <si>
    <t>2.1.3 Documents to be provided by the Contractor in terms of the requirements of these Bills of Quantities.</t>
  </si>
  <si>
    <t>2.1.4 Construction Regulations 2014</t>
  </si>
  <si>
    <t>2.1.5 Occupational Health and Safety Act of 1993</t>
  </si>
  <si>
    <t xml:space="preserve">2.1.6 The Contractor is reffered to the Scope of works Document and to pay carefull attention to the requirements of this document </t>
  </si>
  <si>
    <t>3 DRAWINGS</t>
  </si>
  <si>
    <t>There are no drawings for this contract.</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</si>
  <si>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</si>
  <si>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</si>
  <si>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</si>
  <si>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As a guide only, the work comprises as follows:-</t>
  </si>
  <si>
    <t>6 ADDRESS WHERE DOCUMENTS CAN BE OBTAINED</t>
  </si>
  <si>
    <t>Tender documents will be made available Electronically on an online portal to be provided by  Eskom</t>
  </si>
  <si>
    <t>7 POSSESSION OF SITE</t>
  </si>
  <si>
    <r>
      <t>The date of which possession of the Site shall be given to the Contractor shall be within 7</t>
    </r>
    <r>
      <rPr>
        <b/>
        <sz val="11"/>
        <rFont val="Arial"/>
        <family val="2"/>
      </rPr>
      <t xml:space="preserve"> working days</t>
    </r>
    <r>
      <rPr>
        <sz val="11"/>
        <rFont val="Arial"/>
        <family val="2"/>
      </rPr>
      <t xml:space="preserve"> of the acceptance of this tender.</t>
    </r>
  </si>
  <si>
    <t>8 CONSTRUCTION PERIOD -  DATES FOR PRACTICAL COMPLETION</t>
  </si>
  <si>
    <t xml:space="preserve">The intended date for practical completion and penalty for each calendar day for non-completion shall be: </t>
  </si>
  <si>
    <r>
      <rPr>
        <b/>
        <sz val="11"/>
        <rFont val="Arial"/>
        <family val="2"/>
      </rPr>
      <t>Practical Completion:  60 Months</t>
    </r>
    <r>
      <rPr>
        <sz val="11"/>
        <rFont val="Arial"/>
        <family val="2"/>
      </rPr>
      <t xml:space="preserve"> from the date of Site Handover</t>
    </r>
  </si>
  <si>
    <t>Tenderers are to note that the Contract will be delivered as a whole and NOT to be phased.</t>
  </si>
  <si>
    <t>9 COMMON LAW OR BY-LAW REQUIREMENTS</t>
  </si>
  <si>
    <t>10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</si>
  <si>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</si>
  <si>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11 CONTRACT PRICE ADJUSTMENT</t>
  </si>
  <si>
    <t>The Contract Sum shall  be subject to CPAP.</t>
  </si>
  <si>
    <t>12. PRICED BILLS OF QUANTITIES:</t>
  </si>
  <si>
    <t>13 DIFFERENCE AND DISCREPANCIES:</t>
  </si>
  <si>
    <t>Should there be any difference or discrepancy between the prices or particulars contained in the official Tender Form and those contained in any covering letter from the Tenderer, the prices contained in the official Tender Form shall prevail.</t>
  </si>
  <si>
    <t>Every Tenderer shall be deemed to have waived, renounced and abandoned any conditions printed or written upon any stationery used by him for the purpose of or in connection with the submission of his Tender, which are in conflict with the Conditions of Tender.</t>
  </si>
  <si>
    <t>Tenderers are warned that any material divergence from the official conditions or specifications may render their Tenders liable to disqualification.</t>
  </si>
  <si>
    <t>14 COMMUNICATION WITH MEMBERS OF THE CLIENT COMPANY OR PROFESSIONAL TEAM</t>
  </si>
  <si>
    <t>15 IMPORT PERMITS:</t>
  </si>
  <si>
    <t>16 BILLS OF QUANTITIES:</t>
  </si>
  <si>
    <t>6 Ensure that every employee or person (including visitors) who enters the site of the Works undergoes health and safety induction training pertaining to hazards identified on the site of the Works and upon such training having been successfully completed, the Contractor must issue written confirmation by a competent person to the trained employees or persons who shall be further instructed to carry such confirmation with them at all times whilst on the site of the Works;</t>
  </si>
  <si>
    <t>7 Issue, on loan, the necessary personal protective equipment to visitors to the site of the Works; and</t>
  </si>
  <si>
    <t>8 Be in good standing with the Compensation Commissioner at all times during the duration of the Contract.</t>
  </si>
  <si>
    <t>9 The Contractor is to sign a Non-Disclosure Agreement prior to collecting or receiving any proprietary information from Eskom, drawings, documentation, reports and photographs</t>
  </si>
  <si>
    <t>The Contractor will be deemed to have satisfied himself with his obligations in terms of the Act and to have allowed for all costs arising from compliance with the Act as no claim for extra costs arising from compliance with, and obligations in terms of the Act will be entertained.</t>
  </si>
  <si>
    <t>17 PRICING OF THESE GENERAL NOTES</t>
  </si>
  <si>
    <t>The Contractor must allow in his pricing for any additional costs arising from these "General Notes" as no later claims for additional costs will be considered.</t>
  </si>
  <si>
    <t>18 TAX COMPLIANCE</t>
  </si>
  <si>
    <t>Failure to provide mandatory information required in this Bid will result in the submissions being deemed null and void and shall be considered non-responsive. An Electronic Tax Compliance Status (TCS) System will be used to verify the bidder’s tax compliance status so bidders must request a unique security personal identification number (PIN) from SARS which must be submitted with the bid</t>
  </si>
  <si>
    <t>No alternative tender offers will be considered and these bills of quantitites are not to be used for the purpose of ordering materials</t>
  </si>
  <si>
    <t>All Bill rates are to include for material, labour, plant, wastage, transport and profit.</t>
  </si>
  <si>
    <t>FINAL SUMMARY</t>
  </si>
  <si>
    <t>Sub-Total</t>
  </si>
  <si>
    <t xml:space="preserve">Qty </t>
  </si>
  <si>
    <t>FIXED CHARGES</t>
  </si>
  <si>
    <t>ESTABLISHMENT OF FACILITIES ON SITE</t>
  </si>
  <si>
    <t>Sum</t>
  </si>
  <si>
    <t>SAPS Vetting and /or Finger Print Check</t>
  </si>
  <si>
    <t>Contractor’s obligations in respect of the Occupational Health and Safety Act</t>
  </si>
  <si>
    <t>Health and Safety Requirements (Safety File etc)</t>
  </si>
  <si>
    <t>PPE</t>
  </si>
  <si>
    <t>Medicals and Induction</t>
  </si>
  <si>
    <t>De- establishment</t>
  </si>
  <si>
    <t>TIME RELATED CHARGES</t>
  </si>
  <si>
    <t xml:space="preserve">TOTAL COST A+B TRANSFERRED TO FINAL SUMMARY </t>
  </si>
  <si>
    <t>SUB TOTAL COST FIXED CHARGES  (A)</t>
  </si>
  <si>
    <t>SUB TOTAL COST TIME RELATED ITEMS (B)</t>
  </si>
  <si>
    <t xml:space="preserve">Evaporator Wall: Rear </t>
  </si>
  <si>
    <r>
      <t>Size M</t>
    </r>
    <r>
      <rPr>
        <b/>
        <vertAlign val="superscript"/>
        <sz val="11"/>
        <color theme="1"/>
        <rFont val="Calibri"/>
        <family val="2"/>
        <scheme val="minor"/>
      </rPr>
      <t>2</t>
    </r>
    <r>
      <rPr>
        <b/>
        <sz val="11"/>
        <color theme="1"/>
        <rFont val="Calibri"/>
        <family val="2"/>
        <scheme val="minor"/>
      </rPr>
      <t xml:space="preserve"> (A)</t>
    </r>
  </si>
  <si>
    <t>No. of times</t>
  </si>
  <si>
    <t>Rate              (B)</t>
  </si>
  <si>
    <t>Evaporator rear wall at 12m Level</t>
  </si>
  <si>
    <t>Evaporator rear wall at 14m Level</t>
  </si>
  <si>
    <t>Evaporator rear wall at 16m Level</t>
  </si>
  <si>
    <t>Evaporator rear wall at 18m Level</t>
  </si>
  <si>
    <t>Evaporator rear wall at 21m Level</t>
  </si>
  <si>
    <t>Evaporator rear wall at 24m Level</t>
  </si>
  <si>
    <t>Evaporator rear wall at 28m Level</t>
  </si>
  <si>
    <t>Evaporator rear wall at 29m Level</t>
  </si>
  <si>
    <t>Evaporator rear wall at 32m Level</t>
  </si>
  <si>
    <t>Evaporator rear wall at 34m Level</t>
  </si>
  <si>
    <t>Evaporator rear wall at 36m Level</t>
  </si>
  <si>
    <t>Evaporator rear wall at 38m Level</t>
  </si>
  <si>
    <t>Evaporator rear wall at 33m Level</t>
  </si>
  <si>
    <t>Evaporator rear wall at 31m Level</t>
  </si>
  <si>
    <t>Evaporator Wall: RHS</t>
  </si>
  <si>
    <r>
      <t>Size M</t>
    </r>
    <r>
      <rPr>
        <b/>
        <vertAlign val="superscript"/>
        <sz val="11"/>
        <color theme="1"/>
        <rFont val="Calibri"/>
        <family val="2"/>
        <scheme val="minor"/>
      </rPr>
      <t>2</t>
    </r>
  </si>
  <si>
    <t>Evaporator RHS wall at 12m Level</t>
  </si>
  <si>
    <t>Evaporator RHS wall at 14m Level</t>
  </si>
  <si>
    <t>Evaporator RHS wall at 16m Level</t>
  </si>
  <si>
    <t>Evaporator RHS wall at 18m Level</t>
  </si>
  <si>
    <t>Evaporator RHS wall at 21m Level</t>
  </si>
  <si>
    <t>Evaporator RHS wall at 24m Level</t>
  </si>
  <si>
    <t>Evaporator RHS wall at 28m Level</t>
  </si>
  <si>
    <t>Evaporator RHS wall at 29m Level</t>
  </si>
  <si>
    <t>Evaporator RHS wall at 32m Level</t>
  </si>
  <si>
    <t>Evaporator RHS wall at 34m Level</t>
  </si>
  <si>
    <t>Evaporator RHS wall at 36m Level</t>
  </si>
  <si>
    <t>Evaporator RHS wall at 38m Level</t>
  </si>
  <si>
    <t>Evaporator RHS wall at 40m Level</t>
  </si>
  <si>
    <t>Evaporator RHS wall at 46m Level</t>
  </si>
  <si>
    <t>Economiser: LHS</t>
  </si>
  <si>
    <t>Economiser side wall Refractory Blocks U6&amp;7</t>
  </si>
  <si>
    <t>Burner Front</t>
  </si>
  <si>
    <t>Evaporator front wall at 12m Level Burner Row A</t>
  </si>
  <si>
    <t>Evaporator Wall: Front</t>
  </si>
  <si>
    <t>Evaporator Front wall at 12m Level</t>
  </si>
  <si>
    <t>Evaporator Front wall at 14m Level</t>
  </si>
  <si>
    <t>Evaporator Front wall at 16m Level</t>
  </si>
  <si>
    <t>Evaporator Front wall at 18m Level</t>
  </si>
  <si>
    <t>Evaporator Front wall at 21m Level</t>
  </si>
  <si>
    <t>Evaporator Front wall at 24m Level</t>
  </si>
  <si>
    <t>Evaporator Front wall at 28m Level</t>
  </si>
  <si>
    <t>Evaporator Front wall at 29m Level</t>
  </si>
  <si>
    <t>Evaporator Front wall at 32m Level</t>
  </si>
  <si>
    <t>Evaporator Front wall at 34m Level</t>
  </si>
  <si>
    <t>Evaporator Front wall at 36m Level</t>
  </si>
  <si>
    <t>Evaporator Front wall at 38m Level</t>
  </si>
  <si>
    <t>Evaporator Front wall at 40m Level</t>
  </si>
  <si>
    <t>Evaporator Front wall at 46m Level</t>
  </si>
  <si>
    <t>Evaporator Wall: LHS</t>
  </si>
  <si>
    <t>Evaporator LHS wall at 12m Level</t>
  </si>
  <si>
    <t>Evaporator LHS wall at 14m Level</t>
  </si>
  <si>
    <t>Evaporator LHS wall at 16m Level</t>
  </si>
  <si>
    <t>Evaporator LHS wall at 18m Level</t>
  </si>
  <si>
    <t>Evaporator LHS wall at 21m Level</t>
  </si>
  <si>
    <t>Evaporator LHS wall at 24m Level</t>
  </si>
  <si>
    <t>Evaporator LHS wall at 28m Level</t>
  </si>
  <si>
    <t>Evaporator LHS wall at 29m Level</t>
  </si>
  <si>
    <t>Evaporator LHS wall at 32m Level</t>
  </si>
  <si>
    <t>Evaporator LHS wall at 34m Level</t>
  </si>
  <si>
    <t>Evaporator LHS wall at 36m Level</t>
  </si>
  <si>
    <t>Evaporator LHS wall at 38m Level</t>
  </si>
  <si>
    <t>Evaporator LHS wall at 40m Level</t>
  </si>
  <si>
    <t>Evaporator LHS wall at 46m Level</t>
  </si>
  <si>
    <t>Deflection Plate</t>
  </si>
  <si>
    <t>Evaporator Top Nose</t>
  </si>
  <si>
    <t xml:space="preserve">Evaporator Top Nose dead space floor </t>
  </si>
  <si>
    <t>Evaporator Top Nose dead space Rear wall</t>
  </si>
  <si>
    <t>Evaporator Top Nose skin casing access</t>
  </si>
  <si>
    <t>Evaporator Top Nose: Roof Box</t>
  </si>
  <si>
    <t>Evaporator Top Nose: furness or fire side</t>
  </si>
  <si>
    <t>Edging or skirting Top Nose</t>
  </si>
  <si>
    <t>Evaporator Bottom</t>
  </si>
  <si>
    <t xml:space="preserve">Evaporator Bottom dead space front </t>
  </si>
  <si>
    <t>Evaporator Bottom dead space rear</t>
  </si>
  <si>
    <t>Edging or skirting Bottom slop front and Rear</t>
  </si>
  <si>
    <t xml:space="preserve">Others </t>
  </si>
  <si>
    <t>Tube eak detection:30 off</t>
  </si>
  <si>
    <t>Pent house floor repairs: 4x4m</t>
  </si>
  <si>
    <t>All boiler inspection doors: 50 off</t>
  </si>
  <si>
    <t>All boiler man hole door: 12 off</t>
  </si>
  <si>
    <t>All sloot blower  openings 14 off</t>
  </si>
  <si>
    <t>All sloot blower boxes 14 off</t>
  </si>
  <si>
    <t>All boiler manhole doors (outer boxes) 16 off</t>
  </si>
  <si>
    <t xml:space="preserve">Steam drum Nose </t>
  </si>
  <si>
    <t>Refractory Material Type as Per the scope</t>
  </si>
  <si>
    <t>No of Outages</t>
  </si>
  <si>
    <t xml:space="preserve">Top Nose </t>
  </si>
  <si>
    <t>Manholes</t>
  </si>
  <si>
    <t>Walls</t>
  </si>
  <si>
    <t>Economiser Refractory Block</t>
  </si>
  <si>
    <t>Equipment</t>
  </si>
  <si>
    <t xml:space="preserve">Mixing pan </t>
  </si>
  <si>
    <t>Shovel and Spade</t>
  </si>
  <si>
    <t xml:space="preserve">Plaster equipment </t>
  </si>
  <si>
    <t xml:space="preserve">Bituminous seal /emulsion </t>
  </si>
  <si>
    <t xml:space="preserve">Electrical Jack hammer </t>
  </si>
  <si>
    <t>Double Cab Bakkie</t>
  </si>
  <si>
    <t>Amount     (A) X (B)</t>
  </si>
  <si>
    <t>TOTAL OUTAGE BOQ TRANSFERRED TO FINAL SUMMARY PAGE</t>
  </si>
  <si>
    <t>TOTAL MAINTENACE  BOQ TRANSFERRED TO FINAL SUMMARY PAGE</t>
  </si>
  <si>
    <t>Site establishment</t>
  </si>
  <si>
    <t>BILLS OF QUANTITIES NO 1</t>
  </si>
  <si>
    <t>BILLS OF QUANTITIES NO 3 MAINTENACE</t>
  </si>
  <si>
    <t xml:space="preserve"> PRELIMINARIES AND GENERAL</t>
  </si>
  <si>
    <t>Bill No  1 - Preliminaries and General</t>
  </si>
  <si>
    <t>Bill No 3</t>
  </si>
  <si>
    <t>Bill No 2</t>
  </si>
  <si>
    <t>Bill No 1</t>
  </si>
  <si>
    <t>: Outage   Bills of Quantities</t>
  </si>
  <si>
    <t>Removal,Application, Supply and Installation of Refactory for a period of 60 Months at Camden Power Station</t>
  </si>
  <si>
    <t>Removal.Application,Supply and Installationof Refactory for a period 0f 60 Months at Camden Power Station</t>
  </si>
  <si>
    <t xml:space="preserve">Bill No 2 - Outage Bills Of Quantities </t>
  </si>
  <si>
    <t xml:space="preserve">Bill No 2 - Maintenace Bills Of Quantities </t>
  </si>
  <si>
    <t>Value Added Tax @ 15.5%</t>
  </si>
  <si>
    <t>No liability for not specifically mentioning any normal contractual, Common Law or By-Law requirements will be accepted by the Employer,  or Service Manager.</t>
  </si>
  <si>
    <t xml:space="preserve">Tenderers must submit to the Service Manager a copy of the Bills of Quantities fully priced and extended, with his tender. After the Bills have been checked, and when called upon, each page of the Bills of Quantities shall be initialed and the Index page and the Final Summary page signed in full. </t>
  </si>
  <si>
    <t>The Tenderers are to note that if there are any arithmetical errors in the Tenderers' form of tender in calculation of the Tender Sum, the Service Manager will correct the calculation accordingly.</t>
  </si>
  <si>
    <t>A Tenderer shall not in any way communicate with a member of the Client Company or Professional Team or with any officer on a question affecting any contract or the supply of goods or for any work, undertaking or service which is the subject of a Tender during the period between the closing date for receipt of Tenders and the dispatch of the written notification of the Employer's decision on the award of the contract; provided that a Tenderer shall not hereby be precluded from obtaining from the Employer or his authorised representative information as to the date upon which the award of the contract is likely to be made or, after the decision upon the award has been made by the Service Manager to which the Employer had delegated its powers, information as to the nature of the decision or such information as was publicly disclosed at the opening of Tenders.</t>
  </si>
  <si>
    <t>Tenderers must apply direct for any import permit and/or currency required, however the Service Manager will furnish successful Tenderers with a supporting statement if required.</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</si>
  <si>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Service Manager will be adhered to.</t>
  </si>
  <si>
    <t>It should be understood that the system of measurement herein adopted is the only system of measurement which will be recognised in connection with this contract. Before the signing of the contract, the Service Manager will be entitled to call for adjustments of individual rates and rectify discrepancies, as he considers necessary without alterations to the Tender amount.</t>
  </si>
  <si>
    <t xml:space="preserve">BILLS OF QUANTITIES NO 2 for OUTAGE </t>
  </si>
  <si>
    <t>Grand Total (Incl. VAT)  - Carried to Form of Offer and Acceptance</t>
  </si>
  <si>
    <t>CONTRACT AMOUNT (EXCL. VAT)   :</t>
  </si>
  <si>
    <t>CONTRACT AMOUNT (INCL. VAT)     :</t>
  </si>
  <si>
    <t>CONTRACTOR                                        :</t>
  </si>
  <si>
    <t>CONTRACT NUMBER                            :</t>
  </si>
  <si>
    <t>Removal, Application, Supply and Installation of Refractory for a Period of 60 Months at Camden Power Station</t>
  </si>
  <si>
    <t>: Maintenace  Bills of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</si>
</sst>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0.00_-;\-&quot;R&quot;* #,##0.00_-;_-&quot;R&quot;* &quot;-&quot;??_-;_-@_-"/>
    <numFmt numFmtId="43" formatCode="_-* #,##0.00_-;\-* #,##0.00_-;_-* &quot;-&quot;??_-;_-@_-"/>
    <numFmt numFmtId="164" formatCode="_(* #,##0.00_);_(* \(#,##0.00\);_(* &quot;-&quot;??_);_(@_)"/>
    <numFmt numFmtId="165" formatCode="[$-1C09]General"/>
    <numFmt numFmtId="166" formatCode="_ * #,##0.00_ ;_ * \-#,##0.00_ ;_ * &quot;-&quot;??_ ;_ @_ "/>
    <numFmt numFmtId="167" formatCode="#,##0.00&quot; &quot;;&quot;-&quot;#,##0.00&quot; &quot;;&quot; -&quot;#&quot; &quot;;@&quot; &quot;"/>
    <numFmt numFmtId="168" formatCode="_-[$R-1C09]* #,##0.00_-;\-[$R-1C09]* #,##0.00_-;_-[$R-1C09]* &quot;-&quot;??_-;_-@_-"/>
  </numFmts>
  <fonts count="53"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u/>
      <sz val="10"/>
      <color indexed="12"/>
      <name val="Arial"/>
      <family val="2"/>
    </font>
    <font>
      <b/>
      <sz val="10"/>
      <name val="Arial"/>
      <family val="2"/>
    </font>
    <font>
      <b/>
      <sz val="11"/>
      <name val="Arial"/>
      <family val="2"/>
    </font>
    <font>
      <sz val="10"/>
      <color rgb="FF000000"/>
      <name val="Arial"/>
      <family val="2"/>
    </font>
    <font>
      <b/>
      <u/>
      <sz val="10"/>
      <name val="Arial"/>
      <family val="2"/>
    </font>
    <font>
      <b/>
      <sz val="12"/>
      <name val="Arial"/>
      <family val="2"/>
    </font>
    <font>
      <sz val="10"/>
      <color rgb="FF000000"/>
      <name val="Mangal"/>
      <family val="1"/>
    </font>
    <font>
      <b/>
      <sz val="11"/>
      <color theme="1"/>
      <name val="Arial"/>
      <family val="2"/>
    </font>
    <font>
      <sz val="11"/>
      <name val="Arial"/>
      <family val="2"/>
    </font>
    <font>
      <b/>
      <u/>
      <sz val="16"/>
      <name val="Arial"/>
      <family val="2"/>
    </font>
    <font>
      <sz val="12"/>
      <name val="Arial"/>
      <family val="2"/>
    </font>
    <font>
      <b/>
      <u/>
      <sz val="14"/>
      <name val="Arial"/>
      <family val="2"/>
    </font>
    <font>
      <b/>
      <u/>
      <sz val="11"/>
      <name val="Arial"/>
      <family val="2"/>
    </font>
    <font>
      <sz val="10"/>
      <name val="Times New Roman"/>
      <family val="1"/>
    </font>
    <font>
      <sz val="16"/>
      <name val="Arial"/>
      <family val="2"/>
    </font>
    <font>
      <b/>
      <sz val="22"/>
      <name val="Arial"/>
      <family val="2"/>
    </font>
    <font>
      <b/>
      <sz val="18"/>
      <name val="Arial"/>
      <family val="2"/>
    </font>
    <font>
      <sz val="22"/>
      <name val="Arial"/>
      <family val="2"/>
    </font>
    <font>
      <sz val="26"/>
      <name val="Arial"/>
      <family val="2"/>
    </font>
    <font>
      <b/>
      <sz val="22"/>
      <name val="Arial Narrow"/>
      <family val="2"/>
    </font>
    <font>
      <b/>
      <sz val="20"/>
      <name val="Arial Narrow"/>
      <family val="2"/>
    </font>
    <font>
      <b/>
      <sz val="24"/>
      <name val="Arial Narrow"/>
      <family val="2"/>
    </font>
    <font>
      <b/>
      <sz val="24"/>
      <name val="Arial"/>
      <family val="2"/>
    </font>
    <font>
      <sz val="10"/>
      <name val="Arial Narrow"/>
      <family val="2"/>
    </font>
    <font>
      <sz val="20"/>
      <color theme="1"/>
      <name val="Calibri"/>
      <family val="2"/>
      <scheme val="minor"/>
    </font>
    <font>
      <b/>
      <u/>
      <sz val="20"/>
      <name val="Arial"/>
      <family val="2"/>
    </font>
    <font>
      <sz val="14"/>
      <name val="Arial"/>
      <family val="2"/>
    </font>
    <font>
      <sz val="20"/>
      <name val="Arial"/>
      <family val="2"/>
    </font>
    <font>
      <sz val="12"/>
      <color rgb="FFFF0000"/>
      <name val="Arial"/>
      <family val="2"/>
    </font>
    <font>
      <b/>
      <sz val="14"/>
      <name val="Arial"/>
      <family val="2"/>
    </font>
    <font>
      <b/>
      <sz val="16"/>
      <name val="Arial"/>
      <family val="2"/>
    </font>
    <font>
      <sz val="14"/>
      <color theme="1"/>
      <name val="Arial"/>
      <family val="2"/>
    </font>
    <font>
      <b/>
      <sz val="14"/>
      <color theme="1"/>
      <name val="Arial"/>
      <family val="2"/>
    </font>
    <font>
      <b/>
      <sz val="16"/>
      <color theme="1"/>
      <name val="Arial"/>
      <family val="2"/>
    </font>
    <font>
      <b/>
      <u/>
      <sz val="14"/>
      <color theme="1"/>
      <name val="Arial"/>
      <family val="2"/>
    </font>
    <font>
      <sz val="14"/>
      <color rgb="FFFF0000"/>
      <name val="Arial"/>
      <family val="2"/>
    </font>
    <font>
      <b/>
      <u/>
      <sz val="14"/>
      <color rgb="FFFF0000"/>
      <name val="Arial"/>
      <family val="2"/>
    </font>
    <font>
      <sz val="14"/>
      <color rgb="FF000000"/>
      <name val="Arial"/>
      <family val="2"/>
    </font>
    <font>
      <b/>
      <u/>
      <sz val="14"/>
      <color rgb="FF000000"/>
      <name val="Arial"/>
      <family val="2"/>
    </font>
    <font>
      <u/>
      <sz val="14"/>
      <color theme="1"/>
      <name val="Arial"/>
      <family val="2"/>
    </font>
    <font>
      <i/>
      <sz val="14"/>
      <color theme="1"/>
      <name val="Arial"/>
      <family val="2"/>
    </font>
    <font>
      <b/>
      <vertAlign val="superscript"/>
      <sz val="11"/>
      <color theme="1"/>
      <name val="Calibri"/>
      <family val="2"/>
      <scheme val="minor"/>
    </font>
    <font>
      <b/>
      <sz val="16"/>
      <color theme="1"/>
      <name val="Calibri"/>
      <family val="2"/>
      <scheme val="minor"/>
    </font>
    <font>
      <b/>
      <sz val="16"/>
      <name val="Segoe UI"/>
      <family val="2"/>
    </font>
    <font>
      <b/>
      <i/>
      <sz val="11"/>
      <name val="Arial"/>
      <family val="2"/>
    </font>
    <font>
      <sz val="28"/>
      <name val="Arial"/>
      <family val="2"/>
    </font>
    <font>
      <b/>
      <u/>
      <sz val="12"/>
      <name val="Arial"/>
      <family val="2"/>
    </font>
    <font>
      <sz val="11"/>
      <color theme="1"/>
      <name val="Arial"/>
      <family val="2"/>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indexed="64"/>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s>
  <cellStyleXfs count="17">
    <xf numFmtId="0" fontId="0" fillId="0" borderId="0"/>
    <xf numFmtId="0" fontId="3" fillId="0" borderId="0"/>
    <xf numFmtId="0" fontId="4" fillId="0" borderId="0" applyNumberFormat="0" applyFill="0" applyBorder="0" applyAlignment="0" applyProtection="0">
      <alignment vertical="top"/>
      <protection locked="0"/>
    </xf>
    <xf numFmtId="164"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165" fontId="7" fillId="0" borderId="0" applyBorder="0" applyProtection="0"/>
    <xf numFmtId="167" fontId="10" fillId="0" borderId="0" applyBorder="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2" fillId="0" borderId="0"/>
    <xf numFmtId="0" fontId="3" fillId="0" borderId="0"/>
    <xf numFmtId="0" fontId="2" fillId="0" borderId="0"/>
    <xf numFmtId="0" fontId="3" fillId="0" borderId="0"/>
    <xf numFmtId="166" fontId="2" fillId="0" borderId="0" applyFont="0" applyFill="0" applyBorder="0" applyAlignment="0" applyProtection="0"/>
  </cellStyleXfs>
  <cellXfs count="291">
    <xf numFmtId="0" fontId="0" fillId="0" borderId="0" xfId="0"/>
    <xf numFmtId="0" fontId="17" fillId="0" borderId="0" xfId="13" applyFont="1" applyAlignment="1">
      <alignment horizontal="left" vertical="center" indent="15"/>
    </xf>
    <xf numFmtId="0" fontId="3" fillId="0" borderId="0" xfId="13"/>
    <xf numFmtId="0" fontId="17" fillId="0" borderId="0" xfId="13" applyFont="1" applyAlignment="1">
      <alignment vertical="center"/>
    </xf>
    <xf numFmtId="0" fontId="18" fillId="0" borderId="0" xfId="13" applyFont="1" applyAlignment="1">
      <alignment horizontal="center"/>
    </xf>
    <xf numFmtId="0" fontId="18" fillId="0" borderId="0" xfId="13" applyFont="1" applyAlignment="1">
      <alignment horizontal="center" vertical="center"/>
    </xf>
    <xf numFmtId="0" fontId="21" fillId="0" borderId="0" xfId="13" applyFont="1" applyAlignment="1">
      <alignment horizontal="center" vertical="center"/>
    </xf>
    <xf numFmtId="0" fontId="3" fillId="0" borderId="0" xfId="13" applyAlignment="1">
      <alignment horizontal="center" vertical="center"/>
    </xf>
    <xf numFmtId="0" fontId="21" fillId="0" borderId="0" xfId="13" applyFont="1" applyAlignment="1">
      <alignment vertical="center"/>
    </xf>
    <xf numFmtId="0" fontId="22" fillId="0" borderId="0" xfId="13" applyFont="1" applyAlignment="1">
      <alignment horizontal="center" vertical="center" wrapText="1"/>
    </xf>
    <xf numFmtId="0" fontId="23" fillId="0" borderId="0" xfId="13" applyFont="1" applyAlignment="1">
      <alignment vertical="center"/>
    </xf>
    <xf numFmtId="0" fontId="24" fillId="0" borderId="0" xfId="13" applyFont="1" applyAlignment="1">
      <alignment vertical="center"/>
    </xf>
    <xf numFmtId="0" fontId="25" fillId="0" borderId="0" xfId="13" applyFont="1" applyAlignment="1">
      <alignment horizontal="left" vertical="center"/>
    </xf>
    <xf numFmtId="0" fontId="26" fillId="0" borderId="0" xfId="13" applyFont="1"/>
    <xf numFmtId="0" fontId="27" fillId="0" borderId="0" xfId="13" applyFont="1" applyAlignment="1">
      <alignment vertical="center"/>
    </xf>
    <xf numFmtId="0" fontId="1" fillId="0" borderId="0" xfId="14" applyFont="1" applyAlignment="1">
      <alignment horizontal="center" wrapText="1"/>
    </xf>
    <xf numFmtId="0" fontId="28" fillId="0" borderId="0" xfId="14" applyFont="1"/>
    <xf numFmtId="0" fontId="15" fillId="0" borderId="0" xfId="14" applyFont="1"/>
    <xf numFmtId="0" fontId="29" fillId="0" borderId="0" xfId="14" applyFont="1"/>
    <xf numFmtId="0" fontId="30" fillId="0" borderId="0" xfId="14" applyFont="1"/>
    <xf numFmtId="0" fontId="31" fillId="0" borderId="0" xfId="14" applyFont="1"/>
    <xf numFmtId="0" fontId="28" fillId="0" borderId="0" xfId="14" applyFont="1" applyAlignment="1">
      <alignment horizontal="left"/>
    </xf>
    <xf numFmtId="0" fontId="31" fillId="0" borderId="0" xfId="14" applyFont="1" applyAlignment="1">
      <alignment horizontal="left"/>
    </xf>
    <xf numFmtId="0" fontId="2" fillId="0" borderId="0" xfId="14"/>
    <xf numFmtId="0" fontId="30"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left" vertical="center"/>
    </xf>
    <xf numFmtId="0" fontId="35" fillId="0" borderId="0" xfId="0" applyFont="1" applyAlignment="1">
      <alignment horizontal="center" vertical="center"/>
    </xf>
    <xf numFmtId="0" fontId="33" fillId="0" borderId="0" xfId="0" applyFont="1" applyAlignment="1">
      <alignment vertical="center"/>
    </xf>
    <xf numFmtId="0" fontId="36" fillId="0" borderId="5" xfId="0" applyFont="1" applyBorder="1" applyAlignment="1">
      <alignment horizontal="center" vertical="center"/>
    </xf>
    <xf numFmtId="0" fontId="33" fillId="0" borderId="17" xfId="0" applyFont="1" applyBorder="1" applyAlignment="1">
      <alignment horizontal="center" vertical="center"/>
    </xf>
    <xf numFmtId="0" fontId="36" fillId="0" borderId="18" xfId="0" applyFont="1" applyBorder="1" applyAlignment="1">
      <alignment horizontal="center" vertical="center"/>
    </xf>
    <xf numFmtId="0" fontId="35" fillId="0" borderId="8" xfId="0" applyFont="1" applyBorder="1" applyAlignment="1">
      <alignment horizontal="center" vertical="center"/>
    </xf>
    <xf numFmtId="0" fontId="33" fillId="0" borderId="4" xfId="0" applyFont="1" applyBorder="1" applyAlignment="1">
      <alignment vertical="center"/>
    </xf>
    <xf numFmtId="0" fontId="35" fillId="0" borderId="19" xfId="0" applyFont="1" applyBorder="1" applyAlignment="1">
      <alignment horizontal="center" vertical="center"/>
    </xf>
    <xf numFmtId="0" fontId="30" fillId="0" borderId="4" xfId="0" applyFont="1" applyBorder="1" applyAlignment="1">
      <alignment vertical="center"/>
    </xf>
    <xf numFmtId="44" fontId="35" fillId="0" borderId="20" xfId="0" applyNumberFormat="1" applyFont="1" applyBorder="1" applyAlignment="1">
      <alignment horizontal="left" vertical="center"/>
    </xf>
    <xf numFmtId="0" fontId="35" fillId="0" borderId="20" xfId="0" applyFont="1" applyBorder="1" applyAlignment="1">
      <alignment horizontal="left" vertical="center"/>
    </xf>
    <xf numFmtId="0" fontId="30" fillId="0" borderId="4" xfId="0" applyFont="1" applyBorder="1" applyAlignment="1">
      <alignment vertical="center" wrapText="1"/>
    </xf>
    <xf numFmtId="0" fontId="33" fillId="0" borderId="4" xfId="0" applyFont="1" applyBorder="1" applyAlignment="1">
      <alignment vertical="center" wrapText="1"/>
    </xf>
    <xf numFmtId="44" fontId="36" fillId="0" borderId="20" xfId="0" applyNumberFormat="1" applyFont="1" applyBorder="1" applyAlignment="1">
      <alignment horizontal="left" vertical="center"/>
    </xf>
    <xf numFmtId="0" fontId="15" fillId="0" borderId="4" xfId="0" applyFont="1" applyBorder="1" applyAlignment="1">
      <alignment vertical="center" wrapText="1"/>
    </xf>
    <xf numFmtId="0" fontId="35" fillId="0" borderId="22" xfId="0" applyFont="1" applyBorder="1" applyAlignment="1">
      <alignment horizontal="left" vertical="center"/>
    </xf>
    <xf numFmtId="0" fontId="37" fillId="0" borderId="5" xfId="0" applyFont="1" applyBorder="1" applyAlignment="1">
      <alignment horizontal="center" vertical="center"/>
    </xf>
    <xf numFmtId="0" fontId="34" fillId="0" borderId="17" xfId="0" applyFont="1" applyBorder="1" applyAlignment="1">
      <alignment vertical="center" wrapText="1"/>
    </xf>
    <xf numFmtId="44" fontId="37" fillId="0" borderId="18" xfId="0" applyNumberFormat="1" applyFont="1" applyBorder="1" applyAlignment="1">
      <alignment horizontal="left" vertical="center"/>
    </xf>
    <xf numFmtId="0" fontId="35" fillId="0" borderId="5" xfId="0" applyFont="1" applyBorder="1" applyAlignment="1">
      <alignment horizontal="center" vertical="center"/>
    </xf>
    <xf numFmtId="0" fontId="35" fillId="0" borderId="10" xfId="0" applyFont="1" applyBorder="1" applyAlignment="1">
      <alignment vertical="center" wrapText="1"/>
    </xf>
    <xf numFmtId="0" fontId="35" fillId="0" borderId="18" xfId="0" applyFont="1" applyBorder="1" applyAlignment="1">
      <alignment horizontal="center" vertical="center"/>
    </xf>
    <xf numFmtId="0" fontId="35" fillId="0" borderId="6" xfId="0" applyFont="1" applyBorder="1" applyAlignment="1">
      <alignment horizontal="center" vertical="center"/>
    </xf>
    <xf numFmtId="0" fontId="35" fillId="0" borderId="0" xfId="0" applyFont="1" applyAlignment="1">
      <alignment vertical="center" wrapText="1"/>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vertical="center" wrapText="1"/>
    </xf>
    <xf numFmtId="0" fontId="40" fillId="0" borderId="0" xfId="0" applyFont="1" applyAlignment="1">
      <alignment vertical="center" wrapText="1"/>
    </xf>
    <xf numFmtId="0" fontId="15" fillId="0" borderId="0" xfId="0" applyFont="1" applyAlignment="1">
      <alignment vertical="center" wrapText="1"/>
    </xf>
    <xf numFmtId="0" fontId="30" fillId="0" borderId="0" xfId="0" applyFont="1" applyAlignment="1">
      <alignment vertical="center" wrapText="1"/>
    </xf>
    <xf numFmtId="0" fontId="15" fillId="0" borderId="0" xfId="0" applyFont="1" applyAlignment="1">
      <alignment vertical="center"/>
    </xf>
    <xf numFmtId="0" fontId="41" fillId="0" borderId="0" xfId="0" applyFont="1" applyAlignment="1">
      <alignment vertical="center" wrapText="1"/>
    </xf>
    <xf numFmtId="0" fontId="42" fillId="0" borderId="0" xfId="0" applyFont="1" applyAlignment="1">
      <alignment vertical="center" wrapText="1"/>
    </xf>
    <xf numFmtId="0" fontId="30" fillId="0" borderId="0" xfId="0" applyFont="1" applyAlignment="1">
      <alignment vertical="center"/>
    </xf>
    <xf numFmtId="0" fontId="39" fillId="0" borderId="0" xfId="0" applyFont="1" applyAlignment="1">
      <alignment vertical="center"/>
    </xf>
    <xf numFmtId="0" fontId="36" fillId="0" borderId="0" xfId="0" applyFont="1" applyAlignment="1">
      <alignment vertical="center" wrapText="1"/>
    </xf>
    <xf numFmtId="0" fontId="36" fillId="0" borderId="0" xfId="0" applyFont="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3" fillId="0" borderId="0" xfId="0" applyFont="1" applyAlignment="1">
      <alignment vertical="center" wrapText="1"/>
    </xf>
    <xf numFmtId="0" fontId="33" fillId="0" borderId="0" xfId="0" applyFont="1" applyAlignment="1">
      <alignment vertical="center" wrapText="1"/>
    </xf>
    <xf numFmtId="0" fontId="36" fillId="0" borderId="0" xfId="0" applyFont="1" applyAlignment="1">
      <alignment vertical="center"/>
    </xf>
    <xf numFmtId="0" fontId="13" fillId="0" borderId="0" xfId="0" applyFont="1" applyAlignment="1">
      <alignment vertical="center"/>
    </xf>
    <xf numFmtId="0" fontId="43"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vertical="center"/>
    </xf>
    <xf numFmtId="44" fontId="36" fillId="0" borderId="21" xfId="0" applyNumberFormat="1" applyFont="1" applyBorder="1" applyAlignment="1">
      <alignment horizontal="left" vertical="center"/>
    </xf>
    <xf numFmtId="0" fontId="1" fillId="0" borderId="0" xfId="0" applyFont="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1" fillId="0" borderId="28" xfId="0" applyFont="1" applyBorder="1" applyAlignment="1">
      <alignment horizontal="center" vertical="center"/>
    </xf>
    <xf numFmtId="0" fontId="16" fillId="0" borderId="0" xfId="15" applyFont="1" applyAlignment="1">
      <alignment horizontal="center"/>
    </xf>
    <xf numFmtId="0" fontId="5" fillId="0" borderId="0" xfId="15" applyFont="1" applyAlignment="1">
      <alignment horizontal="justify"/>
    </xf>
    <xf numFmtId="0" fontId="16" fillId="0" borderId="0" xfId="15" applyFont="1" applyAlignment="1">
      <alignment horizontal="justify"/>
    </xf>
    <xf numFmtId="0" fontId="3" fillId="0" borderId="0" xfId="15" applyAlignment="1">
      <alignment horizontal="justify"/>
    </xf>
    <xf numFmtId="0" fontId="14" fillId="0" borderId="0" xfId="15" applyFont="1" applyAlignment="1">
      <alignment horizontal="justify"/>
    </xf>
    <xf numFmtId="0" fontId="8" fillId="0" borderId="0" xfId="15" applyFont="1" applyAlignment="1">
      <alignment horizontal="left" wrapText="1"/>
    </xf>
    <xf numFmtId="0" fontId="32" fillId="0" borderId="0" xfId="15" applyFont="1" applyAlignment="1">
      <alignment horizontal="justify"/>
    </xf>
    <xf numFmtId="0" fontId="9" fillId="0" borderId="0" xfId="15" applyFont="1" applyAlignment="1">
      <alignment horizontal="center"/>
    </xf>
    <xf numFmtId="0" fontId="12" fillId="0" borderId="0" xfId="14" applyFont="1" applyAlignment="1">
      <alignment horizontal="justify" wrapText="1"/>
    </xf>
    <xf numFmtId="0" fontId="12" fillId="0" borderId="0" xfId="15" applyFont="1" applyAlignment="1">
      <alignment horizontal="justify"/>
    </xf>
    <xf numFmtId="0" fontId="16" fillId="0" borderId="0" xfId="15" applyFont="1" applyAlignment="1">
      <alignment horizontal="left"/>
    </xf>
    <xf numFmtId="0" fontId="48" fillId="0" borderId="0" xfId="15" applyFont="1" applyAlignment="1">
      <alignment horizontal="justify"/>
    </xf>
    <xf numFmtId="0" fontId="6" fillId="0" borderId="0" xfId="15" applyFont="1" applyAlignment="1">
      <alignment horizontal="justify"/>
    </xf>
    <xf numFmtId="0" fontId="6" fillId="0" borderId="0" xfId="15" applyFont="1" applyAlignment="1">
      <alignment horizontal="center"/>
    </xf>
    <xf numFmtId="0" fontId="12" fillId="0" borderId="0" xfId="15" applyFont="1"/>
    <xf numFmtId="0" fontId="12" fillId="0" borderId="0" xfId="15" applyFont="1" applyAlignment="1">
      <alignment horizontal="left"/>
    </xf>
    <xf numFmtId="0" fontId="12" fillId="0" borderId="0" xfId="15" applyFont="1" applyAlignment="1">
      <alignment wrapText="1"/>
    </xf>
    <xf numFmtId="0" fontId="12" fillId="0" borderId="0" xfId="15" applyFont="1" applyAlignment="1">
      <alignment horizontal="left" wrapText="1"/>
    </xf>
    <xf numFmtId="0" fontId="16" fillId="0" borderId="0" xfId="15" applyFont="1"/>
    <xf numFmtId="0" fontId="6" fillId="0" borderId="0" xfId="15" applyFont="1"/>
    <xf numFmtId="0" fontId="3" fillId="0" borderId="0" xfId="15"/>
    <xf numFmtId="0" fontId="50" fillId="0" borderId="0" xfId="15" applyFont="1" applyAlignment="1">
      <alignment horizontal="justify"/>
    </xf>
    <xf numFmtId="0" fontId="0" fillId="0" borderId="30" xfId="0" applyBorder="1" applyAlignment="1">
      <alignment horizontal="center" vertical="center"/>
    </xf>
    <xf numFmtId="0" fontId="1" fillId="0" borderId="18"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vertical="center"/>
    </xf>
    <xf numFmtId="0" fontId="1" fillId="0" borderId="14" xfId="0" applyFont="1" applyBorder="1" applyAlignment="1">
      <alignment horizontal="center" vertical="center" wrapText="1"/>
    </xf>
    <xf numFmtId="0" fontId="0" fillId="0" borderId="31" xfId="0" applyBorder="1" applyAlignment="1">
      <alignment horizontal="center" vertical="center"/>
    </xf>
    <xf numFmtId="0" fontId="1" fillId="0" borderId="24" xfId="0" applyFont="1" applyBorder="1" applyAlignment="1">
      <alignment horizontal="center" vertical="center" wrapText="1"/>
    </xf>
    <xf numFmtId="0" fontId="1" fillId="0" borderId="4" xfId="0" applyFont="1" applyBorder="1" applyAlignment="1">
      <alignment horizontal="center" vertical="center"/>
    </xf>
    <xf numFmtId="0" fontId="1" fillId="0" borderId="27" xfId="0" applyFont="1" applyBorder="1" applyAlignment="1">
      <alignment horizontal="center" vertical="center"/>
    </xf>
    <xf numFmtId="0" fontId="0" fillId="0" borderId="4" xfId="0" applyBorder="1" applyAlignment="1">
      <alignment horizontal="center" vertical="center"/>
    </xf>
    <xf numFmtId="0" fontId="1" fillId="0" borderId="33" xfId="0" applyFont="1" applyBorder="1" applyAlignment="1">
      <alignment vertical="center"/>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2" xfId="0" applyFont="1" applyBorder="1" applyAlignment="1">
      <alignment horizontal="center" vertical="center"/>
    </xf>
    <xf numFmtId="0" fontId="0" fillId="0" borderId="0" xfId="0" applyAlignment="1">
      <alignment vertical="center"/>
    </xf>
    <xf numFmtId="0" fontId="9" fillId="0" borderId="1" xfId="13" applyFont="1" applyBorder="1" applyAlignment="1">
      <alignment horizontal="center" vertical="center"/>
    </xf>
    <xf numFmtId="0" fontId="15" fillId="0" borderId="1" xfId="0" applyFont="1" applyBorder="1" applyAlignment="1">
      <alignment vertical="center"/>
    </xf>
    <xf numFmtId="0" fontId="33" fillId="0" borderId="1" xfId="0" applyFont="1" applyBorder="1" applyAlignment="1">
      <alignment vertical="center"/>
    </xf>
    <xf numFmtId="0" fontId="15" fillId="0" borderId="1" xfId="12" applyFont="1" applyBorder="1" applyAlignment="1">
      <alignment horizontal="left" vertical="center" wrapText="1"/>
    </xf>
    <xf numFmtId="0" fontId="30" fillId="0" borderId="1" xfId="12" applyFont="1" applyBorder="1" applyAlignment="1">
      <alignment horizontal="left" vertical="center" wrapText="1"/>
    </xf>
    <xf numFmtId="0" fontId="42" fillId="0" borderId="1" xfId="12" applyFont="1" applyBorder="1" applyAlignment="1">
      <alignment horizontal="left" vertical="center" wrapText="1"/>
    </xf>
    <xf numFmtId="0" fontId="41" fillId="0" borderId="1" xfId="12" applyFont="1" applyBorder="1" applyAlignment="1">
      <alignment horizontal="left" vertical="center" wrapText="1"/>
    </xf>
    <xf numFmtId="0" fontId="30" fillId="0" borderId="1" xfId="13" applyFont="1" applyBorder="1" applyAlignment="1">
      <alignment horizontal="left" vertical="center" wrapText="1"/>
    </xf>
    <xf numFmtId="0" fontId="33" fillId="0" borderId="1" xfId="0" applyFont="1" applyBorder="1" applyAlignment="1">
      <alignment horizontal="left" vertical="center" wrapText="1"/>
    </xf>
    <xf numFmtId="0" fontId="38" fillId="0" borderId="1" xfId="0" applyFont="1" applyBorder="1" applyAlignment="1">
      <alignment horizontal="left" vertical="center" wrapText="1"/>
    </xf>
    <xf numFmtId="0" fontId="44" fillId="0" borderId="1" xfId="0" applyFont="1" applyBorder="1" applyAlignment="1">
      <alignment horizontal="left" vertical="center" wrapText="1"/>
    </xf>
    <xf numFmtId="0" fontId="35" fillId="0" borderId="1" xfId="0" applyFont="1" applyBorder="1" applyAlignment="1">
      <alignment horizontal="left" vertical="center" wrapText="1"/>
    </xf>
    <xf numFmtId="0" fontId="15" fillId="0" borderId="1" xfId="13" applyFont="1" applyBorder="1" applyAlignment="1">
      <alignment vertical="center"/>
    </xf>
    <xf numFmtId="0" fontId="34" fillId="0" borderId="1" xfId="13" applyFont="1" applyBorder="1" applyAlignment="1">
      <alignment vertical="center"/>
    </xf>
    <xf numFmtId="0" fontId="13" fillId="0" borderId="1" xfId="13" applyFont="1" applyBorder="1" applyAlignment="1">
      <alignment vertical="center"/>
    </xf>
    <xf numFmtId="0" fontId="15" fillId="2" borderId="1" xfId="13" applyFont="1" applyFill="1" applyBorder="1" applyAlignment="1">
      <alignment vertical="center"/>
    </xf>
    <xf numFmtId="0" fontId="33" fillId="2" borderId="1" xfId="13" applyFont="1" applyFill="1" applyBorder="1" applyAlignment="1">
      <alignment vertical="center"/>
    </xf>
    <xf numFmtId="0" fontId="14" fillId="0" borderId="1" xfId="13" applyFont="1" applyBorder="1" applyAlignment="1">
      <alignment vertical="center" wrapText="1"/>
    </xf>
    <xf numFmtId="0" fontId="14" fillId="0" borderId="1" xfId="13" applyFont="1" applyBorder="1" applyAlignment="1">
      <alignment horizontal="center" vertical="center"/>
    </xf>
    <xf numFmtId="0" fontId="30" fillId="0" borderId="1" xfId="13" applyFont="1" applyBorder="1" applyAlignment="1">
      <alignment horizontal="center" vertical="center"/>
    </xf>
    <xf numFmtId="0" fontId="30" fillId="0" borderId="1" xfId="13" applyFont="1" applyBorder="1" applyAlignment="1">
      <alignment vertical="center" wrapText="1"/>
    </xf>
    <xf numFmtId="0" fontId="30" fillId="0" borderId="1" xfId="13" applyFont="1" applyBorder="1" applyAlignment="1">
      <alignment vertical="center"/>
    </xf>
    <xf numFmtId="0" fontId="15" fillId="0" borderId="1" xfId="13" applyFont="1" applyBorder="1" applyAlignment="1">
      <alignment vertical="center" wrapText="1"/>
    </xf>
    <xf numFmtId="0" fontId="33" fillId="0" borderId="1" xfId="13" applyFont="1" applyBorder="1" applyAlignment="1">
      <alignment vertical="center" wrapText="1"/>
    </xf>
    <xf numFmtId="0" fontId="35" fillId="0" borderId="1" xfId="13" applyFont="1" applyBorder="1" applyAlignment="1">
      <alignment vertical="center"/>
    </xf>
    <xf numFmtId="0" fontId="14" fillId="0" borderId="16" xfId="13" applyFont="1" applyBorder="1" applyAlignment="1">
      <alignment vertical="center"/>
    </xf>
    <xf numFmtId="0" fontId="14" fillId="0" borderId="16" xfId="13" applyFont="1" applyBorder="1" applyAlignment="1">
      <alignment horizontal="center" vertical="center"/>
    </xf>
    <xf numFmtId="0" fontId="9" fillId="0" borderId="14" xfId="13" applyFont="1" applyBorder="1" applyAlignment="1">
      <alignment horizontal="center" vertical="center"/>
    </xf>
    <xf numFmtId="0" fontId="6" fillId="0" borderId="14" xfId="13" applyFont="1" applyBorder="1" applyAlignment="1">
      <alignment horizontal="center" vertical="center"/>
    </xf>
    <xf numFmtId="0" fontId="9" fillId="0" borderId="3" xfId="13" applyFont="1" applyBorder="1" applyAlignment="1">
      <alignment horizontal="left" vertical="center"/>
    </xf>
    <xf numFmtId="0" fontId="14" fillId="0" borderId="3" xfId="13" applyFont="1" applyBorder="1" applyAlignment="1">
      <alignment horizontal="center" vertical="center"/>
    </xf>
    <xf numFmtId="0" fontId="9" fillId="0" borderId="1" xfId="13" applyFont="1" applyBorder="1" applyAlignment="1">
      <alignment vertical="center"/>
    </xf>
    <xf numFmtId="49" fontId="14" fillId="0" borderId="16" xfId="13" applyNumberFormat="1" applyFont="1" applyBorder="1" applyAlignment="1">
      <alignment vertical="center" wrapText="1"/>
    </xf>
    <xf numFmtId="0" fontId="14" fillId="0" borderId="16" xfId="13" applyFont="1" applyBorder="1" applyAlignment="1">
      <alignment horizontal="center" vertical="center" wrapText="1"/>
    </xf>
    <xf numFmtId="0" fontId="11" fillId="0" borderId="14" xfId="13" applyFont="1" applyBorder="1" applyAlignment="1">
      <alignment vertical="center"/>
    </xf>
    <xf numFmtId="0" fontId="33" fillId="2" borderId="36" xfId="13" applyFont="1" applyFill="1" applyBorder="1" applyAlignment="1">
      <alignment vertical="center"/>
    </xf>
    <xf numFmtId="44" fontId="9" fillId="0" borderId="36" xfId="13" applyNumberFormat="1" applyFont="1" applyBorder="1" applyAlignment="1">
      <alignment horizontal="center" vertical="center"/>
    </xf>
    <xf numFmtId="44" fontId="34" fillId="0" borderId="36" xfId="13" applyNumberFormat="1" applyFont="1" applyBorder="1" applyAlignment="1">
      <alignment vertical="center"/>
    </xf>
    <xf numFmtId="44" fontId="33" fillId="2" borderId="36" xfId="13" applyNumberFormat="1" applyFont="1" applyFill="1" applyBorder="1" applyAlignment="1">
      <alignment vertical="center"/>
    </xf>
    <xf numFmtId="44" fontId="12" fillId="0" borderId="36" xfId="16" applyNumberFormat="1" applyFont="1" applyFill="1" applyBorder="1" applyAlignment="1">
      <alignment horizontal="center" vertical="center"/>
    </xf>
    <xf numFmtId="44" fontId="30" fillId="0" borderId="36" xfId="16" applyNumberFormat="1" applyFont="1" applyFill="1" applyBorder="1" applyAlignment="1">
      <alignment horizontal="center" vertical="center"/>
    </xf>
    <xf numFmtId="44" fontId="30" fillId="0" borderId="36" xfId="13" applyNumberFormat="1" applyFont="1" applyBorder="1" applyAlignment="1">
      <alignment horizontal="left" vertical="center" wrapText="1"/>
    </xf>
    <xf numFmtId="44" fontId="12" fillId="0" borderId="37" xfId="13" applyNumberFormat="1" applyFont="1" applyBorder="1" applyAlignment="1">
      <alignment horizontal="center" vertical="center" wrapText="1"/>
    </xf>
    <xf numFmtId="44" fontId="34" fillId="0" borderId="18" xfId="13" applyNumberFormat="1" applyFont="1" applyBorder="1" applyAlignment="1">
      <alignment horizontal="left" vertical="center"/>
    </xf>
    <xf numFmtId="44" fontId="34" fillId="0" borderId="20" xfId="13" applyNumberFormat="1" applyFont="1" applyBorder="1" applyAlignment="1">
      <alignment horizontal="left" vertical="center"/>
    </xf>
    <xf numFmtId="44" fontId="30" fillId="0" borderId="37" xfId="13" applyNumberFormat="1" applyFont="1" applyBorder="1" applyAlignment="1">
      <alignment horizontal="left" vertical="center" wrapText="1"/>
    </xf>
    <xf numFmtId="44" fontId="33" fillId="0" borderId="18" xfId="13" applyNumberFormat="1" applyFont="1" applyBorder="1" applyAlignment="1">
      <alignment horizontal="left" vertical="center" wrapText="1"/>
    </xf>
    <xf numFmtId="0" fontId="9" fillId="0" borderId="23" xfId="13" applyFont="1" applyBorder="1" applyAlignment="1">
      <alignment horizontal="left" vertical="center"/>
    </xf>
    <xf numFmtId="44" fontId="30" fillId="0" borderId="38" xfId="13" applyNumberFormat="1" applyFont="1" applyBorder="1" applyAlignment="1">
      <alignment horizontal="left" vertical="center" wrapText="1"/>
    </xf>
    <xf numFmtId="0" fontId="51" fillId="0" borderId="0" xfId="0" applyFont="1" applyAlignment="1">
      <alignment vertical="center"/>
    </xf>
    <xf numFmtId="0" fontId="30" fillId="0" borderId="1" xfId="0" applyFont="1" applyBorder="1" applyAlignment="1">
      <alignment horizontal="left" vertical="center" wrapText="1"/>
    </xf>
    <xf numFmtId="0" fontId="14" fillId="0" borderId="1" xfId="0" applyFont="1" applyBorder="1" applyAlignment="1">
      <alignment horizontal="left" vertical="center" wrapText="1"/>
    </xf>
    <xf numFmtId="0" fontId="35" fillId="0" borderId="3" xfId="0" applyFont="1" applyBorder="1" applyAlignment="1">
      <alignment vertical="center"/>
    </xf>
    <xf numFmtId="0" fontId="35" fillId="0" borderId="3" xfId="0" applyFont="1" applyBorder="1" applyAlignment="1">
      <alignment horizontal="center" vertical="center"/>
    </xf>
    <xf numFmtId="0" fontId="35" fillId="0" borderId="15" xfId="0" applyFont="1" applyBorder="1" applyAlignment="1">
      <alignment vertical="center"/>
    </xf>
    <xf numFmtId="0" fontId="35" fillId="0" borderId="15" xfId="0" applyFont="1" applyBorder="1" applyAlignment="1">
      <alignment horizontal="center" vertical="center"/>
    </xf>
    <xf numFmtId="0" fontId="3" fillId="0" borderId="15" xfId="13" applyBorder="1" applyAlignment="1">
      <alignment vertical="center"/>
    </xf>
    <xf numFmtId="1" fontId="3" fillId="0" borderId="0" xfId="13" applyNumberFormat="1" applyAlignment="1">
      <alignment vertical="center"/>
    </xf>
    <xf numFmtId="0" fontId="3" fillId="0" borderId="0" xfId="13" applyAlignment="1">
      <alignment vertical="center"/>
    </xf>
    <xf numFmtId="44" fontId="3" fillId="0" borderId="0" xfId="13" applyNumberFormat="1" applyAlignment="1">
      <alignment vertical="center"/>
    </xf>
    <xf numFmtId="44" fontId="33" fillId="0" borderId="18" xfId="13" applyNumberFormat="1" applyFont="1" applyBorder="1" applyAlignment="1">
      <alignment horizontal="left" vertical="center"/>
    </xf>
    <xf numFmtId="0" fontId="0" fillId="0" borderId="34" xfId="0" applyBorder="1" applyAlignment="1">
      <alignment vertical="center"/>
    </xf>
    <xf numFmtId="0" fontId="0" fillId="0" borderId="29" xfId="0" applyBorder="1" applyAlignment="1">
      <alignment vertical="center"/>
    </xf>
    <xf numFmtId="0" fontId="1" fillId="0" borderId="18" xfId="0" applyFont="1" applyBorder="1" applyAlignment="1">
      <alignment vertical="center"/>
    </xf>
    <xf numFmtId="0" fontId="1" fillId="0" borderId="18" xfId="0" applyFont="1" applyBorder="1" applyAlignment="1">
      <alignment horizontal="center" vertical="center" wrapText="1"/>
    </xf>
    <xf numFmtId="0" fontId="1" fillId="0" borderId="23" xfId="0" applyFont="1" applyBorder="1" applyAlignment="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xf>
    <xf numFmtId="0" fontId="1" fillId="0" borderId="5" xfId="0" applyFont="1" applyBorder="1" applyAlignment="1">
      <alignment vertical="center"/>
    </xf>
    <xf numFmtId="0" fontId="1" fillId="0" borderId="14" xfId="0" applyFont="1" applyBorder="1" applyAlignment="1">
      <alignment horizontal="center" vertical="center"/>
    </xf>
    <xf numFmtId="0" fontId="1" fillId="0" borderId="17" xfId="0" applyFont="1" applyBorder="1" applyAlignment="1">
      <alignment horizontal="center" vertical="center" wrapText="1"/>
    </xf>
    <xf numFmtId="0" fontId="1" fillId="0" borderId="26" xfId="0" applyFont="1" applyBorder="1" applyAlignment="1">
      <alignment horizontal="center" vertical="center"/>
    </xf>
    <xf numFmtId="0" fontId="1" fillId="0" borderId="38" xfId="0" applyFont="1" applyBorder="1" applyAlignment="1">
      <alignment horizontal="center" vertical="center" wrapText="1"/>
    </xf>
    <xf numFmtId="168" fontId="0" fillId="0" borderId="21" xfId="0" applyNumberFormat="1" applyBorder="1" applyAlignment="1">
      <alignment horizontal="left" vertical="center"/>
    </xf>
    <xf numFmtId="168" fontId="0" fillId="0" borderId="36" xfId="0" applyNumberFormat="1" applyBorder="1" applyAlignment="1">
      <alignment horizontal="left" vertical="center"/>
    </xf>
    <xf numFmtId="168" fontId="1" fillId="0" borderId="18" xfId="0" applyNumberFormat="1" applyFont="1" applyBorder="1" applyAlignment="1">
      <alignment horizontal="left" vertical="center"/>
    </xf>
    <xf numFmtId="0" fontId="1" fillId="0" borderId="23" xfId="0" applyFont="1" applyBorder="1" applyAlignment="1">
      <alignment vertical="center" wrapText="1"/>
    </xf>
    <xf numFmtId="0" fontId="0" fillId="0" borderId="0" xfId="0" applyAlignment="1">
      <alignment vertical="center" wrapText="1"/>
    </xf>
    <xf numFmtId="0" fontId="1" fillId="0" borderId="5" xfId="0" applyFont="1" applyBorder="1" applyAlignment="1">
      <alignment vertical="center" wrapText="1"/>
    </xf>
    <xf numFmtId="0" fontId="1" fillId="0" borderId="18" xfId="0" applyFont="1" applyBorder="1" applyAlignment="1">
      <alignment vertical="center" wrapText="1"/>
    </xf>
    <xf numFmtId="0" fontId="35" fillId="0" borderId="20" xfId="0" applyFont="1" applyBorder="1" applyAlignment="1">
      <alignment horizontal="center" vertical="center"/>
    </xf>
    <xf numFmtId="0" fontId="33" fillId="0" borderId="0" xfId="15" applyFont="1" applyAlignment="1">
      <alignment horizontal="center" vertical="center" wrapText="1"/>
    </xf>
    <xf numFmtId="1" fontId="9" fillId="0" borderId="39" xfId="13" applyNumberFormat="1" applyFont="1" applyBorder="1" applyAlignment="1">
      <alignment horizontal="left" vertical="center"/>
    </xf>
    <xf numFmtId="1" fontId="34" fillId="0" borderId="39" xfId="13" applyNumberFormat="1" applyFont="1" applyBorder="1" applyAlignment="1">
      <alignment horizontal="center" vertical="center"/>
    </xf>
    <xf numFmtId="1" fontId="33" fillId="2" borderId="39" xfId="13" applyNumberFormat="1" applyFont="1" applyFill="1" applyBorder="1" applyAlignment="1">
      <alignment horizontal="center" vertical="center"/>
    </xf>
    <xf numFmtId="1" fontId="14" fillId="0" borderId="39" xfId="13" applyNumberFormat="1" applyFont="1" applyBorder="1" applyAlignment="1">
      <alignment horizontal="center" vertical="center"/>
    </xf>
    <xf numFmtId="1" fontId="30" fillId="0" borderId="39" xfId="13" applyNumberFormat="1" applyFont="1" applyBorder="1" applyAlignment="1">
      <alignment horizontal="center" vertical="center"/>
    </xf>
    <xf numFmtId="1" fontId="14" fillId="0" borderId="34" xfId="13" applyNumberFormat="1" applyFont="1" applyBorder="1" applyAlignment="1">
      <alignment horizontal="center" vertical="center"/>
    </xf>
    <xf numFmtId="1" fontId="9" fillId="0" borderId="39" xfId="13" applyNumberFormat="1" applyFont="1" applyBorder="1" applyAlignment="1">
      <alignment horizontal="center" vertical="center"/>
    </xf>
    <xf numFmtId="1" fontId="9" fillId="0" borderId="40" xfId="13" applyNumberFormat="1" applyFont="1" applyBorder="1" applyAlignment="1">
      <alignment horizontal="left" vertical="center"/>
    </xf>
    <xf numFmtId="0" fontId="9" fillId="0" borderId="3" xfId="13" applyFont="1" applyBorder="1" applyAlignment="1">
      <alignment horizontal="center" vertical="center"/>
    </xf>
    <xf numFmtId="44" fontId="9" fillId="0" borderId="21" xfId="13" applyNumberFormat="1" applyFont="1" applyBorder="1" applyAlignment="1">
      <alignment horizontal="center" vertical="center"/>
    </xf>
    <xf numFmtId="1" fontId="9" fillId="2" borderId="5" xfId="13" applyNumberFormat="1" applyFont="1" applyFill="1" applyBorder="1" applyAlignment="1">
      <alignment horizontal="center" vertical="center"/>
    </xf>
    <xf numFmtId="0" fontId="9" fillId="2" borderId="14" xfId="13" applyFont="1" applyFill="1" applyBorder="1" applyAlignment="1">
      <alignment horizontal="center" vertical="center"/>
    </xf>
    <xf numFmtId="0" fontId="9" fillId="2" borderId="10" xfId="13" applyFont="1" applyFill="1" applyBorder="1" applyAlignment="1">
      <alignment horizontal="center" vertical="center"/>
    </xf>
    <xf numFmtId="44" fontId="9" fillId="2" borderId="18" xfId="13" applyNumberFormat="1" applyFont="1" applyFill="1" applyBorder="1" applyAlignment="1">
      <alignment horizontal="center" vertical="center"/>
    </xf>
    <xf numFmtId="1" fontId="14" fillId="0" borderId="41" xfId="13" applyNumberFormat="1" applyFont="1" applyBorder="1" applyAlignment="1">
      <alignment horizontal="center" vertical="center"/>
    </xf>
    <xf numFmtId="1" fontId="6" fillId="0" borderId="5" xfId="13" applyNumberFormat="1" applyFont="1" applyBorder="1" applyAlignment="1">
      <alignment horizontal="center" vertical="center"/>
    </xf>
    <xf numFmtId="1" fontId="3" fillId="0" borderId="8" xfId="13" applyNumberFormat="1" applyBorder="1" applyAlignment="1">
      <alignment vertical="center"/>
    </xf>
    <xf numFmtId="1" fontId="11" fillId="0" borderId="5" xfId="13" applyNumberFormat="1" applyFont="1" applyBorder="1" applyAlignment="1">
      <alignment vertical="center"/>
    </xf>
    <xf numFmtId="0" fontId="9" fillId="0" borderId="14" xfId="13" applyFont="1" applyBorder="1" applyAlignment="1">
      <alignment horizontal="left" vertical="center"/>
    </xf>
    <xf numFmtId="0" fontId="36" fillId="0" borderId="14" xfId="13" applyFont="1" applyBorder="1" applyAlignment="1">
      <alignment vertical="center"/>
    </xf>
    <xf numFmtId="0" fontId="50" fillId="0" borderId="1" xfId="13" applyFont="1" applyBorder="1" applyAlignment="1">
      <alignment vertical="center" wrapText="1"/>
    </xf>
    <xf numFmtId="0" fontId="1" fillId="0" borderId="43" xfId="0" applyFont="1" applyBorder="1" applyAlignment="1">
      <alignment vertical="center"/>
    </xf>
    <xf numFmtId="0" fontId="0" fillId="0" borderId="40" xfId="0" applyBorder="1" applyAlignment="1">
      <alignment vertical="center"/>
    </xf>
    <xf numFmtId="0" fontId="0" fillId="0" borderId="39" xfId="0" applyBorder="1" applyAlignment="1">
      <alignment vertical="center"/>
    </xf>
    <xf numFmtId="0" fontId="0" fillId="0" borderId="8" xfId="0" applyBorder="1" applyAlignment="1">
      <alignment vertical="center"/>
    </xf>
    <xf numFmtId="0" fontId="1" fillId="0" borderId="8" xfId="0" applyFont="1" applyBorder="1" applyAlignment="1">
      <alignment vertical="center"/>
    </xf>
    <xf numFmtId="0" fontId="0" fillId="0" borderId="42" xfId="0" applyBorder="1" applyAlignment="1">
      <alignment vertical="center"/>
    </xf>
    <xf numFmtId="0" fontId="1" fillId="0" borderId="44" xfId="0" applyFont="1" applyBorder="1" applyAlignment="1">
      <alignment vertical="center"/>
    </xf>
    <xf numFmtId="0" fontId="0" fillId="0" borderId="41" xfId="0" applyBorder="1" applyAlignment="1">
      <alignment vertical="center"/>
    </xf>
    <xf numFmtId="0" fontId="1" fillId="0" borderId="44" xfId="0" applyFont="1" applyBorder="1" applyAlignment="1">
      <alignment vertical="center" wrapText="1"/>
    </xf>
    <xf numFmtId="0" fontId="0" fillId="0" borderId="40" xfId="0" applyBorder="1" applyAlignment="1">
      <alignment vertical="center" wrapText="1"/>
    </xf>
    <xf numFmtId="0" fontId="0" fillId="0" borderId="39" xfId="0" applyBorder="1" applyAlignment="1">
      <alignment vertical="center" wrapText="1"/>
    </xf>
    <xf numFmtId="0" fontId="0" fillId="0" borderId="8" xfId="0" applyBorder="1" applyAlignment="1">
      <alignment vertical="center" wrapText="1"/>
    </xf>
    <xf numFmtId="0" fontId="1" fillId="0" borderId="43" xfId="0" applyFont="1" applyBorder="1" applyAlignment="1">
      <alignment vertical="center" wrapText="1"/>
    </xf>
    <xf numFmtId="0" fontId="1" fillId="0" borderId="45" xfId="0" applyFont="1"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1" fillId="0" borderId="27" xfId="0" applyFont="1" applyBorder="1" applyAlignment="1" applyProtection="1">
      <alignment horizontal="center" vertical="center" wrapText="1"/>
      <protection locked="0"/>
    </xf>
    <xf numFmtId="168" fontId="0" fillId="0" borderId="28" xfId="0" applyNumberFormat="1" applyBorder="1" applyAlignment="1" applyProtection="1">
      <alignment horizontal="left" vertical="center"/>
      <protection locked="0"/>
    </xf>
    <xf numFmtId="168" fontId="0" fillId="0" borderId="2" xfId="0" applyNumberFormat="1" applyBorder="1" applyAlignment="1" applyProtection="1">
      <alignment horizontal="left" vertical="center"/>
      <protection locked="0"/>
    </xf>
    <xf numFmtId="0" fontId="0" fillId="0" borderId="29" xfId="0" applyBorder="1" applyAlignment="1" applyProtection="1">
      <alignment vertical="center"/>
      <protection locked="0"/>
    </xf>
    <xf numFmtId="168" fontId="0" fillId="0" borderId="29" xfId="0" applyNumberFormat="1" applyBorder="1" applyAlignment="1" applyProtection="1">
      <alignment horizontal="left" vertical="center"/>
      <protection locked="0"/>
    </xf>
    <xf numFmtId="168" fontId="1" fillId="0" borderId="34" xfId="0" applyNumberFormat="1" applyFont="1" applyBorder="1" applyAlignment="1" applyProtection="1">
      <alignment vertical="center"/>
      <protection locked="0"/>
    </xf>
    <xf numFmtId="168" fontId="1" fillId="0" borderId="29" xfId="0" applyNumberFormat="1" applyFont="1" applyBorder="1" applyAlignment="1" applyProtection="1">
      <alignment horizontal="left" vertical="center"/>
      <protection locked="0"/>
    </xf>
    <xf numFmtId="44" fontId="1" fillId="0" borderId="27" xfId="0" applyNumberFormat="1" applyFont="1" applyBorder="1" applyAlignment="1" applyProtection="1">
      <alignment horizontal="center" vertical="center" wrapText="1"/>
      <protection locked="0"/>
    </xf>
    <xf numFmtId="44" fontId="0" fillId="0" borderId="28" xfId="0" applyNumberFormat="1" applyBorder="1" applyAlignment="1" applyProtection="1">
      <alignment horizontal="left" vertical="center"/>
      <protection locked="0"/>
    </xf>
    <xf numFmtId="44" fontId="0" fillId="0" borderId="29" xfId="0" applyNumberFormat="1" applyBorder="1" applyAlignment="1" applyProtection="1">
      <alignment vertical="center"/>
      <protection locked="0"/>
    </xf>
    <xf numFmtId="44" fontId="9" fillId="2" borderId="10" xfId="13" applyNumberFormat="1" applyFont="1" applyFill="1" applyBorder="1" applyAlignment="1">
      <alignment horizontal="center" vertical="center"/>
    </xf>
    <xf numFmtId="44" fontId="9" fillId="0" borderId="28" xfId="13" applyNumberFormat="1" applyFont="1" applyBorder="1" applyAlignment="1" applyProtection="1">
      <alignment horizontal="center" vertical="center"/>
      <protection locked="0"/>
    </xf>
    <xf numFmtId="44" fontId="9" fillId="0" borderId="2" xfId="13" applyNumberFormat="1" applyFont="1" applyBorder="1" applyAlignment="1" applyProtection="1">
      <alignment horizontal="center" vertical="center"/>
      <protection locked="0"/>
    </xf>
    <xf numFmtId="44" fontId="34" fillId="0" borderId="2" xfId="13" applyNumberFormat="1" applyFont="1" applyBorder="1" applyAlignment="1" applyProtection="1">
      <alignment vertical="center"/>
      <protection locked="0"/>
    </xf>
    <xf numFmtId="44" fontId="33" fillId="2" borderId="2" xfId="13" applyNumberFormat="1" applyFont="1" applyFill="1" applyBorder="1" applyAlignment="1" applyProtection="1">
      <alignment vertical="center"/>
      <protection locked="0"/>
    </xf>
    <xf numFmtId="44" fontId="12" fillId="0" borderId="2" xfId="13" applyNumberFormat="1" applyFont="1" applyBorder="1" applyAlignment="1" applyProtection="1">
      <alignment horizontal="center" vertical="center"/>
      <protection locked="0"/>
    </xf>
    <xf numFmtId="44" fontId="30" fillId="0" borderId="2" xfId="13" applyNumberFormat="1" applyFont="1" applyBorder="1" applyAlignment="1" applyProtection="1">
      <alignment horizontal="center" vertical="center"/>
      <protection locked="0"/>
    </xf>
    <xf numFmtId="44" fontId="12" fillId="0" borderId="35" xfId="13" applyNumberFormat="1" applyFont="1" applyBorder="1" applyAlignment="1" applyProtection="1">
      <alignment horizontal="center" vertical="center"/>
      <protection locked="0"/>
    </xf>
    <xf numFmtId="44" fontId="6" fillId="0" borderId="17" xfId="13" applyNumberFormat="1" applyFont="1" applyBorder="1" applyAlignment="1" applyProtection="1">
      <alignment horizontal="center" vertical="center"/>
      <protection locked="0"/>
    </xf>
    <xf numFmtId="44" fontId="12" fillId="0" borderId="28" xfId="13" applyNumberFormat="1" applyFont="1" applyBorder="1" applyAlignment="1" applyProtection="1">
      <alignment horizontal="center" vertical="center"/>
      <protection locked="0"/>
    </xf>
    <xf numFmtId="44" fontId="6" fillId="0" borderId="2" xfId="13" applyNumberFormat="1" applyFont="1" applyBorder="1" applyAlignment="1" applyProtection="1">
      <alignment vertical="center"/>
      <protection locked="0"/>
    </xf>
    <xf numFmtId="44" fontId="30" fillId="0" borderId="2" xfId="13" applyNumberFormat="1" applyFont="1" applyBorder="1" applyAlignment="1" applyProtection="1">
      <alignment horizontal="left" vertical="center"/>
      <protection locked="0"/>
    </xf>
    <xf numFmtId="44" fontId="12" fillId="0" borderId="35" xfId="13" applyNumberFormat="1" applyFont="1" applyBorder="1" applyAlignment="1" applyProtection="1">
      <alignment horizontal="center" vertical="center" wrapText="1"/>
      <protection locked="0"/>
    </xf>
    <xf numFmtId="44" fontId="3" fillId="0" borderId="4" xfId="13" applyNumberFormat="1" applyBorder="1" applyAlignment="1" applyProtection="1">
      <alignment vertical="center"/>
      <protection locked="0"/>
    </xf>
    <xf numFmtId="44" fontId="11" fillId="0" borderId="17" xfId="13" applyNumberFormat="1" applyFont="1" applyBorder="1" applyAlignment="1" applyProtection="1">
      <alignment vertical="center"/>
      <protection locked="0"/>
    </xf>
    <xf numFmtId="44" fontId="24" fillId="0" borderId="0" xfId="13" applyNumberFormat="1" applyFont="1" applyAlignment="1">
      <alignment horizontal="center" vertical="center"/>
    </xf>
    <xf numFmtId="0" fontId="19" fillId="0" borderId="0" xfId="13" applyFont="1" applyAlignment="1">
      <alignment horizontal="center"/>
    </xf>
    <xf numFmtId="0" fontId="20" fillId="0" borderId="0" xfId="13" applyFont="1" applyAlignment="1">
      <alignment horizontal="center"/>
    </xf>
    <xf numFmtId="0" fontId="49" fillId="0" borderId="0" xfId="13" applyFont="1" applyAlignment="1">
      <alignment horizontal="center" vertical="center" wrapText="1"/>
    </xf>
    <xf numFmtId="0" fontId="24" fillId="0" borderId="0" xfId="13" applyFont="1" applyAlignment="1" applyProtection="1">
      <alignment vertical="center" wrapText="1"/>
      <protection locked="0"/>
    </xf>
    <xf numFmtId="0" fontId="15" fillId="0" borderId="0" xfId="14" applyFont="1" applyAlignment="1">
      <alignment horizontal="center"/>
    </xf>
    <xf numFmtId="0" fontId="46" fillId="0" borderId="0" xfId="14" applyFont="1" applyAlignment="1">
      <alignment horizontal="center" vertical="center" wrapText="1"/>
    </xf>
    <xf numFmtId="49" fontId="33" fillId="0" borderId="5" xfId="12" applyNumberFormat="1" applyFont="1" applyBorder="1" applyAlignment="1">
      <alignment horizontal="center" vertical="center" wrapText="1"/>
    </xf>
    <xf numFmtId="49" fontId="33" fillId="0" borderId="10" xfId="12" applyNumberFormat="1" applyFont="1" applyBorder="1" applyAlignment="1">
      <alignment horizontal="center" vertical="center" wrapText="1"/>
    </xf>
    <xf numFmtId="49" fontId="33" fillId="0" borderId="6" xfId="12" applyNumberFormat="1" applyFont="1" applyBorder="1" applyAlignment="1">
      <alignment horizontal="center" vertical="center" wrapText="1"/>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7" xfId="0" applyFont="1" applyBorder="1" applyAlignment="1">
      <alignment horizontal="left" vertical="center"/>
    </xf>
    <xf numFmtId="0" fontId="1" fillId="0" borderId="25" xfId="0" applyFont="1" applyBorder="1" applyAlignment="1">
      <alignment horizontal="left" vertical="center"/>
    </xf>
    <xf numFmtId="49" fontId="46" fillId="0" borderId="5" xfId="0" applyNumberFormat="1" applyFont="1" applyBorder="1" applyAlignment="1">
      <alignment horizontal="center" vertical="center" wrapText="1"/>
    </xf>
    <xf numFmtId="0" fontId="46" fillId="0" borderId="10" xfId="0" applyFont="1" applyBorder="1" applyAlignment="1">
      <alignment horizontal="center" vertical="center" wrapText="1"/>
    </xf>
    <xf numFmtId="0" fontId="46" fillId="0" borderId="6" xfId="0" applyFont="1" applyBorder="1" applyAlignment="1">
      <alignment horizontal="center" vertical="center" wrapText="1"/>
    </xf>
    <xf numFmtId="0" fontId="1" fillId="0" borderId="5" xfId="0"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center"/>
    </xf>
    <xf numFmtId="49" fontId="52" fillId="0" borderId="5" xfId="0" applyNumberFormat="1" applyFont="1" applyBorder="1" applyAlignment="1">
      <alignment horizontal="center" vertical="center" wrapText="1"/>
    </xf>
    <xf numFmtId="0" fontId="52" fillId="0" borderId="10" xfId="0" applyFont="1" applyBorder="1" applyAlignment="1">
      <alignment horizontal="center" vertical="center" wrapText="1"/>
    </xf>
    <xf numFmtId="0" fontId="52" fillId="0" borderId="6" xfId="0" applyFont="1" applyBorder="1" applyAlignment="1">
      <alignment horizontal="center" vertical="center" wrapText="1"/>
    </xf>
    <xf numFmtId="0" fontId="13" fillId="0" borderId="0" xfId="0" applyFont="1" applyAlignment="1">
      <alignment horizontal="center" vertical="center"/>
    </xf>
    <xf numFmtId="49" fontId="47" fillId="0" borderId="0" xfId="12" applyNumberFormat="1" applyFont="1" applyAlignment="1">
      <alignment horizontal="center" vertical="center" wrapText="1"/>
    </xf>
  </cellXfs>
  <cellStyles count="17">
    <cellStyle name="Comma 2" xfId="3" xr:uid="{00000000-0005-0000-0000-000001000000}"/>
    <cellStyle name="Comma 2 2" xfId="9" xr:uid="{21AFAEF4-4038-4A53-A113-804E7245579C}"/>
    <cellStyle name="Comma 2 2 2" xfId="11" xr:uid="{2660F2DA-4C84-486A-ABB6-AFFEA2DDE57C}"/>
    <cellStyle name="Comma 3" xfId="10" xr:uid="{528D2EBF-6333-4444-A4E1-F0C5B4EB958D}"/>
    <cellStyle name="Comma 3 2" xfId="16" xr:uid="{03D70152-4953-4B5E-B7D0-4B26C131388D}"/>
    <cellStyle name="Excel_BuiltIn_Comma" xfId="8" xr:uid="{00000000-0005-0000-0000-000003000000}"/>
    <cellStyle name="Hyperlink 2" xfId="2" xr:uid="{00000000-0005-0000-0000-000005000000}"/>
    <cellStyle name="Normal" xfId="0" builtinId="0"/>
    <cellStyle name="Normal 12" xfId="7" xr:uid="{00000000-0005-0000-0000-000007000000}"/>
    <cellStyle name="Normal 2" xfId="1" xr:uid="{00000000-0005-0000-0000-000008000000}"/>
    <cellStyle name="Normal 2 2 5" xfId="13" xr:uid="{C8F6218D-3EC0-4103-BAB6-7E0E88AFBEFE}"/>
    <cellStyle name="Normal 3 2" xfId="15" xr:uid="{E5D31298-BD8E-4EA4-96EF-13914DDAEF48}"/>
    <cellStyle name="Normal 4" xfId="12" xr:uid="{A6DE2C19-F499-455C-ACE6-2968080C3883}"/>
    <cellStyle name="Normal 6" xfId="14" xr:uid="{5E9B4371-1E68-43A2-9CBC-30B9F9359217}"/>
    <cellStyle name="Percent 2" xfId="4" xr:uid="{00000000-0005-0000-0000-000009000000}"/>
    <cellStyle name="Percent 2 2" xfId="5" xr:uid="{00000000-0005-0000-0000-00000A000000}"/>
    <cellStyle name="Percent 3" xfId="6"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299357</xdr:colOff>
      <xdr:row>0</xdr:row>
      <xdr:rowOff>31297</xdr:rowOff>
    </xdr:from>
    <xdr:to>
      <xdr:col>8</xdr:col>
      <xdr:colOff>996043</xdr:colOff>
      <xdr:row>3</xdr:row>
      <xdr:rowOff>99785</xdr:rowOff>
    </xdr:to>
    <xdr:sp macro="" textlink="">
      <xdr:nvSpPr>
        <xdr:cNvPr id="2" name="Text Box 3" descr="Text Box:DISTRIBUTION&#10;ENGINEERING&#10;&#10;&#10;">
          <a:extLst>
            <a:ext uri="{FF2B5EF4-FFF2-40B4-BE49-F238E27FC236}">
              <a16:creationId xmlns:a16="http://schemas.microsoft.com/office/drawing/2014/main" id="{B70BD636-A899-46E6-AAB5-22027819E567}"/>
            </a:ext>
          </a:extLst>
        </xdr:cNvPr>
        <xdr:cNvSpPr txBox="1">
          <a:spLocks noChangeArrowheads="1"/>
        </xdr:cNvSpPr>
      </xdr:nvSpPr>
      <xdr:spPr bwMode="auto">
        <a:xfrm>
          <a:off x="5099957" y="31297"/>
          <a:ext cx="1915886" cy="563788"/>
        </a:xfrm>
        <a:prstGeom prst="rect">
          <a:avLst/>
        </a:prstGeom>
        <a:solidFill>
          <a:schemeClr val="tx2">
            <a:lumMod val="60000"/>
            <a:lumOff val="40000"/>
          </a:schemeClr>
        </a:solidFill>
        <a:ln>
          <a:noFill/>
        </a:ln>
      </xdr:spPr>
      <xdr:txBody>
        <a:bodyPr vertOverflow="clip" wrap="square" lIns="91440" tIns="45720" rIns="91440" bIns="45720" anchor="t" upright="1"/>
        <a:lstStyle/>
        <a:p>
          <a:pPr algn="l" rtl="0">
            <a:lnSpc>
              <a:spcPts val="1800"/>
            </a:lnSpc>
            <a:defRPr sz="1000"/>
          </a:pPr>
          <a:r>
            <a:rPr lang="en-US" sz="2000" b="1" i="0" u="none" strike="noStrike" baseline="0">
              <a:solidFill>
                <a:srgbClr val="000000"/>
              </a:solidFill>
              <a:latin typeface="Arial"/>
              <a:cs typeface="Arial"/>
            </a:rPr>
            <a:t>Camden Power Station</a:t>
          </a:r>
          <a:endParaRPr lang="en-US" sz="1000" b="1" i="0" u="none" strike="noStrike" baseline="0">
            <a:solidFill>
              <a:srgbClr val="000000"/>
            </a:solidFill>
            <a:latin typeface="Times New Roman"/>
            <a:cs typeface="Times New Roman"/>
          </a:endParaRPr>
        </a:p>
        <a:p>
          <a:pPr algn="l" rtl="0">
            <a:lnSpc>
              <a:spcPts val="1500"/>
            </a:lnSpc>
            <a:defRPr sz="1000"/>
          </a:pPr>
          <a:r>
            <a:rPr lang="en-US" sz="16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lnSpc>
              <a:spcPts val="1000"/>
            </a:lnSpc>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47626</xdr:colOff>
      <xdr:row>0</xdr:row>
      <xdr:rowOff>107950</xdr:rowOff>
    </xdr:from>
    <xdr:to>
      <xdr:col>3</xdr:col>
      <xdr:colOff>263073</xdr:colOff>
      <xdr:row>3</xdr:row>
      <xdr:rowOff>127000</xdr:rowOff>
    </xdr:to>
    <xdr:pic>
      <xdr:nvPicPr>
        <xdr:cNvPr id="3" name="Picture 2" descr="Eskomlogo 2002 Black">
          <a:extLst>
            <a:ext uri="{FF2B5EF4-FFF2-40B4-BE49-F238E27FC236}">
              <a16:creationId xmlns:a16="http://schemas.microsoft.com/office/drawing/2014/main" id="{BE444C0E-45EE-4E1E-AE3A-E39E5A8810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107950"/>
          <a:ext cx="2298247"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47626</xdr:rowOff>
    </xdr:from>
    <xdr:to>
      <xdr:col>6</xdr:col>
      <xdr:colOff>590551</xdr:colOff>
      <xdr:row>31</xdr:row>
      <xdr:rowOff>77020</xdr:rowOff>
    </xdr:to>
    <xdr:pic>
      <xdr:nvPicPr>
        <xdr:cNvPr id="3" name="Picture 2">
          <a:extLst>
            <a:ext uri="{FF2B5EF4-FFF2-40B4-BE49-F238E27FC236}">
              <a16:creationId xmlns:a16="http://schemas.microsoft.com/office/drawing/2014/main" id="{74474324-1ADF-ED65-EDBD-D0B44ECF92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6"/>
          <a:ext cx="4210050" cy="5934894"/>
        </a:xfrm>
        <a:prstGeom prst="rect">
          <a:avLst/>
        </a:prstGeom>
      </xdr:spPr>
    </xdr:pic>
    <xdr:clientData/>
  </xdr:twoCellAnchor>
  <xdr:twoCellAnchor editAs="oneCell">
    <xdr:from>
      <xdr:col>0</xdr:col>
      <xdr:colOff>66675</xdr:colOff>
      <xdr:row>32</xdr:row>
      <xdr:rowOff>34925</xdr:rowOff>
    </xdr:from>
    <xdr:to>
      <xdr:col>6</xdr:col>
      <xdr:colOff>600660</xdr:colOff>
      <xdr:row>62</xdr:row>
      <xdr:rowOff>54775</xdr:rowOff>
    </xdr:to>
    <xdr:pic>
      <xdr:nvPicPr>
        <xdr:cNvPr id="5" name="Picture 4">
          <a:extLst>
            <a:ext uri="{FF2B5EF4-FFF2-40B4-BE49-F238E27FC236}">
              <a16:creationId xmlns:a16="http://schemas.microsoft.com/office/drawing/2014/main" id="{F77977D6-7ACA-B0CF-BDAF-BE0E334134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6130925"/>
          <a:ext cx="4153485" cy="5734850"/>
        </a:xfrm>
        <a:prstGeom prst="rect">
          <a:avLst/>
        </a:prstGeom>
      </xdr:spPr>
    </xdr:pic>
    <xdr:clientData/>
  </xdr:twoCellAnchor>
  <xdr:twoCellAnchor editAs="oneCell">
    <xdr:from>
      <xdr:col>0</xdr:col>
      <xdr:colOff>22225</xdr:colOff>
      <xdr:row>63</xdr:row>
      <xdr:rowOff>28575</xdr:rowOff>
    </xdr:from>
    <xdr:to>
      <xdr:col>6</xdr:col>
      <xdr:colOff>543507</xdr:colOff>
      <xdr:row>91</xdr:row>
      <xdr:rowOff>719</xdr:rowOff>
    </xdr:to>
    <xdr:pic>
      <xdr:nvPicPr>
        <xdr:cNvPr id="7" name="Picture 6">
          <a:extLst>
            <a:ext uri="{FF2B5EF4-FFF2-40B4-BE49-F238E27FC236}">
              <a16:creationId xmlns:a16="http://schemas.microsoft.com/office/drawing/2014/main" id="{D596DF44-349C-441C-88E5-C84AED32AF2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225" y="12030075"/>
          <a:ext cx="4178882" cy="51537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dayalan.naicker.NPA\Local%20Settings\Temporary%20Internet%20Files\OLK80E\summary\oops%20costing%20go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Analysis%20Breakdown\Hitachi%20Price%20schedules\20070119%20Hitachi-Turb%20Activity%20Schedules(3uni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R%20(Marietjie)\Gerrit%20Jansen%20Training\A%20PERWAY%20TRACK%20INGENEERING%20WORKS%20TRAINING%20REPORT%202014-2015%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Finman\WUC\REP99\Votf08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My%20Documents\PROJEKTE\ATENDERS\VRYHEID\PROJEKTE\ATENDERS\MASTERS\BILL.WQ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Users\Durapi\AppData\Local\Temp\Rar$DIa0.868\P31_LV%20Switchgear_CCFS_120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MAR07-10APRIL07"/>
      <sheetName val="11FEB07-10MAR07"/>
      <sheetName val="11JAN07-10FEB 07"/>
      <sheetName val="11 DEC05-10 JAN06"/>
      <sheetName val="11JAN -10 FEB 06"/>
      <sheetName val="11FEB-10MAR 06"/>
      <sheetName val="11MAR-10APR"/>
      <sheetName val="11 april-10 may"/>
      <sheetName val="11may-10june"/>
      <sheetName val="11june-10july"/>
      <sheetName val="11july-10aug"/>
      <sheetName val="11 AUG- 10 SEPT."/>
      <sheetName val="11SEP-10 OCT "/>
      <sheetName val="11 OCTOBER-10 NOV"/>
      <sheetName val="11NOV-10DEC"/>
      <sheetName val="11DEC06-10JAN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WAY TRACK INGENEERING WORKS"/>
      <sheetName val="Validation"/>
    </sheetNames>
    <sheetDataSet>
      <sheetData sheetId="0"/>
      <sheetData sheetId="1">
        <row r="2955">
          <cell r="B2955" t="str">
            <v xml:space="preserve">2.8 / 18.1 – Employed </v>
          </cell>
        </row>
        <row r="2956">
          <cell r="B2956" t="str">
            <v>4.1/ 18.2 – Unemployed</v>
          </cell>
        </row>
        <row r="2957">
          <cell r="B2957" t="str">
            <v>UNDER 35 YEARS OF AGE</v>
          </cell>
        </row>
        <row r="2958">
          <cell r="B2958" t="str">
            <v>35 OR OLDER</v>
          </cell>
        </row>
        <row r="2959">
          <cell r="B2959" t="str">
            <v>N    None</v>
          </cell>
        </row>
        <row r="2960">
          <cell r="B2960" t="str">
            <v>01  Sight (even with glasses)</v>
          </cell>
        </row>
        <row r="2961">
          <cell r="B2961" t="str">
            <v>02  Hearing (even with a hearing aid)</v>
          </cell>
        </row>
        <row r="2962">
          <cell r="B2962" t="str">
            <v>03  Communication (talking, listening)</v>
          </cell>
        </row>
        <row r="2963">
          <cell r="B2963" t="str">
            <v>04  Physical (moving, standing, grasping)</v>
          </cell>
        </row>
        <row r="2964">
          <cell r="B2964" t="str">
            <v>05  Intellectual (difficulties in learning); retardation</v>
          </cell>
        </row>
        <row r="2965">
          <cell r="B2965" t="str">
            <v>06  Emotional (behavioural or psychological</v>
          </cell>
        </row>
        <row r="2966">
          <cell r="B2966" t="str">
            <v>07  Multiple</v>
          </cell>
        </row>
        <row r="2967">
          <cell r="B2967" t="str">
            <v>09  Disabled but unspecified</v>
          </cell>
        </row>
        <row r="2968">
          <cell r="B2968" t="str">
            <v>U    Unknown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CFBudget"/>
      <sheetName val="Forecast"/>
      <sheetName val="Check"/>
      <sheetName val="Instructions"/>
      <sheetName val="Admin"/>
    </sheetNames>
    <sheetDataSet>
      <sheetData sheetId="0" refreshError="1"/>
      <sheetData sheetId="1" refreshError="1"/>
      <sheetData sheetId="2"/>
      <sheetData sheetId="3" refreshError="1"/>
      <sheetData sheetId="4" refreshError="1"/>
      <sheetData sheetId="5">
        <row r="2">
          <cell r="L2">
            <v>491163194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F5EC2-8AC9-41D9-8769-6305837F7ECC}">
  <sheetPr>
    <pageSetUpPr fitToPage="1"/>
  </sheetPr>
  <dimension ref="A1:I46"/>
  <sheetViews>
    <sheetView view="pageBreakPreview" topLeftCell="A17" zoomScale="60" zoomScaleNormal="100" workbookViewId="0">
      <selection activeCell="F36" sqref="F36:I36"/>
    </sheetView>
  </sheetViews>
  <sheetFormatPr defaultRowHeight="12.5" x14ac:dyDescent="0.25"/>
  <cols>
    <col min="1" max="1" width="3.6328125" style="2" customWidth="1"/>
    <col min="2" max="2" width="14.1796875" style="2" customWidth="1"/>
    <col min="3" max="3" width="12" style="2" customWidth="1"/>
    <col min="4" max="4" width="8.7265625" style="2"/>
    <col min="5" max="5" width="15.1796875" style="2" customWidth="1"/>
    <col min="6" max="6" width="15" style="2" bestFit="1" customWidth="1"/>
    <col min="7" max="8" width="8.7265625" style="2"/>
    <col min="9" max="9" width="14.7265625" style="2" customWidth="1"/>
    <col min="10" max="11" width="8.7265625" style="2"/>
    <col min="12" max="12" width="5.81640625" style="2" customWidth="1"/>
    <col min="13" max="267" width="8.7265625" style="2"/>
    <col min="268" max="268" width="5.81640625" style="2" customWidth="1"/>
    <col min="269" max="523" width="8.7265625" style="2"/>
    <col min="524" max="524" width="5.81640625" style="2" customWidth="1"/>
    <col min="525" max="779" width="8.7265625" style="2"/>
    <col min="780" max="780" width="5.81640625" style="2" customWidth="1"/>
    <col min="781" max="1035" width="8.7265625" style="2"/>
    <col min="1036" max="1036" width="5.81640625" style="2" customWidth="1"/>
    <col min="1037" max="1291" width="8.7265625" style="2"/>
    <col min="1292" max="1292" width="5.81640625" style="2" customWidth="1"/>
    <col min="1293" max="1547" width="8.7265625" style="2"/>
    <col min="1548" max="1548" width="5.81640625" style="2" customWidth="1"/>
    <col min="1549" max="1803" width="8.7265625" style="2"/>
    <col min="1804" max="1804" width="5.81640625" style="2" customWidth="1"/>
    <col min="1805" max="2059" width="8.7265625" style="2"/>
    <col min="2060" max="2060" width="5.81640625" style="2" customWidth="1"/>
    <col min="2061" max="2315" width="8.7265625" style="2"/>
    <col min="2316" max="2316" width="5.81640625" style="2" customWidth="1"/>
    <col min="2317" max="2571" width="8.7265625" style="2"/>
    <col min="2572" max="2572" width="5.81640625" style="2" customWidth="1"/>
    <col min="2573" max="2827" width="8.7265625" style="2"/>
    <col min="2828" max="2828" width="5.81640625" style="2" customWidth="1"/>
    <col min="2829" max="3083" width="8.7265625" style="2"/>
    <col min="3084" max="3084" width="5.81640625" style="2" customWidth="1"/>
    <col min="3085" max="3339" width="8.7265625" style="2"/>
    <col min="3340" max="3340" width="5.81640625" style="2" customWidth="1"/>
    <col min="3341" max="3595" width="8.7265625" style="2"/>
    <col min="3596" max="3596" width="5.81640625" style="2" customWidth="1"/>
    <col min="3597" max="3851" width="8.7265625" style="2"/>
    <col min="3852" max="3852" width="5.81640625" style="2" customWidth="1"/>
    <col min="3853" max="4107" width="8.7265625" style="2"/>
    <col min="4108" max="4108" width="5.81640625" style="2" customWidth="1"/>
    <col min="4109" max="4363" width="8.7265625" style="2"/>
    <col min="4364" max="4364" width="5.81640625" style="2" customWidth="1"/>
    <col min="4365" max="4619" width="8.7265625" style="2"/>
    <col min="4620" max="4620" width="5.81640625" style="2" customWidth="1"/>
    <col min="4621" max="4875" width="8.7265625" style="2"/>
    <col min="4876" max="4876" width="5.81640625" style="2" customWidth="1"/>
    <col min="4877" max="5131" width="8.7265625" style="2"/>
    <col min="5132" max="5132" width="5.81640625" style="2" customWidth="1"/>
    <col min="5133" max="5387" width="8.7265625" style="2"/>
    <col min="5388" max="5388" width="5.81640625" style="2" customWidth="1"/>
    <col min="5389" max="5643" width="8.7265625" style="2"/>
    <col min="5644" max="5644" width="5.81640625" style="2" customWidth="1"/>
    <col min="5645" max="5899" width="8.7265625" style="2"/>
    <col min="5900" max="5900" width="5.81640625" style="2" customWidth="1"/>
    <col min="5901" max="6155" width="8.7265625" style="2"/>
    <col min="6156" max="6156" width="5.81640625" style="2" customWidth="1"/>
    <col min="6157" max="6411" width="8.7265625" style="2"/>
    <col min="6412" max="6412" width="5.81640625" style="2" customWidth="1"/>
    <col min="6413" max="6667" width="8.7265625" style="2"/>
    <col min="6668" max="6668" width="5.81640625" style="2" customWidth="1"/>
    <col min="6669" max="6923" width="8.7265625" style="2"/>
    <col min="6924" max="6924" width="5.81640625" style="2" customWidth="1"/>
    <col min="6925" max="7179" width="8.7265625" style="2"/>
    <col min="7180" max="7180" width="5.81640625" style="2" customWidth="1"/>
    <col min="7181" max="7435" width="8.7265625" style="2"/>
    <col min="7436" max="7436" width="5.81640625" style="2" customWidth="1"/>
    <col min="7437" max="7691" width="8.7265625" style="2"/>
    <col min="7692" max="7692" width="5.81640625" style="2" customWidth="1"/>
    <col min="7693" max="7947" width="8.7265625" style="2"/>
    <col min="7948" max="7948" width="5.81640625" style="2" customWidth="1"/>
    <col min="7949" max="8203" width="8.7265625" style="2"/>
    <col min="8204" max="8204" width="5.81640625" style="2" customWidth="1"/>
    <col min="8205" max="8459" width="8.7265625" style="2"/>
    <col min="8460" max="8460" width="5.81640625" style="2" customWidth="1"/>
    <col min="8461" max="8715" width="8.7265625" style="2"/>
    <col min="8716" max="8716" width="5.81640625" style="2" customWidth="1"/>
    <col min="8717" max="8971" width="8.7265625" style="2"/>
    <col min="8972" max="8972" width="5.81640625" style="2" customWidth="1"/>
    <col min="8973" max="9227" width="8.7265625" style="2"/>
    <col min="9228" max="9228" width="5.81640625" style="2" customWidth="1"/>
    <col min="9229" max="9483" width="8.7265625" style="2"/>
    <col min="9484" max="9484" width="5.81640625" style="2" customWidth="1"/>
    <col min="9485" max="9739" width="8.7265625" style="2"/>
    <col min="9740" max="9740" width="5.81640625" style="2" customWidth="1"/>
    <col min="9741" max="9995" width="8.7265625" style="2"/>
    <col min="9996" max="9996" width="5.81640625" style="2" customWidth="1"/>
    <col min="9997" max="10251" width="8.7265625" style="2"/>
    <col min="10252" max="10252" width="5.81640625" style="2" customWidth="1"/>
    <col min="10253" max="10507" width="8.7265625" style="2"/>
    <col min="10508" max="10508" width="5.81640625" style="2" customWidth="1"/>
    <col min="10509" max="10763" width="8.7265625" style="2"/>
    <col min="10764" max="10764" width="5.81640625" style="2" customWidth="1"/>
    <col min="10765" max="11019" width="8.7265625" style="2"/>
    <col min="11020" max="11020" width="5.81640625" style="2" customWidth="1"/>
    <col min="11021" max="11275" width="8.7265625" style="2"/>
    <col min="11276" max="11276" width="5.81640625" style="2" customWidth="1"/>
    <col min="11277" max="11531" width="8.7265625" style="2"/>
    <col min="11532" max="11532" width="5.81640625" style="2" customWidth="1"/>
    <col min="11533" max="11787" width="8.7265625" style="2"/>
    <col min="11788" max="11788" width="5.81640625" style="2" customWidth="1"/>
    <col min="11789" max="12043" width="8.7265625" style="2"/>
    <col min="12044" max="12044" width="5.81640625" style="2" customWidth="1"/>
    <col min="12045" max="12299" width="8.7265625" style="2"/>
    <col min="12300" max="12300" width="5.81640625" style="2" customWidth="1"/>
    <col min="12301" max="12555" width="8.7265625" style="2"/>
    <col min="12556" max="12556" width="5.81640625" style="2" customWidth="1"/>
    <col min="12557" max="12811" width="8.7265625" style="2"/>
    <col min="12812" max="12812" width="5.81640625" style="2" customWidth="1"/>
    <col min="12813" max="13067" width="8.7265625" style="2"/>
    <col min="13068" max="13068" width="5.81640625" style="2" customWidth="1"/>
    <col min="13069" max="13323" width="8.7265625" style="2"/>
    <col min="13324" max="13324" width="5.81640625" style="2" customWidth="1"/>
    <col min="13325" max="13579" width="8.7265625" style="2"/>
    <col min="13580" max="13580" width="5.81640625" style="2" customWidth="1"/>
    <col min="13581" max="13835" width="8.7265625" style="2"/>
    <col min="13836" max="13836" width="5.81640625" style="2" customWidth="1"/>
    <col min="13837" max="14091" width="8.7265625" style="2"/>
    <col min="14092" max="14092" width="5.81640625" style="2" customWidth="1"/>
    <col min="14093" max="14347" width="8.7265625" style="2"/>
    <col min="14348" max="14348" width="5.81640625" style="2" customWidth="1"/>
    <col min="14349" max="14603" width="8.7265625" style="2"/>
    <col min="14604" max="14604" width="5.81640625" style="2" customWidth="1"/>
    <col min="14605" max="14859" width="8.7265625" style="2"/>
    <col min="14860" max="14860" width="5.81640625" style="2" customWidth="1"/>
    <col min="14861" max="15115" width="8.7265625" style="2"/>
    <col min="15116" max="15116" width="5.81640625" style="2" customWidth="1"/>
    <col min="15117" max="15371" width="8.7265625" style="2"/>
    <col min="15372" max="15372" width="5.81640625" style="2" customWidth="1"/>
    <col min="15373" max="15627" width="8.7265625" style="2"/>
    <col min="15628" max="15628" width="5.81640625" style="2" customWidth="1"/>
    <col min="15629" max="15883" width="8.7265625" style="2"/>
    <col min="15884" max="15884" width="5.81640625" style="2" customWidth="1"/>
    <col min="15885" max="16139" width="8.7265625" style="2"/>
    <col min="16140" max="16140" width="5.81640625" style="2" customWidth="1"/>
    <col min="16141" max="16384" width="8.7265625" style="2"/>
  </cols>
  <sheetData>
    <row r="1" spans="1:9" ht="13" x14ac:dyDescent="0.25">
      <c r="A1" s="1" t="s">
        <v>22</v>
      </c>
    </row>
    <row r="2" spans="1:9" ht="13" x14ac:dyDescent="0.25">
      <c r="A2" s="3"/>
    </row>
    <row r="3" spans="1:9" ht="13" x14ac:dyDescent="0.25">
      <c r="A3" s="3"/>
    </row>
    <row r="4" spans="1:9" ht="13" x14ac:dyDescent="0.25">
      <c r="A4" s="3"/>
    </row>
    <row r="5" spans="1:9" ht="13" x14ac:dyDescent="0.25">
      <c r="A5" s="3"/>
    </row>
    <row r="6" spans="1:9" ht="13" x14ac:dyDescent="0.25">
      <c r="A6" s="3"/>
    </row>
    <row r="7" spans="1:9" ht="20" x14ac:dyDescent="0.4">
      <c r="G7" s="4" t="s">
        <v>22</v>
      </c>
    </row>
    <row r="8" spans="1:9" ht="31.5" customHeight="1" x14ac:dyDescent="0.6">
      <c r="D8" s="263" t="s">
        <v>23</v>
      </c>
      <c r="E8" s="263"/>
      <c r="F8" s="263"/>
      <c r="G8" s="263"/>
      <c r="H8" s="263"/>
    </row>
    <row r="9" spans="1:9" ht="20" x14ac:dyDescent="0.25">
      <c r="A9" s="5" t="s">
        <v>24</v>
      </c>
    </row>
    <row r="10" spans="1:9" ht="20.25" customHeight="1" x14ac:dyDescent="0.5">
      <c r="E10" s="264">
        <v>2025</v>
      </c>
      <c r="F10" s="264"/>
    </row>
    <row r="11" spans="1:9" ht="27.5" x14ac:dyDescent="0.25">
      <c r="A11" s="6"/>
      <c r="B11" s="265" t="s">
        <v>229</v>
      </c>
      <c r="C11" s="265"/>
      <c r="D11" s="265"/>
      <c r="E11" s="265"/>
      <c r="F11" s="265"/>
      <c r="G11" s="265"/>
      <c r="H11" s="265"/>
      <c r="I11" s="265"/>
    </row>
    <row r="12" spans="1:9" x14ac:dyDescent="0.25">
      <c r="A12" s="7"/>
      <c r="B12" s="265"/>
      <c r="C12" s="265"/>
      <c r="D12" s="265"/>
      <c r="E12" s="265"/>
      <c r="F12" s="265"/>
      <c r="G12" s="265"/>
      <c r="H12" s="265"/>
      <c r="I12" s="265"/>
    </row>
    <row r="13" spans="1:9" ht="20" x14ac:dyDescent="0.25">
      <c r="A13" s="5"/>
      <c r="B13" s="265"/>
      <c r="C13" s="265"/>
      <c r="D13" s="265"/>
      <c r="E13" s="265"/>
      <c r="F13" s="265"/>
      <c r="G13" s="265"/>
      <c r="H13" s="265"/>
      <c r="I13" s="265"/>
    </row>
    <row r="14" spans="1:9" ht="20" x14ac:dyDescent="0.25">
      <c r="A14" s="5"/>
      <c r="B14" s="265"/>
      <c r="C14" s="265"/>
      <c r="D14" s="265"/>
      <c r="E14" s="265"/>
      <c r="F14" s="265"/>
      <c r="G14" s="265"/>
      <c r="H14" s="265"/>
      <c r="I14" s="265"/>
    </row>
    <row r="15" spans="1:9" ht="4.5" customHeight="1" x14ac:dyDescent="0.25">
      <c r="A15" s="5"/>
      <c r="B15" s="265"/>
      <c r="C15" s="265"/>
      <c r="D15" s="265"/>
      <c r="E15" s="265"/>
      <c r="F15" s="265"/>
      <c r="G15" s="265"/>
      <c r="H15" s="265"/>
      <c r="I15" s="265"/>
    </row>
    <row r="16" spans="1:9" ht="27" hidden="1" customHeight="1" x14ac:dyDescent="0.25">
      <c r="A16" s="6"/>
      <c r="B16" s="265"/>
      <c r="C16" s="265"/>
      <c r="D16" s="265"/>
      <c r="E16" s="265"/>
      <c r="F16" s="265"/>
      <c r="G16" s="265"/>
      <c r="H16" s="265"/>
      <c r="I16" s="265"/>
    </row>
    <row r="17" spans="1:9" ht="27.5" x14ac:dyDescent="0.25">
      <c r="A17" s="6"/>
      <c r="B17" s="265"/>
      <c r="C17" s="265"/>
      <c r="D17" s="265"/>
      <c r="E17" s="265"/>
      <c r="F17" s="265"/>
      <c r="G17" s="265"/>
      <c r="H17" s="265"/>
      <c r="I17" s="265"/>
    </row>
    <row r="18" spans="1:9" ht="27.5" x14ac:dyDescent="0.25">
      <c r="A18" s="6"/>
      <c r="B18" s="265"/>
      <c r="C18" s="265"/>
      <c r="D18" s="265"/>
      <c r="E18" s="265"/>
      <c r="F18" s="265"/>
      <c r="G18" s="265"/>
      <c r="H18" s="265"/>
      <c r="I18" s="265"/>
    </row>
    <row r="19" spans="1:9" ht="27.5" x14ac:dyDescent="0.25">
      <c r="A19" s="6"/>
      <c r="B19" s="265"/>
      <c r="C19" s="265"/>
      <c r="D19" s="265"/>
      <c r="E19" s="265"/>
      <c r="F19" s="265"/>
      <c r="G19" s="265"/>
      <c r="H19" s="265"/>
      <c r="I19" s="265"/>
    </row>
    <row r="20" spans="1:9" ht="27.5" x14ac:dyDescent="0.25">
      <c r="A20" s="6"/>
      <c r="B20" s="265"/>
      <c r="C20" s="265"/>
      <c r="D20" s="265"/>
      <c r="E20" s="265"/>
      <c r="F20" s="265"/>
      <c r="G20" s="265"/>
      <c r="H20" s="265"/>
      <c r="I20" s="265"/>
    </row>
    <row r="21" spans="1:9" ht="4" customHeight="1" x14ac:dyDescent="0.25">
      <c r="A21" s="6"/>
      <c r="B21" s="265"/>
      <c r="C21" s="265"/>
      <c r="D21" s="265"/>
      <c r="E21" s="265"/>
      <c r="F21" s="265"/>
      <c r="G21" s="265"/>
      <c r="H21" s="265"/>
      <c r="I21" s="265"/>
    </row>
    <row r="22" spans="1:9" ht="16.5" hidden="1" customHeight="1" x14ac:dyDescent="0.25">
      <c r="A22" s="6"/>
      <c r="B22" s="265"/>
      <c r="C22" s="265"/>
      <c r="D22" s="265"/>
      <c r="E22" s="265"/>
      <c r="F22" s="265"/>
      <c r="G22" s="265"/>
      <c r="H22" s="265"/>
      <c r="I22" s="265"/>
    </row>
    <row r="23" spans="1:9" ht="27.5" hidden="1" x14ac:dyDescent="0.25">
      <c r="A23" s="6"/>
      <c r="B23" s="265"/>
      <c r="C23" s="265"/>
      <c r="D23" s="265"/>
      <c r="E23" s="265"/>
      <c r="F23" s="265"/>
      <c r="G23" s="265"/>
      <c r="H23" s="265"/>
      <c r="I23" s="265"/>
    </row>
    <row r="24" spans="1:9" ht="27.5" hidden="1" x14ac:dyDescent="0.25">
      <c r="A24" s="8"/>
      <c r="B24" s="265"/>
      <c r="C24" s="265"/>
      <c r="D24" s="265"/>
      <c r="E24" s="265"/>
      <c r="F24" s="265"/>
      <c r="G24" s="265"/>
      <c r="H24" s="265"/>
      <c r="I24" s="265"/>
    </row>
    <row r="25" spans="1:9" ht="32.5" x14ac:dyDescent="0.25">
      <c r="A25" s="8"/>
      <c r="B25" s="9"/>
      <c r="C25" s="9"/>
      <c r="D25" s="9"/>
      <c r="E25" s="9"/>
      <c r="F25" s="9"/>
      <c r="G25" s="9"/>
      <c r="H25" s="9"/>
      <c r="I25" s="9"/>
    </row>
    <row r="26" spans="1:9" ht="27" x14ac:dyDescent="0.25">
      <c r="A26" s="10"/>
    </row>
    <row r="27" spans="1:9" ht="25" x14ac:dyDescent="0.25">
      <c r="A27" s="11" t="s">
        <v>228</v>
      </c>
      <c r="F27" s="266"/>
      <c r="G27" s="266"/>
      <c r="H27" s="266"/>
      <c r="I27" s="266"/>
    </row>
    <row r="28" spans="1:9" ht="30.5" x14ac:dyDescent="0.25">
      <c r="A28" s="11"/>
      <c r="F28" s="12"/>
      <c r="G28" s="12"/>
      <c r="H28" s="12"/>
      <c r="I28" s="12"/>
    </row>
    <row r="29" spans="1:9" ht="30" x14ac:dyDescent="0.6">
      <c r="A29" s="10"/>
      <c r="F29" s="13"/>
      <c r="G29" s="13"/>
      <c r="H29" s="13"/>
      <c r="I29" s="13"/>
    </row>
    <row r="30" spans="1:9" ht="25" x14ac:dyDescent="0.25">
      <c r="A30" s="11" t="s">
        <v>227</v>
      </c>
      <c r="F30" s="266"/>
      <c r="G30" s="266"/>
      <c r="H30" s="266"/>
      <c r="I30" s="266"/>
    </row>
    <row r="31" spans="1:9" ht="30.5" x14ac:dyDescent="0.25">
      <c r="A31" s="11"/>
      <c r="F31" s="12"/>
      <c r="G31" s="12"/>
      <c r="H31" s="12"/>
      <c r="I31" s="12"/>
    </row>
    <row r="32" spans="1:9" ht="30" x14ac:dyDescent="0.6">
      <c r="A32" s="10"/>
      <c r="F32" s="13"/>
      <c r="G32" s="13"/>
      <c r="H32" s="13"/>
      <c r="I32" s="13"/>
    </row>
    <row r="33" spans="1:9" ht="25" x14ac:dyDescent="0.25">
      <c r="A33" s="11" t="s">
        <v>225</v>
      </c>
      <c r="F33" s="262">
        <f>'SUMMARY PAGE '!D16</f>
        <v>0</v>
      </c>
      <c r="G33" s="262"/>
      <c r="H33" s="262"/>
      <c r="I33" s="262"/>
    </row>
    <row r="34" spans="1:9" ht="30.5" x14ac:dyDescent="0.25">
      <c r="A34" s="11"/>
      <c r="F34" s="12"/>
      <c r="G34" s="12"/>
      <c r="H34" s="12"/>
      <c r="I34" s="12"/>
    </row>
    <row r="35" spans="1:9" ht="30" x14ac:dyDescent="0.6">
      <c r="A35" s="10"/>
      <c r="F35" s="13"/>
      <c r="G35" s="13"/>
      <c r="H35" s="13"/>
      <c r="I35" s="13"/>
    </row>
    <row r="36" spans="1:9" ht="27" customHeight="1" x14ac:dyDescent="0.25">
      <c r="A36" s="11" t="s">
        <v>226</v>
      </c>
      <c r="F36" s="262">
        <f>'SUMMARY PAGE '!D21</f>
        <v>0</v>
      </c>
      <c r="G36" s="262"/>
      <c r="H36" s="262"/>
      <c r="I36" s="262"/>
    </row>
    <row r="37" spans="1:9" ht="27" x14ac:dyDescent="0.25">
      <c r="A37" s="10"/>
    </row>
    <row r="38" spans="1:9" ht="13" x14ac:dyDescent="0.25">
      <c r="A38" s="14"/>
    </row>
    <row r="43" spans="1:9" ht="14.5" x14ac:dyDescent="0.35">
      <c r="C43" t="s">
        <v>22</v>
      </c>
    </row>
    <row r="46" spans="1:9" ht="14.5" x14ac:dyDescent="0.35">
      <c r="C46"/>
    </row>
  </sheetData>
  <sheetProtection algorithmName="SHA-512" hashValue="SnHc5IaK3mS3pRF3/HDq3PN3AD0F0lmhSW/4u3kwbN9/gJfMUpmIIN4ubBwKc0sCj1R73s+SJBMi0x7NZoAvgQ==" saltValue="LHcbA/R8Gs/OqBxLqwGGDQ==" spinCount="100000" sheet="1" objects="1" scenarios="1"/>
  <mergeCells count="7">
    <mergeCell ref="F36:I36"/>
    <mergeCell ref="D8:H8"/>
    <mergeCell ref="E10:F10"/>
    <mergeCell ref="B11:I24"/>
    <mergeCell ref="F27:I27"/>
    <mergeCell ref="F30:I30"/>
    <mergeCell ref="F33:I33"/>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46404-1CC1-436B-8489-4C915CC7045C}">
  <sheetPr>
    <pageSetUpPr fitToPage="1"/>
  </sheetPr>
  <dimension ref="A1:K26"/>
  <sheetViews>
    <sheetView view="pageBreakPreview" topLeftCell="A8" zoomScale="60" zoomScaleNormal="100" workbookViewId="0">
      <selection activeCell="H17" sqref="H17"/>
    </sheetView>
  </sheetViews>
  <sheetFormatPr defaultRowHeight="14.5" x14ac:dyDescent="0.35"/>
  <cols>
    <col min="1" max="7" width="8.7265625" style="23"/>
    <col min="8" max="8" width="4" style="23" customWidth="1"/>
    <col min="9" max="9" width="14.7265625" style="23" customWidth="1"/>
  </cols>
  <sheetData>
    <row r="1" spans="1:11" ht="68" customHeight="1" x14ac:dyDescent="0.35">
      <c r="A1" s="268" t="str">
        <f>COVER!B11</f>
        <v>Removal, Application, Supply and Installation of Refractory for a Period of 60 Months at Camden Power Station</v>
      </c>
      <c r="B1" s="268"/>
      <c r="C1" s="268"/>
      <c r="D1" s="268"/>
      <c r="E1" s="268"/>
      <c r="F1" s="268"/>
      <c r="G1" s="268"/>
      <c r="H1" s="268"/>
      <c r="I1" s="268"/>
      <c r="J1" s="268"/>
      <c r="K1" s="268"/>
    </row>
    <row r="2" spans="1:11" x14ac:dyDescent="0.35">
      <c r="A2" s="15"/>
      <c r="B2" s="15"/>
      <c r="C2" s="15"/>
      <c r="D2" s="15"/>
      <c r="E2" s="15"/>
      <c r="F2" s="15"/>
      <c r="G2" s="15"/>
      <c r="H2" s="15"/>
      <c r="I2" s="15"/>
    </row>
    <row r="3" spans="1:11" x14ac:dyDescent="0.35">
      <c r="A3" s="15"/>
      <c r="B3" s="15"/>
      <c r="C3" s="15"/>
      <c r="D3" s="15"/>
      <c r="E3" s="15"/>
      <c r="F3" s="15"/>
      <c r="G3" s="15"/>
      <c r="H3" s="15"/>
      <c r="I3" s="15"/>
    </row>
    <row r="4" spans="1:11" x14ac:dyDescent="0.35">
      <c r="A4" s="15"/>
      <c r="B4" s="15"/>
      <c r="C4" s="15"/>
      <c r="D4" s="15"/>
      <c r="E4" s="15"/>
      <c r="F4" s="15"/>
      <c r="G4" s="15"/>
      <c r="H4" s="15"/>
      <c r="I4" s="15"/>
    </row>
    <row r="5" spans="1:11" x14ac:dyDescent="0.35">
      <c r="A5" s="15"/>
      <c r="B5" s="15"/>
      <c r="C5" s="15"/>
      <c r="D5" s="15"/>
      <c r="E5" s="15"/>
      <c r="F5" s="15"/>
      <c r="G5" s="15"/>
      <c r="H5" s="15"/>
      <c r="I5" s="15"/>
    </row>
    <row r="6" spans="1:11" ht="18" x14ac:dyDescent="0.4">
      <c r="A6" s="267" t="s">
        <v>25</v>
      </c>
      <c r="B6" s="267"/>
      <c r="C6" s="267"/>
      <c r="D6" s="267"/>
      <c r="E6" s="267"/>
      <c r="F6" s="267"/>
      <c r="G6" s="267"/>
      <c r="H6" s="267"/>
      <c r="I6" s="267"/>
    </row>
    <row r="7" spans="1:11" ht="26" x14ac:dyDescent="0.6">
      <c r="A7" s="16"/>
      <c r="B7" s="16"/>
      <c r="C7" s="16"/>
      <c r="D7" s="16"/>
      <c r="E7" s="16"/>
      <c r="F7" s="16"/>
      <c r="G7" s="16"/>
      <c r="H7" s="16"/>
      <c r="I7" s="16"/>
    </row>
    <row r="8" spans="1:11" ht="26" x14ac:dyDescent="0.6">
      <c r="A8" s="16"/>
      <c r="B8" s="17" t="s">
        <v>26</v>
      </c>
      <c r="C8" s="16"/>
      <c r="D8" s="16"/>
      <c r="E8" s="16"/>
      <c r="F8" s="16"/>
      <c r="G8" s="16"/>
      <c r="H8" s="16"/>
      <c r="I8" s="16"/>
    </row>
    <row r="9" spans="1:11" ht="26" x14ac:dyDescent="0.6">
      <c r="A9" s="16"/>
      <c r="B9" s="18"/>
      <c r="C9" s="16"/>
      <c r="D9" s="16"/>
      <c r="E9" s="16"/>
      <c r="F9" s="16"/>
      <c r="G9" s="16"/>
      <c r="H9" s="16"/>
      <c r="I9" s="16"/>
    </row>
    <row r="10" spans="1:11" ht="26" x14ac:dyDescent="0.6">
      <c r="A10" s="16"/>
      <c r="B10" s="19" t="s">
        <v>27</v>
      </c>
      <c r="C10" s="16"/>
      <c r="D10" s="20"/>
      <c r="E10" s="16"/>
      <c r="F10" s="16"/>
      <c r="G10" s="16"/>
      <c r="H10" s="20"/>
      <c r="I10" s="20"/>
    </row>
    <row r="11" spans="1:11" ht="26" x14ac:dyDescent="0.6">
      <c r="A11" s="16"/>
      <c r="B11" s="16"/>
      <c r="C11" s="16"/>
      <c r="D11" s="16"/>
      <c r="E11" s="16"/>
      <c r="F11" s="16"/>
      <c r="G11" s="16"/>
      <c r="H11" s="21"/>
      <c r="I11" s="21"/>
    </row>
    <row r="12" spans="1:11" ht="26" x14ac:dyDescent="0.6">
      <c r="A12" s="16"/>
      <c r="B12" s="17" t="s">
        <v>28</v>
      </c>
      <c r="C12" s="16"/>
      <c r="D12" s="16"/>
      <c r="E12" s="16"/>
      <c r="F12" s="16"/>
      <c r="G12" s="16"/>
      <c r="H12" s="21"/>
      <c r="I12" s="21"/>
    </row>
    <row r="13" spans="1:11" ht="26" x14ac:dyDescent="0.6">
      <c r="A13" s="16"/>
      <c r="B13" s="16"/>
      <c r="C13" s="16"/>
      <c r="D13" s="16"/>
      <c r="E13" s="16"/>
      <c r="F13" s="16"/>
      <c r="G13" s="16"/>
      <c r="H13" s="21"/>
      <c r="I13" s="21"/>
    </row>
    <row r="14" spans="1:11" ht="26" x14ac:dyDescent="0.6">
      <c r="A14" s="16"/>
      <c r="B14" s="19" t="s">
        <v>209</v>
      </c>
      <c r="C14" s="20"/>
      <c r="D14" s="19" t="s">
        <v>29</v>
      </c>
      <c r="E14" s="16"/>
      <c r="F14" s="16"/>
      <c r="G14" s="16"/>
      <c r="H14" s="22"/>
      <c r="I14" s="22"/>
    </row>
    <row r="15" spans="1:11" ht="26" x14ac:dyDescent="0.6">
      <c r="A15" s="16"/>
      <c r="B15" s="19"/>
      <c r="C15" s="20"/>
      <c r="D15" s="19"/>
      <c r="E15" s="16"/>
      <c r="F15" s="16"/>
      <c r="G15" s="16"/>
      <c r="H15" s="22"/>
      <c r="I15" s="22"/>
    </row>
    <row r="16" spans="1:11" ht="26" x14ac:dyDescent="0.6">
      <c r="A16" s="16"/>
      <c r="B16" s="19" t="s">
        <v>208</v>
      </c>
      <c r="C16" s="20"/>
      <c r="D16" s="19" t="s">
        <v>210</v>
      </c>
      <c r="E16" s="16"/>
      <c r="F16" s="16"/>
      <c r="G16" s="16"/>
      <c r="H16" s="22"/>
      <c r="I16" s="22"/>
    </row>
    <row r="17" spans="1:9" ht="26" x14ac:dyDescent="0.6">
      <c r="A17" s="16"/>
      <c r="B17" s="20"/>
      <c r="C17" s="20"/>
      <c r="D17" s="16"/>
      <c r="E17" s="16"/>
      <c r="F17" s="16"/>
      <c r="G17" s="16"/>
      <c r="H17" s="21"/>
      <c r="I17" s="21"/>
    </row>
    <row r="18" spans="1:9" ht="26" x14ac:dyDescent="0.6">
      <c r="A18" s="16"/>
      <c r="B18" s="19" t="s">
        <v>207</v>
      </c>
      <c r="C18" s="20"/>
      <c r="D18" s="19" t="s">
        <v>230</v>
      </c>
      <c r="E18" s="16"/>
      <c r="F18" s="16"/>
      <c r="G18" s="16"/>
      <c r="H18" s="22"/>
      <c r="I18" s="22"/>
    </row>
    <row r="19" spans="1:9" ht="26" x14ac:dyDescent="0.6">
      <c r="A19" s="16"/>
      <c r="B19" s="20"/>
      <c r="C19" s="20"/>
      <c r="D19" s="20"/>
      <c r="E19" s="16"/>
      <c r="F19" s="16"/>
      <c r="G19" s="16"/>
      <c r="H19" s="22"/>
      <c r="I19" s="22"/>
    </row>
    <row r="20" spans="1:9" ht="26" x14ac:dyDescent="0.6">
      <c r="A20" s="16"/>
      <c r="B20" s="20"/>
      <c r="C20" s="20"/>
      <c r="D20" s="16"/>
      <c r="E20" s="16"/>
      <c r="F20" s="16"/>
      <c r="G20" s="16"/>
      <c r="H20" s="21"/>
      <c r="I20" s="21"/>
    </row>
    <row r="21" spans="1:9" ht="26" x14ac:dyDescent="0.6">
      <c r="A21" s="16"/>
      <c r="B21" s="19" t="s">
        <v>30</v>
      </c>
      <c r="C21" s="16"/>
      <c r="D21" s="16"/>
      <c r="E21" s="16"/>
      <c r="F21" s="16"/>
      <c r="G21" s="16"/>
      <c r="H21" s="16"/>
      <c r="I21" s="22" t="s">
        <v>22</v>
      </c>
    </row>
    <row r="22" spans="1:9" ht="26" x14ac:dyDescent="0.6">
      <c r="A22" s="16"/>
      <c r="B22" s="16"/>
      <c r="C22" s="16"/>
      <c r="D22" s="16"/>
      <c r="E22" s="16"/>
      <c r="F22" s="16"/>
      <c r="G22" s="16"/>
      <c r="H22" s="16"/>
      <c r="I22" s="16"/>
    </row>
    <row r="23" spans="1:9" ht="26" x14ac:dyDescent="0.6">
      <c r="A23" s="16"/>
      <c r="B23" s="16"/>
      <c r="C23" s="16"/>
      <c r="D23" s="16"/>
      <c r="E23" s="16"/>
      <c r="F23" s="16"/>
      <c r="G23" s="16"/>
      <c r="H23" s="16"/>
      <c r="I23" s="16"/>
    </row>
    <row r="24" spans="1:9" ht="26" x14ac:dyDescent="0.6">
      <c r="A24" s="16"/>
      <c r="B24" s="16"/>
      <c r="C24" s="16"/>
      <c r="D24" s="16"/>
      <c r="E24" s="16"/>
      <c r="F24" s="16"/>
      <c r="G24" s="16"/>
      <c r="H24" s="16"/>
      <c r="I24" s="16"/>
    </row>
    <row r="25" spans="1:9" ht="26" x14ac:dyDescent="0.6">
      <c r="A25" s="16"/>
      <c r="B25" s="16"/>
      <c r="C25" s="16"/>
      <c r="D25" s="16"/>
      <c r="E25" s="16"/>
      <c r="F25" s="16"/>
      <c r="G25" s="16"/>
      <c r="H25" s="16"/>
      <c r="I25" s="16"/>
    </row>
    <row r="26" spans="1:9" ht="26" x14ac:dyDescent="0.6">
      <c r="A26" s="16"/>
      <c r="B26" s="16"/>
      <c r="C26" s="16"/>
      <c r="D26" s="16"/>
      <c r="E26" s="16"/>
      <c r="F26" s="16"/>
      <c r="G26" s="16"/>
      <c r="H26" s="16"/>
      <c r="I26" s="16"/>
    </row>
  </sheetData>
  <mergeCells count="2">
    <mergeCell ref="A6:I6"/>
    <mergeCell ref="A1:K1"/>
  </mergeCell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B4361-4A3B-44EF-BF0E-E6326112FEF9}">
  <sheetPr>
    <pageSetUpPr fitToPage="1"/>
  </sheetPr>
  <dimension ref="A1:A118"/>
  <sheetViews>
    <sheetView view="pageBreakPreview" topLeftCell="A92" zoomScale="70" zoomScaleNormal="100" zoomScaleSheetLayoutView="70" workbookViewId="0">
      <selection activeCell="A92" sqref="A92"/>
    </sheetView>
  </sheetViews>
  <sheetFormatPr defaultRowHeight="14.5" x14ac:dyDescent="0.35"/>
  <cols>
    <col min="1" max="1" width="136.7265625" style="101" customWidth="1"/>
  </cols>
  <sheetData>
    <row r="1" spans="1:1" ht="67.5" customHeight="1" x14ac:dyDescent="0.35">
      <c r="A1" s="199" t="str">
        <f>COVER!B11</f>
        <v>Removal, Application, Supply and Installation of Refractory for a Period of 60 Months at Camden Power Station</v>
      </c>
    </row>
    <row r="2" spans="1:1" x14ac:dyDescent="0.35">
      <c r="A2" s="81" t="s">
        <v>31</v>
      </c>
    </row>
    <row r="3" spans="1:1" x14ac:dyDescent="0.35">
      <c r="A3" s="82"/>
    </row>
    <row r="4" spans="1:1" x14ac:dyDescent="0.35">
      <c r="A4" s="83" t="s">
        <v>32</v>
      </c>
    </row>
    <row r="5" spans="1:1" x14ac:dyDescent="0.35">
      <c r="A5" s="84"/>
    </row>
    <row r="6" spans="1:1" ht="15.5" x14ac:dyDescent="0.35">
      <c r="A6" s="85" t="s">
        <v>33</v>
      </c>
    </row>
    <row r="7" spans="1:1" x14ac:dyDescent="0.35">
      <c r="A7" s="84"/>
    </row>
    <row r="8" spans="1:1" x14ac:dyDescent="0.35">
      <c r="A8" s="86" t="s">
        <v>34</v>
      </c>
    </row>
    <row r="9" spans="1:1" x14ac:dyDescent="0.35">
      <c r="A9" s="84"/>
    </row>
    <row r="10" spans="1:1" x14ac:dyDescent="0.35">
      <c r="A10" s="83" t="s">
        <v>35</v>
      </c>
    </row>
    <row r="11" spans="1:1" x14ac:dyDescent="0.35">
      <c r="A11" s="84"/>
    </row>
    <row r="12" spans="1:1" ht="15.5" x14ac:dyDescent="0.35">
      <c r="A12" s="102" t="s">
        <v>36</v>
      </c>
    </row>
    <row r="13" spans="1:1" ht="15.5" x14ac:dyDescent="0.35">
      <c r="A13" s="87"/>
    </row>
    <row r="14" spans="1:1" ht="15.5" x14ac:dyDescent="0.35">
      <c r="A14" s="85" t="s">
        <v>37</v>
      </c>
    </row>
    <row r="15" spans="1:1" ht="15.5" x14ac:dyDescent="0.35">
      <c r="A15" s="85"/>
    </row>
    <row r="16" spans="1:1" ht="15.5" x14ac:dyDescent="0.35">
      <c r="A16" s="85" t="s">
        <v>38</v>
      </c>
    </row>
    <row r="17" spans="1:1" ht="15.5" x14ac:dyDescent="0.35">
      <c r="A17" s="85"/>
    </row>
    <row r="18" spans="1:1" ht="15.5" x14ac:dyDescent="0.35">
      <c r="A18" s="85" t="s">
        <v>39</v>
      </c>
    </row>
    <row r="19" spans="1:1" ht="15.5" x14ac:dyDescent="0.35">
      <c r="A19" s="85"/>
    </row>
    <row r="20" spans="1:1" ht="15.5" x14ac:dyDescent="0.35">
      <c r="A20" s="85" t="s">
        <v>40</v>
      </c>
    </row>
    <row r="21" spans="1:1" ht="15.5" x14ac:dyDescent="0.35">
      <c r="A21" s="85"/>
    </row>
    <row r="22" spans="1:1" ht="15.5" x14ac:dyDescent="0.35">
      <c r="A22" s="85" t="s">
        <v>41</v>
      </c>
    </row>
    <row r="23" spans="1:1" ht="15.5" x14ac:dyDescent="0.35">
      <c r="A23" s="85"/>
    </row>
    <row r="24" spans="1:1" ht="15.5" x14ac:dyDescent="0.35">
      <c r="A24" s="85" t="s">
        <v>42</v>
      </c>
    </row>
    <row r="25" spans="1:1" ht="15.5" x14ac:dyDescent="0.35">
      <c r="A25" s="85"/>
    </row>
    <row r="26" spans="1:1" x14ac:dyDescent="0.35">
      <c r="A26" s="83" t="s">
        <v>43</v>
      </c>
    </row>
    <row r="27" spans="1:1" ht="15.5" x14ac:dyDescent="0.35">
      <c r="A27" s="88"/>
    </row>
    <row r="28" spans="1:1" x14ac:dyDescent="0.35">
      <c r="A28" s="89" t="s">
        <v>44</v>
      </c>
    </row>
    <row r="29" spans="1:1" x14ac:dyDescent="0.35">
      <c r="A29" s="89"/>
    </row>
    <row r="30" spans="1:1" x14ac:dyDescent="0.35">
      <c r="A30" s="83" t="s">
        <v>45</v>
      </c>
    </row>
    <row r="31" spans="1:1" x14ac:dyDescent="0.35">
      <c r="A31" s="84"/>
    </row>
    <row r="32" spans="1:1" ht="28.5" x14ac:dyDescent="0.35">
      <c r="A32" s="90" t="s">
        <v>46</v>
      </c>
    </row>
    <row r="33" spans="1:1" x14ac:dyDescent="0.35">
      <c r="A33" s="84"/>
    </row>
    <row r="34" spans="1:1" x14ac:dyDescent="0.35">
      <c r="A34" s="91" t="s">
        <v>47</v>
      </c>
    </row>
    <row r="35" spans="1:1" x14ac:dyDescent="0.35">
      <c r="A35" s="84"/>
    </row>
    <row r="36" spans="1:1" x14ac:dyDescent="0.35">
      <c r="A36" s="90" t="s">
        <v>48</v>
      </c>
    </row>
    <row r="37" spans="1:1" x14ac:dyDescent="0.35">
      <c r="A37" s="90"/>
    </row>
    <row r="38" spans="1:1" x14ac:dyDescent="0.35">
      <c r="A38" s="92" t="str">
        <f>COVER!B11</f>
        <v>Removal, Application, Supply and Installation of Refractory for a Period of 60 Months at Camden Power Station</v>
      </c>
    </row>
    <row r="39" spans="1:1" x14ac:dyDescent="0.35">
      <c r="A39" s="93"/>
    </row>
    <row r="40" spans="1:1" x14ac:dyDescent="0.35">
      <c r="A40" s="83" t="s">
        <v>49</v>
      </c>
    </row>
    <row r="41" spans="1:1" x14ac:dyDescent="0.35">
      <c r="A41" s="82"/>
    </row>
    <row r="42" spans="1:1" x14ac:dyDescent="0.35">
      <c r="A42" s="90" t="s">
        <v>50</v>
      </c>
    </row>
    <row r="43" spans="1:1" x14ac:dyDescent="0.35">
      <c r="A43" s="84"/>
    </row>
    <row r="44" spans="1:1" x14ac:dyDescent="0.35">
      <c r="A44" s="83" t="s">
        <v>51</v>
      </c>
    </row>
    <row r="45" spans="1:1" x14ac:dyDescent="0.35">
      <c r="A45" s="84"/>
    </row>
    <row r="46" spans="1:1" x14ac:dyDescent="0.35">
      <c r="A46" s="90" t="s">
        <v>52</v>
      </c>
    </row>
    <row r="47" spans="1:1" x14ac:dyDescent="0.35">
      <c r="A47" s="94"/>
    </row>
    <row r="48" spans="1:1" x14ac:dyDescent="0.35">
      <c r="A48" s="83" t="s">
        <v>53</v>
      </c>
    </row>
    <row r="49" spans="1:1" x14ac:dyDescent="0.35">
      <c r="A49" s="84"/>
    </row>
    <row r="50" spans="1:1" x14ac:dyDescent="0.35">
      <c r="A50" s="90" t="s">
        <v>54</v>
      </c>
    </row>
    <row r="51" spans="1:1" x14ac:dyDescent="0.35">
      <c r="A51" s="90"/>
    </row>
    <row r="52" spans="1:1" x14ac:dyDescent="0.35">
      <c r="A52" s="90" t="s">
        <v>55</v>
      </c>
    </row>
    <row r="53" spans="1:1" x14ac:dyDescent="0.35">
      <c r="A53" s="90"/>
    </row>
    <row r="54" spans="1:1" x14ac:dyDescent="0.35">
      <c r="A54" s="95" t="s">
        <v>56</v>
      </c>
    </row>
    <row r="55" spans="1:1" x14ac:dyDescent="0.35">
      <c r="A55" s="96"/>
    </row>
    <row r="56" spans="1:1" x14ac:dyDescent="0.35">
      <c r="A56" s="83" t="s">
        <v>57</v>
      </c>
    </row>
    <row r="57" spans="1:1" x14ac:dyDescent="0.35">
      <c r="A57" s="90"/>
    </row>
    <row r="58" spans="1:1" ht="28.5" x14ac:dyDescent="0.35">
      <c r="A58" s="90" t="s">
        <v>216</v>
      </c>
    </row>
    <row r="59" spans="1:1" x14ac:dyDescent="0.35">
      <c r="A59" s="90"/>
    </row>
    <row r="60" spans="1:1" x14ac:dyDescent="0.35">
      <c r="A60" s="83" t="s">
        <v>58</v>
      </c>
    </row>
    <row r="61" spans="1:1" x14ac:dyDescent="0.35">
      <c r="A61" s="90"/>
    </row>
    <row r="62" spans="1:1" ht="28.5" x14ac:dyDescent="0.35">
      <c r="A62" s="90" t="s">
        <v>59</v>
      </c>
    </row>
    <row r="63" spans="1:1" x14ac:dyDescent="0.35">
      <c r="A63" s="93"/>
    </row>
    <row r="64" spans="1:1" x14ac:dyDescent="0.35">
      <c r="A64" s="83" t="s">
        <v>60</v>
      </c>
    </row>
    <row r="65" spans="1:1" x14ac:dyDescent="0.35">
      <c r="A65" s="83"/>
    </row>
    <row r="66" spans="1:1" x14ac:dyDescent="0.35">
      <c r="A66" s="97" t="s">
        <v>61</v>
      </c>
    </row>
    <row r="67" spans="1:1" x14ac:dyDescent="0.35">
      <c r="A67" s="94"/>
    </row>
    <row r="68" spans="1:1" x14ac:dyDescent="0.35">
      <c r="A68" s="83" t="s">
        <v>62</v>
      </c>
    </row>
    <row r="69" spans="1:1" x14ac:dyDescent="0.35">
      <c r="A69" s="90"/>
    </row>
    <row r="70" spans="1:1" ht="28.5" x14ac:dyDescent="0.35">
      <c r="A70" s="90" t="s">
        <v>217</v>
      </c>
    </row>
    <row r="71" spans="1:1" x14ac:dyDescent="0.35">
      <c r="A71" s="90"/>
    </row>
    <row r="72" spans="1:1" x14ac:dyDescent="0.35">
      <c r="A72" s="83" t="s">
        <v>63</v>
      </c>
    </row>
    <row r="73" spans="1:1" x14ac:dyDescent="0.35">
      <c r="A73" s="90"/>
    </row>
    <row r="74" spans="1:1" ht="28.5" x14ac:dyDescent="0.35">
      <c r="A74" s="90" t="s">
        <v>64</v>
      </c>
    </row>
    <row r="75" spans="1:1" x14ac:dyDescent="0.35">
      <c r="A75" s="94"/>
    </row>
    <row r="76" spans="1:1" ht="28.5" x14ac:dyDescent="0.35">
      <c r="A76" s="90" t="s">
        <v>65</v>
      </c>
    </row>
    <row r="77" spans="1:1" x14ac:dyDescent="0.35">
      <c r="A77" s="90"/>
    </row>
    <row r="78" spans="1:1" x14ac:dyDescent="0.35">
      <c r="A78" s="90" t="s">
        <v>66</v>
      </c>
    </row>
    <row r="79" spans="1:1" x14ac:dyDescent="0.35">
      <c r="A79" s="90"/>
    </row>
    <row r="80" spans="1:1" ht="28.5" x14ac:dyDescent="0.35">
      <c r="A80" s="90" t="s">
        <v>218</v>
      </c>
    </row>
    <row r="81" spans="1:1" x14ac:dyDescent="0.35">
      <c r="A81" s="90"/>
    </row>
    <row r="82" spans="1:1" x14ac:dyDescent="0.35">
      <c r="A82" s="91" t="s">
        <v>67</v>
      </c>
    </row>
    <row r="83" spans="1:1" x14ac:dyDescent="0.35">
      <c r="A83" s="91"/>
    </row>
    <row r="84" spans="1:1" ht="84.5" x14ac:dyDescent="0.35">
      <c r="A84" s="90" t="s">
        <v>219</v>
      </c>
    </row>
    <row r="85" spans="1:1" x14ac:dyDescent="0.35">
      <c r="A85" s="90"/>
    </row>
    <row r="86" spans="1:1" x14ac:dyDescent="0.35">
      <c r="A86" s="83" t="s">
        <v>68</v>
      </c>
    </row>
    <row r="87" spans="1:1" x14ac:dyDescent="0.35">
      <c r="A87" s="90"/>
    </row>
    <row r="88" spans="1:1" ht="28.5" x14ac:dyDescent="0.35">
      <c r="A88" s="90" t="s">
        <v>220</v>
      </c>
    </row>
    <row r="89" spans="1:1" x14ac:dyDescent="0.35">
      <c r="A89" s="90"/>
    </row>
    <row r="90" spans="1:1" x14ac:dyDescent="0.35">
      <c r="A90" s="83" t="s">
        <v>69</v>
      </c>
    </row>
    <row r="91" spans="1:1" x14ac:dyDescent="0.35">
      <c r="A91" s="90"/>
    </row>
    <row r="92" spans="1:1" ht="42.5" x14ac:dyDescent="0.35">
      <c r="A92" s="98" t="s">
        <v>221</v>
      </c>
    </row>
    <row r="93" spans="1:1" x14ac:dyDescent="0.35">
      <c r="A93" s="94"/>
    </row>
    <row r="94" spans="1:1" ht="42.5" x14ac:dyDescent="0.35">
      <c r="A94" s="90" t="s">
        <v>222</v>
      </c>
    </row>
    <row r="95" spans="1:1" x14ac:dyDescent="0.35">
      <c r="A95" s="93"/>
    </row>
    <row r="96" spans="1:1" ht="56.5" x14ac:dyDescent="0.35">
      <c r="A96" s="90" t="s">
        <v>70</v>
      </c>
    </row>
    <row r="97" spans="1:1" x14ac:dyDescent="0.35">
      <c r="A97" s="90"/>
    </row>
    <row r="98" spans="1:1" x14ac:dyDescent="0.35">
      <c r="A98" s="90" t="s">
        <v>71</v>
      </c>
    </row>
    <row r="99" spans="1:1" x14ac:dyDescent="0.35">
      <c r="A99" s="90"/>
    </row>
    <row r="100" spans="1:1" x14ac:dyDescent="0.35">
      <c r="A100" s="90" t="s">
        <v>72</v>
      </c>
    </row>
    <row r="101" spans="1:1" x14ac:dyDescent="0.35">
      <c r="A101" s="90"/>
    </row>
    <row r="102" spans="1:1" ht="28.5" x14ac:dyDescent="0.35">
      <c r="A102" s="90" t="s">
        <v>73</v>
      </c>
    </row>
    <row r="103" spans="1:1" x14ac:dyDescent="0.35">
      <c r="A103" s="90"/>
    </row>
    <row r="104" spans="1:1" ht="28.5" x14ac:dyDescent="0.35">
      <c r="A104" s="90" t="s">
        <v>74</v>
      </c>
    </row>
    <row r="105" spans="1:1" x14ac:dyDescent="0.35">
      <c r="A105" s="90"/>
    </row>
    <row r="106" spans="1:1" x14ac:dyDescent="0.35">
      <c r="A106" s="91" t="s">
        <v>75</v>
      </c>
    </row>
    <row r="107" spans="1:1" x14ac:dyDescent="0.35">
      <c r="A107" s="90"/>
    </row>
    <row r="108" spans="1:1" ht="28.5" x14ac:dyDescent="0.35">
      <c r="A108" s="90" t="s">
        <v>76</v>
      </c>
    </row>
    <row r="109" spans="1:1" x14ac:dyDescent="0.35">
      <c r="A109" s="90"/>
    </row>
    <row r="110" spans="1:1" x14ac:dyDescent="0.35">
      <c r="A110" s="91" t="s">
        <v>77</v>
      </c>
    </row>
    <row r="111" spans="1:1" x14ac:dyDescent="0.35">
      <c r="A111" s="90"/>
    </row>
    <row r="112" spans="1:1" ht="42.5" x14ac:dyDescent="0.35">
      <c r="A112" s="90" t="s">
        <v>78</v>
      </c>
    </row>
    <row r="113" spans="1:1" x14ac:dyDescent="0.35">
      <c r="A113" s="90"/>
    </row>
    <row r="114" spans="1:1" x14ac:dyDescent="0.35">
      <c r="A114" s="83" t="s">
        <v>79</v>
      </c>
    </row>
    <row r="115" spans="1:1" x14ac:dyDescent="0.35">
      <c r="A115" s="99" t="s">
        <v>80</v>
      </c>
    </row>
    <row r="116" spans="1:1" x14ac:dyDescent="0.35">
      <c r="A116" s="100"/>
    </row>
    <row r="117" spans="1:1" x14ac:dyDescent="0.35">
      <c r="A117" s="95"/>
    </row>
    <row r="118" spans="1:1" x14ac:dyDescent="0.35">
      <c r="A118" s="95"/>
    </row>
  </sheetData>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A94B9-5E71-44FE-9C8D-BD5460809579}">
  <sheetPr>
    <pageSetUpPr fitToPage="1"/>
  </sheetPr>
  <dimension ref="A1:F70"/>
  <sheetViews>
    <sheetView view="pageBreakPreview" topLeftCell="A28" zoomScale="80" zoomScaleNormal="55" zoomScaleSheetLayoutView="80" workbookViewId="0">
      <selection activeCell="H64" sqref="H64"/>
    </sheetView>
  </sheetViews>
  <sheetFormatPr defaultRowHeight="14" x14ac:dyDescent="0.35"/>
  <cols>
    <col min="1" max="1" width="6.1796875" style="175" customWidth="1"/>
    <col min="2" max="2" width="55.453125" style="176" customWidth="1"/>
    <col min="3" max="3" width="8.81640625" style="176" customWidth="1"/>
    <col min="4" max="4" width="10.36328125" style="176" customWidth="1"/>
    <col min="5" max="5" width="22.90625" style="177" customWidth="1"/>
    <col min="6" max="6" width="31" style="177" customWidth="1"/>
    <col min="7" max="16384" width="8.7265625" style="167"/>
  </cols>
  <sheetData>
    <row r="1" spans="1:6" ht="26" customHeight="1" thickBot="1" x14ac:dyDescent="0.4">
      <c r="A1" s="269" t="s">
        <v>211</v>
      </c>
      <c r="B1" s="270"/>
      <c r="C1" s="270"/>
      <c r="D1" s="270"/>
      <c r="E1" s="270"/>
      <c r="F1" s="271"/>
    </row>
    <row r="2" spans="1:6" ht="16" thickBot="1" x14ac:dyDescent="0.4">
      <c r="A2" s="210" t="s">
        <v>5</v>
      </c>
      <c r="B2" s="211" t="s">
        <v>0</v>
      </c>
      <c r="C2" s="212" t="s">
        <v>2</v>
      </c>
      <c r="D2" s="211" t="s">
        <v>83</v>
      </c>
      <c r="E2" s="247" t="s">
        <v>4</v>
      </c>
      <c r="F2" s="213" t="s">
        <v>1</v>
      </c>
    </row>
    <row r="3" spans="1:6" ht="15.5" x14ac:dyDescent="0.35">
      <c r="A3" s="207"/>
      <c r="B3" s="147"/>
      <c r="C3" s="208"/>
      <c r="D3" s="208"/>
      <c r="E3" s="248"/>
      <c r="F3" s="209"/>
    </row>
    <row r="4" spans="1:6" ht="18" x14ac:dyDescent="0.35">
      <c r="A4" s="200"/>
      <c r="B4" s="119" t="s">
        <v>203</v>
      </c>
      <c r="C4" s="118"/>
      <c r="D4" s="118"/>
      <c r="E4" s="249"/>
      <c r="F4" s="154"/>
    </row>
    <row r="5" spans="1:6" ht="18" x14ac:dyDescent="0.35">
      <c r="A5" s="200"/>
      <c r="B5" s="120"/>
      <c r="C5" s="118"/>
      <c r="D5" s="118"/>
      <c r="E5" s="249"/>
      <c r="F5" s="154"/>
    </row>
    <row r="6" spans="1:6" ht="18" x14ac:dyDescent="0.35">
      <c r="A6" s="200"/>
      <c r="B6" s="121" t="s">
        <v>6</v>
      </c>
      <c r="C6" s="118"/>
      <c r="D6" s="118"/>
      <c r="E6" s="249"/>
      <c r="F6" s="154"/>
    </row>
    <row r="7" spans="1:6" ht="18" x14ac:dyDescent="0.35">
      <c r="A7" s="200"/>
      <c r="B7" s="121"/>
      <c r="C7" s="118"/>
      <c r="D7" s="118"/>
      <c r="E7" s="249"/>
      <c r="F7" s="154"/>
    </row>
    <row r="8" spans="1:6" ht="18" x14ac:dyDescent="0.35">
      <c r="A8" s="200"/>
      <c r="B8" s="121" t="s">
        <v>7</v>
      </c>
      <c r="C8" s="118"/>
      <c r="D8" s="118"/>
      <c r="E8" s="249"/>
      <c r="F8" s="154"/>
    </row>
    <row r="9" spans="1:6" ht="18" x14ac:dyDescent="0.35">
      <c r="A9" s="200"/>
      <c r="B9" s="121"/>
      <c r="C9" s="118"/>
      <c r="D9" s="118"/>
      <c r="E9" s="249"/>
      <c r="F9" s="154"/>
    </row>
    <row r="10" spans="1:6" ht="35" x14ac:dyDescent="0.35">
      <c r="A10" s="200"/>
      <c r="B10" s="122" t="s">
        <v>8</v>
      </c>
      <c r="C10" s="118"/>
      <c r="D10" s="118"/>
      <c r="E10" s="249"/>
      <c r="F10" s="154"/>
    </row>
    <row r="11" spans="1:6" ht="17.5" x14ac:dyDescent="0.35">
      <c r="A11" s="200"/>
      <c r="B11" s="122"/>
      <c r="C11" s="118"/>
      <c r="D11" s="118"/>
      <c r="E11" s="249"/>
      <c r="F11" s="154"/>
    </row>
    <row r="12" spans="1:6" ht="23.5" customHeight="1" x14ac:dyDescent="0.35">
      <c r="A12" s="200"/>
      <c r="B12" s="122" t="s">
        <v>9</v>
      </c>
      <c r="C12" s="118"/>
      <c r="D12" s="118"/>
      <c r="E12" s="249"/>
      <c r="F12" s="154"/>
    </row>
    <row r="13" spans="1:6" ht="17.5" x14ac:dyDescent="0.35">
      <c r="A13" s="200"/>
      <c r="B13" s="122"/>
      <c r="C13" s="118"/>
      <c r="D13" s="118"/>
      <c r="E13" s="249"/>
      <c r="F13" s="154"/>
    </row>
    <row r="14" spans="1:6" ht="18" x14ac:dyDescent="0.35">
      <c r="A14" s="200"/>
      <c r="B14" s="123" t="s">
        <v>10</v>
      </c>
      <c r="C14" s="118"/>
      <c r="D14" s="118"/>
      <c r="E14" s="249"/>
      <c r="F14" s="154"/>
    </row>
    <row r="15" spans="1:6" ht="17.5" x14ac:dyDescent="0.35">
      <c r="A15" s="200"/>
      <c r="B15" s="124"/>
      <c r="C15" s="118"/>
      <c r="D15" s="118"/>
      <c r="E15" s="249"/>
      <c r="F15" s="154"/>
    </row>
    <row r="16" spans="1:6" ht="70" x14ac:dyDescent="0.35">
      <c r="A16" s="200"/>
      <c r="B16" s="125" t="s">
        <v>11</v>
      </c>
      <c r="C16" s="118"/>
      <c r="D16" s="118"/>
      <c r="E16" s="249"/>
      <c r="F16" s="154"/>
    </row>
    <row r="17" spans="1:6" ht="18" x14ac:dyDescent="0.35">
      <c r="A17" s="200"/>
      <c r="B17" s="126"/>
      <c r="C17" s="118"/>
      <c r="D17" s="118"/>
      <c r="E17" s="249"/>
      <c r="F17" s="154"/>
    </row>
    <row r="18" spans="1:6" ht="18" x14ac:dyDescent="0.35">
      <c r="A18" s="200"/>
      <c r="B18" s="123" t="s">
        <v>12</v>
      </c>
      <c r="C18" s="118"/>
      <c r="D18" s="118"/>
      <c r="E18" s="249"/>
      <c r="F18" s="154"/>
    </row>
    <row r="19" spans="1:6" ht="17.5" x14ac:dyDescent="0.35">
      <c r="A19" s="200"/>
      <c r="B19" s="124"/>
      <c r="C19" s="118"/>
      <c r="D19" s="118"/>
      <c r="E19" s="249"/>
      <c r="F19" s="154"/>
    </row>
    <row r="20" spans="1:6" ht="116" customHeight="1" x14ac:dyDescent="0.35">
      <c r="A20" s="200"/>
      <c r="B20" s="124" t="s">
        <v>13</v>
      </c>
      <c r="C20" s="118"/>
      <c r="D20" s="118"/>
      <c r="E20" s="249"/>
      <c r="F20" s="154"/>
    </row>
    <row r="21" spans="1:6" ht="17.5" x14ac:dyDescent="0.35">
      <c r="A21" s="200"/>
      <c r="B21" s="124"/>
      <c r="C21" s="118"/>
      <c r="D21" s="118"/>
      <c r="E21" s="249"/>
      <c r="F21" s="154"/>
    </row>
    <row r="22" spans="1:6" ht="18" x14ac:dyDescent="0.35">
      <c r="A22" s="200"/>
      <c r="B22" s="127" t="s">
        <v>14</v>
      </c>
      <c r="C22" s="118"/>
      <c r="D22" s="118"/>
      <c r="E22" s="249"/>
      <c r="F22" s="154"/>
    </row>
    <row r="23" spans="1:6" ht="17.5" x14ac:dyDescent="0.35">
      <c r="A23" s="200"/>
      <c r="B23" s="128"/>
      <c r="C23" s="118"/>
      <c r="D23" s="118"/>
      <c r="E23" s="249"/>
      <c r="F23" s="154"/>
    </row>
    <row r="24" spans="1:6" ht="17.5" x14ac:dyDescent="0.35">
      <c r="A24" s="200"/>
      <c r="B24" s="129" t="s">
        <v>15</v>
      </c>
      <c r="C24" s="118"/>
      <c r="D24" s="118"/>
      <c r="E24" s="249"/>
      <c r="F24" s="154"/>
    </row>
    <row r="25" spans="1:6" ht="17.5" x14ac:dyDescent="0.35">
      <c r="A25" s="200"/>
      <c r="B25" s="124"/>
      <c r="C25" s="118"/>
      <c r="D25" s="118"/>
      <c r="E25" s="249"/>
      <c r="F25" s="154"/>
    </row>
    <row r="26" spans="1:6" ht="18" x14ac:dyDescent="0.35">
      <c r="A26" s="200"/>
      <c r="B26" s="127" t="s">
        <v>16</v>
      </c>
      <c r="C26" s="118"/>
      <c r="D26" s="118"/>
      <c r="E26" s="249"/>
      <c r="F26" s="154"/>
    </row>
    <row r="27" spans="1:6" ht="18" x14ac:dyDescent="0.35">
      <c r="A27" s="200"/>
      <c r="B27" s="127"/>
      <c r="C27" s="118"/>
      <c r="D27" s="118"/>
      <c r="E27" s="249"/>
      <c r="F27" s="154"/>
    </row>
    <row r="28" spans="1:6" ht="52.5" x14ac:dyDescent="0.35">
      <c r="A28" s="200"/>
      <c r="B28" s="129" t="s">
        <v>17</v>
      </c>
      <c r="C28" s="118"/>
      <c r="D28" s="118"/>
      <c r="E28" s="249"/>
      <c r="F28" s="154"/>
    </row>
    <row r="29" spans="1:6" ht="17.5" x14ac:dyDescent="0.35">
      <c r="A29" s="200"/>
      <c r="B29" s="129"/>
      <c r="C29" s="118"/>
      <c r="D29" s="118"/>
      <c r="E29" s="249"/>
      <c r="F29" s="154"/>
    </row>
    <row r="30" spans="1:6" ht="87.5" x14ac:dyDescent="0.35">
      <c r="A30" s="200"/>
      <c r="B30" s="129" t="s">
        <v>18</v>
      </c>
      <c r="C30" s="118"/>
      <c r="D30" s="118"/>
      <c r="E30" s="249"/>
      <c r="F30" s="154"/>
    </row>
    <row r="31" spans="1:6" ht="17.5" x14ac:dyDescent="0.35">
      <c r="A31" s="200"/>
      <c r="B31" s="124"/>
      <c r="C31" s="118"/>
      <c r="D31" s="118"/>
      <c r="E31" s="249"/>
      <c r="F31" s="154"/>
    </row>
    <row r="32" spans="1:6" ht="18" x14ac:dyDescent="0.35">
      <c r="A32" s="200"/>
      <c r="B32" s="127" t="s">
        <v>19</v>
      </c>
      <c r="C32" s="118"/>
      <c r="D32" s="118"/>
      <c r="E32" s="249"/>
      <c r="F32" s="154"/>
    </row>
    <row r="33" spans="1:6" ht="17.5" x14ac:dyDescent="0.35">
      <c r="A33" s="200"/>
      <c r="B33" s="129"/>
      <c r="C33" s="118"/>
      <c r="D33" s="118"/>
      <c r="E33" s="249"/>
      <c r="F33" s="154"/>
    </row>
    <row r="34" spans="1:6" ht="52.5" x14ac:dyDescent="0.35">
      <c r="A34" s="200"/>
      <c r="B34" s="129" t="s">
        <v>20</v>
      </c>
      <c r="C34" s="118"/>
      <c r="D34" s="118"/>
      <c r="E34" s="249"/>
      <c r="F34" s="154"/>
    </row>
    <row r="35" spans="1:6" ht="18" x14ac:dyDescent="0.35">
      <c r="A35" s="200"/>
      <c r="B35" s="120"/>
      <c r="C35" s="118"/>
      <c r="D35" s="118"/>
      <c r="E35" s="249"/>
      <c r="F35" s="154"/>
    </row>
    <row r="36" spans="1:6" ht="18" x14ac:dyDescent="0.35">
      <c r="A36" s="200"/>
      <c r="B36" s="123" t="s">
        <v>10</v>
      </c>
      <c r="C36" s="118"/>
      <c r="D36" s="118"/>
      <c r="E36" s="249"/>
      <c r="F36" s="154"/>
    </row>
    <row r="37" spans="1:6" ht="17.5" x14ac:dyDescent="0.35">
      <c r="A37" s="200"/>
      <c r="B37" s="124"/>
      <c r="C37" s="118"/>
      <c r="D37" s="118"/>
      <c r="E37" s="249"/>
      <c r="F37" s="154"/>
    </row>
    <row r="38" spans="1:6" ht="87.5" x14ac:dyDescent="0.35">
      <c r="A38" s="200"/>
      <c r="B38" s="168" t="s">
        <v>21</v>
      </c>
      <c r="C38" s="118"/>
      <c r="D38" s="118"/>
      <c r="E38" s="249"/>
      <c r="F38" s="154"/>
    </row>
    <row r="39" spans="1:6" ht="15.5" x14ac:dyDescent="0.35">
      <c r="A39" s="200"/>
      <c r="B39" s="169"/>
      <c r="C39" s="118"/>
      <c r="D39" s="118"/>
      <c r="E39" s="249"/>
      <c r="F39" s="154"/>
    </row>
    <row r="40" spans="1:6" ht="20" x14ac:dyDescent="0.35">
      <c r="A40" s="201"/>
      <c r="B40" s="130" t="s">
        <v>205</v>
      </c>
      <c r="C40" s="131"/>
      <c r="D40" s="131"/>
      <c r="E40" s="250"/>
      <c r="F40" s="155"/>
    </row>
    <row r="41" spans="1:6" ht="20" x14ac:dyDescent="0.35">
      <c r="A41" s="201"/>
      <c r="B41" s="132"/>
      <c r="C41" s="131"/>
      <c r="D41" s="131"/>
      <c r="E41" s="250"/>
      <c r="F41" s="155"/>
    </row>
    <row r="42" spans="1:6" ht="18" x14ac:dyDescent="0.35">
      <c r="A42" s="202"/>
      <c r="B42" s="133" t="s">
        <v>84</v>
      </c>
      <c r="C42" s="134"/>
      <c r="D42" s="134"/>
      <c r="E42" s="251"/>
      <c r="F42" s="156"/>
    </row>
    <row r="43" spans="1:6" ht="15.5" x14ac:dyDescent="0.35">
      <c r="A43" s="203"/>
      <c r="B43" s="135"/>
      <c r="C43" s="136"/>
      <c r="D43" s="136"/>
      <c r="E43" s="252"/>
      <c r="F43" s="157"/>
    </row>
    <row r="44" spans="1:6" ht="18" x14ac:dyDescent="0.35">
      <c r="A44" s="204"/>
      <c r="B44" s="130" t="s">
        <v>85</v>
      </c>
      <c r="C44" s="137"/>
      <c r="D44" s="137"/>
      <c r="E44" s="253"/>
      <c r="F44" s="158"/>
    </row>
    <row r="45" spans="1:6" ht="17.5" x14ac:dyDescent="0.35">
      <c r="A45" s="204"/>
      <c r="B45" s="138"/>
      <c r="C45" s="137"/>
      <c r="D45" s="137"/>
      <c r="E45" s="253"/>
      <c r="F45" s="158"/>
    </row>
    <row r="46" spans="1:6" ht="33" customHeight="1" x14ac:dyDescent="0.35">
      <c r="A46" s="204">
        <v>1</v>
      </c>
      <c r="B46" s="139" t="s">
        <v>202</v>
      </c>
      <c r="C46" s="137" t="s">
        <v>86</v>
      </c>
      <c r="D46" s="137">
        <v>1</v>
      </c>
      <c r="E46" s="253"/>
      <c r="F46" s="159">
        <f>E46*D46</f>
        <v>0</v>
      </c>
    </row>
    <row r="47" spans="1:6" ht="33" customHeight="1" x14ac:dyDescent="0.35">
      <c r="A47" s="204">
        <v>2</v>
      </c>
      <c r="B47" s="139" t="s">
        <v>87</v>
      </c>
      <c r="C47" s="137" t="s">
        <v>86</v>
      </c>
      <c r="D47" s="137">
        <v>6</v>
      </c>
      <c r="E47" s="253"/>
      <c r="F47" s="159">
        <f t="shared" ref="F47:F66" si="0">E47*D47</f>
        <v>0</v>
      </c>
    </row>
    <row r="48" spans="1:6" ht="17.5" x14ac:dyDescent="0.35">
      <c r="A48" s="204"/>
      <c r="B48" s="138"/>
      <c r="C48" s="137"/>
      <c r="D48" s="137"/>
      <c r="E48" s="253"/>
      <c r="F48" s="159"/>
    </row>
    <row r="49" spans="1:6" ht="36" x14ac:dyDescent="0.35">
      <c r="A49" s="204"/>
      <c r="B49" s="140" t="s">
        <v>88</v>
      </c>
      <c r="C49" s="137" t="s">
        <v>22</v>
      </c>
      <c r="D49" s="137"/>
      <c r="E49" s="253"/>
      <c r="F49" s="159"/>
    </row>
    <row r="50" spans="1:6" ht="18" x14ac:dyDescent="0.35">
      <c r="A50" s="204"/>
      <c r="B50" s="141"/>
      <c r="C50" s="137"/>
      <c r="D50" s="137"/>
      <c r="E50" s="253"/>
      <c r="F50" s="159"/>
    </row>
    <row r="51" spans="1:6" ht="39" customHeight="1" x14ac:dyDescent="0.35">
      <c r="A51" s="204">
        <v>3</v>
      </c>
      <c r="B51" s="142" t="s">
        <v>89</v>
      </c>
      <c r="C51" s="137" t="s">
        <v>86</v>
      </c>
      <c r="D51" s="137">
        <v>1</v>
      </c>
      <c r="E51" s="253"/>
      <c r="F51" s="159">
        <f t="shared" si="0"/>
        <v>0</v>
      </c>
    </row>
    <row r="52" spans="1:6" ht="39" customHeight="1" x14ac:dyDescent="0.35">
      <c r="A52" s="204">
        <v>4</v>
      </c>
      <c r="B52" s="142" t="s">
        <v>90</v>
      </c>
      <c r="C52" s="137" t="s">
        <v>86</v>
      </c>
      <c r="D52" s="137">
        <v>6</v>
      </c>
      <c r="E52" s="253"/>
      <c r="F52" s="159">
        <f t="shared" si="0"/>
        <v>0</v>
      </c>
    </row>
    <row r="53" spans="1:6" ht="39" customHeight="1" x14ac:dyDescent="0.35">
      <c r="A53" s="204">
        <v>5</v>
      </c>
      <c r="B53" s="142" t="s">
        <v>91</v>
      </c>
      <c r="C53" s="137" t="s">
        <v>86</v>
      </c>
      <c r="D53" s="137">
        <v>6</v>
      </c>
      <c r="E53" s="253"/>
      <c r="F53" s="159">
        <f t="shared" si="0"/>
        <v>0</v>
      </c>
    </row>
    <row r="54" spans="1:6" ht="39" customHeight="1" x14ac:dyDescent="0.35">
      <c r="A54" s="204">
        <v>6</v>
      </c>
      <c r="B54" s="139" t="s">
        <v>92</v>
      </c>
      <c r="C54" s="137" t="s">
        <v>86</v>
      </c>
      <c r="D54" s="137">
        <v>1</v>
      </c>
      <c r="E54" s="253"/>
      <c r="F54" s="159">
        <f t="shared" si="0"/>
        <v>0</v>
      </c>
    </row>
    <row r="55" spans="1:6" ht="18" thickBot="1" x14ac:dyDescent="0.4">
      <c r="A55" s="203"/>
      <c r="B55" s="143"/>
      <c r="C55" s="144"/>
      <c r="D55" s="144"/>
      <c r="E55" s="254"/>
      <c r="F55" s="163"/>
    </row>
    <row r="56" spans="1:6" ht="18.5" thickBot="1" x14ac:dyDescent="0.4">
      <c r="A56" s="205"/>
      <c r="B56" s="165" t="s">
        <v>95</v>
      </c>
      <c r="C56" s="145"/>
      <c r="D56" s="145"/>
      <c r="E56" s="255"/>
      <c r="F56" s="164">
        <f>SUM(F44:F55)</f>
        <v>0</v>
      </c>
    </row>
    <row r="57" spans="1:6" ht="17.5" x14ac:dyDescent="0.35">
      <c r="A57" s="203"/>
      <c r="B57" s="147"/>
      <c r="C57" s="148"/>
      <c r="D57" s="148"/>
      <c r="E57" s="256"/>
      <c r="F57" s="166"/>
    </row>
    <row r="58" spans="1:6" ht="18" x14ac:dyDescent="0.35">
      <c r="A58" s="202"/>
      <c r="B58" s="133" t="s">
        <v>93</v>
      </c>
      <c r="C58" s="134"/>
      <c r="D58" s="134"/>
      <c r="E58" s="251"/>
      <c r="F58" s="153"/>
    </row>
    <row r="59" spans="1:6" ht="17.5" x14ac:dyDescent="0.35">
      <c r="A59" s="206"/>
      <c r="B59" s="149"/>
      <c r="C59" s="149"/>
      <c r="D59" s="149"/>
      <c r="E59" s="257"/>
      <c r="F59" s="159"/>
    </row>
    <row r="60" spans="1:6" ht="17.5" x14ac:dyDescent="0.35">
      <c r="A60" s="203"/>
      <c r="B60" s="220" t="s">
        <v>192</v>
      </c>
      <c r="C60" s="136"/>
      <c r="D60" s="136"/>
      <c r="E60" s="252"/>
      <c r="F60" s="159"/>
    </row>
    <row r="61" spans="1:6" ht="42.5" customHeight="1" x14ac:dyDescent="0.35">
      <c r="A61" s="204">
        <v>7</v>
      </c>
      <c r="B61" s="170" t="s">
        <v>193</v>
      </c>
      <c r="C61" s="137" t="s">
        <v>86</v>
      </c>
      <c r="D61" s="171">
        <v>1</v>
      </c>
      <c r="E61" s="258"/>
      <c r="F61" s="159">
        <f t="shared" si="0"/>
        <v>0</v>
      </c>
    </row>
    <row r="62" spans="1:6" ht="42.5" customHeight="1" x14ac:dyDescent="0.35">
      <c r="A62" s="204">
        <v>8</v>
      </c>
      <c r="B62" s="170" t="s">
        <v>194</v>
      </c>
      <c r="C62" s="137" t="s">
        <v>86</v>
      </c>
      <c r="D62" s="171">
        <v>10</v>
      </c>
      <c r="E62" s="258"/>
      <c r="F62" s="159">
        <f t="shared" si="0"/>
        <v>0</v>
      </c>
    </row>
    <row r="63" spans="1:6" ht="42.5" customHeight="1" x14ac:dyDescent="0.35">
      <c r="A63" s="204">
        <v>9</v>
      </c>
      <c r="B63" s="170" t="s">
        <v>195</v>
      </c>
      <c r="C63" s="137" t="s">
        <v>86</v>
      </c>
      <c r="D63" s="171">
        <v>10</v>
      </c>
      <c r="E63" s="258"/>
      <c r="F63" s="159">
        <f t="shared" si="0"/>
        <v>0</v>
      </c>
    </row>
    <row r="64" spans="1:6" ht="42.5" customHeight="1" x14ac:dyDescent="0.35">
      <c r="A64" s="204">
        <v>10</v>
      </c>
      <c r="B64" s="170" t="s">
        <v>196</v>
      </c>
      <c r="C64" s="137" t="s">
        <v>86</v>
      </c>
      <c r="D64" s="171">
        <v>200</v>
      </c>
      <c r="E64" s="258"/>
      <c r="F64" s="159">
        <f t="shared" si="0"/>
        <v>0</v>
      </c>
    </row>
    <row r="65" spans="1:6" ht="42.5" customHeight="1" x14ac:dyDescent="0.35">
      <c r="A65" s="204">
        <v>11</v>
      </c>
      <c r="B65" s="170" t="s">
        <v>197</v>
      </c>
      <c r="C65" s="137" t="s">
        <v>86</v>
      </c>
      <c r="D65" s="171">
        <v>1</v>
      </c>
      <c r="E65" s="258"/>
      <c r="F65" s="159">
        <f t="shared" si="0"/>
        <v>0</v>
      </c>
    </row>
    <row r="66" spans="1:6" ht="42.5" customHeight="1" x14ac:dyDescent="0.35">
      <c r="A66" s="204">
        <v>12</v>
      </c>
      <c r="B66" s="172" t="s">
        <v>198</v>
      </c>
      <c r="C66" s="137" t="s">
        <v>86</v>
      </c>
      <c r="D66" s="173">
        <v>1</v>
      </c>
      <c r="E66" s="258"/>
      <c r="F66" s="159">
        <f t="shared" si="0"/>
        <v>0</v>
      </c>
    </row>
    <row r="67" spans="1:6" ht="24" customHeight="1" thickBot="1" x14ac:dyDescent="0.4">
      <c r="A67" s="214"/>
      <c r="B67" s="150"/>
      <c r="C67" s="151"/>
      <c r="D67" s="151"/>
      <c r="E67" s="259"/>
      <c r="F67" s="160"/>
    </row>
    <row r="68" spans="1:6" ht="18.5" thickBot="1" x14ac:dyDescent="0.4">
      <c r="A68" s="215"/>
      <c r="B68" s="218" t="s">
        <v>96</v>
      </c>
      <c r="C68" s="146"/>
      <c r="D68" s="146"/>
      <c r="E68" s="255"/>
      <c r="F68" s="178">
        <f>SUM(F59:F67)</f>
        <v>0</v>
      </c>
    </row>
    <row r="69" spans="1:6" ht="20.5" thickBot="1" x14ac:dyDescent="0.4">
      <c r="A69" s="216"/>
      <c r="B69" s="174"/>
      <c r="C69" s="174"/>
      <c r="D69" s="174"/>
      <c r="E69" s="260"/>
      <c r="F69" s="162"/>
    </row>
    <row r="70" spans="1:6" ht="20.5" thickBot="1" x14ac:dyDescent="0.4">
      <c r="A70" s="217"/>
      <c r="B70" s="219" t="s">
        <v>94</v>
      </c>
      <c r="C70" s="152"/>
      <c r="D70" s="152"/>
      <c r="E70" s="261"/>
      <c r="F70" s="161">
        <f>F68+F56</f>
        <v>0</v>
      </c>
    </row>
  </sheetData>
  <sheetProtection algorithmName="SHA-512" hashValue="J4KmkBvdtOiPWhGALZAc00F+k4MkH98dpguhYbhynT3CEikv+rwc3AcdSZWbrR0feo+6mtTl/v93bdldo7SaAA==" saltValue="6gAJf75/jxGWovQb96xD6Q==" spinCount="100000" sheet="1" objects="1" scenarios="1"/>
  <mergeCells count="1">
    <mergeCell ref="A1:F1"/>
  </mergeCells>
  <pageMargins left="0.7" right="0.7" top="0.75" bottom="0.75" header="0.3" footer="0.3"/>
  <pageSetup scale="67" fitToHeight="0" orientation="portrait" r:id="rId1"/>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1CC9-6FB0-4294-884A-AB93C081F35E}">
  <sheetPr>
    <pageSetUpPr fitToPage="1"/>
  </sheetPr>
  <dimension ref="A1:E116"/>
  <sheetViews>
    <sheetView view="pageBreakPreview" topLeftCell="A109" zoomScale="80" zoomScaleNormal="100" zoomScaleSheetLayoutView="80" workbookViewId="0">
      <selection activeCell="D6" sqref="D6"/>
    </sheetView>
  </sheetViews>
  <sheetFormatPr defaultRowHeight="14.5" x14ac:dyDescent="0.35"/>
  <cols>
    <col min="1" max="1" width="44.1796875" style="117" customWidth="1"/>
    <col min="2" max="2" width="10.36328125" style="75" customWidth="1"/>
    <col min="3" max="3" width="11.81640625" style="75" customWidth="1"/>
    <col min="4" max="4" width="17.36328125" style="117" customWidth="1"/>
    <col min="5" max="5" width="22.90625" style="117" customWidth="1"/>
    <col min="6" max="16384" width="8.7265625" style="117"/>
  </cols>
  <sheetData>
    <row r="1" spans="1:5" ht="36" customHeight="1" thickBot="1" x14ac:dyDescent="0.4">
      <c r="A1" s="280" t="str">
        <f>PRELIMINARIES!A1</f>
        <v>Removal,Application, Supply and Installation of Refactory for a period of 60 Months at Camden Power Station</v>
      </c>
      <c r="B1" s="281"/>
      <c r="C1" s="281"/>
      <c r="D1" s="281"/>
      <c r="E1" s="282"/>
    </row>
    <row r="2" spans="1:5" x14ac:dyDescent="0.35">
      <c r="A2" s="274" t="s">
        <v>223</v>
      </c>
      <c r="B2" s="275"/>
      <c r="C2" s="275"/>
      <c r="D2" s="275"/>
      <c r="E2" s="276"/>
    </row>
    <row r="3" spans="1:5" ht="15" thickBot="1" x14ac:dyDescent="0.4">
      <c r="A3" s="277"/>
      <c r="B3" s="278"/>
      <c r="C3" s="278"/>
      <c r="D3" s="278"/>
      <c r="E3" s="279"/>
    </row>
    <row r="4" spans="1:5" ht="35.25" customHeight="1" thickBot="1" x14ac:dyDescent="0.4">
      <c r="A4" s="181" t="s">
        <v>97</v>
      </c>
      <c r="B4" s="182" t="s">
        <v>98</v>
      </c>
      <c r="C4" s="183" t="s">
        <v>99</v>
      </c>
      <c r="D4" s="188" t="s">
        <v>100</v>
      </c>
      <c r="E4" s="182" t="s">
        <v>199</v>
      </c>
    </row>
    <row r="5" spans="1:5" ht="18" customHeight="1" x14ac:dyDescent="0.35">
      <c r="A5" s="221"/>
      <c r="B5" s="184"/>
      <c r="C5" s="185"/>
      <c r="D5" s="237"/>
      <c r="E5" s="190"/>
    </row>
    <row r="6" spans="1:5" ht="26.5" customHeight="1" x14ac:dyDescent="0.35">
      <c r="A6" s="222" t="s">
        <v>101</v>
      </c>
      <c r="B6" s="78">
        <v>30</v>
      </c>
      <c r="C6" s="78">
        <v>15</v>
      </c>
      <c r="D6" s="238"/>
      <c r="E6" s="191">
        <f>D6*B6</f>
        <v>0</v>
      </c>
    </row>
    <row r="7" spans="1:5" ht="26.5" customHeight="1" x14ac:dyDescent="0.35">
      <c r="A7" s="223" t="s">
        <v>102</v>
      </c>
      <c r="B7" s="76">
        <v>30</v>
      </c>
      <c r="C7" s="76">
        <v>15</v>
      </c>
      <c r="D7" s="239"/>
      <c r="E7" s="191">
        <f t="shared" ref="E7:E70" si="0">D7*B7</f>
        <v>0</v>
      </c>
    </row>
    <row r="8" spans="1:5" ht="26.5" customHeight="1" x14ac:dyDescent="0.35">
      <c r="A8" s="223" t="s">
        <v>103</v>
      </c>
      <c r="B8" s="76">
        <v>30</v>
      </c>
      <c r="C8" s="76">
        <v>15</v>
      </c>
      <c r="D8" s="239"/>
      <c r="E8" s="191">
        <f t="shared" si="0"/>
        <v>0</v>
      </c>
    </row>
    <row r="9" spans="1:5" ht="26.5" customHeight="1" x14ac:dyDescent="0.35">
      <c r="A9" s="223" t="s">
        <v>104</v>
      </c>
      <c r="B9" s="76">
        <v>30</v>
      </c>
      <c r="C9" s="76">
        <v>15</v>
      </c>
      <c r="D9" s="239"/>
      <c r="E9" s="191">
        <f t="shared" si="0"/>
        <v>0</v>
      </c>
    </row>
    <row r="10" spans="1:5" ht="26.5" customHeight="1" x14ac:dyDescent="0.35">
      <c r="A10" s="223" t="s">
        <v>105</v>
      </c>
      <c r="B10" s="76">
        <v>30</v>
      </c>
      <c r="C10" s="76">
        <v>15</v>
      </c>
      <c r="D10" s="239"/>
      <c r="E10" s="191">
        <f t="shared" si="0"/>
        <v>0</v>
      </c>
    </row>
    <row r="11" spans="1:5" ht="26.5" customHeight="1" x14ac:dyDescent="0.35">
      <c r="A11" s="223" t="s">
        <v>106</v>
      </c>
      <c r="B11" s="76">
        <v>30</v>
      </c>
      <c r="C11" s="76">
        <v>15</v>
      </c>
      <c r="D11" s="239"/>
      <c r="E11" s="191">
        <f t="shared" si="0"/>
        <v>0</v>
      </c>
    </row>
    <row r="12" spans="1:5" ht="26.5" customHeight="1" x14ac:dyDescent="0.35">
      <c r="A12" s="223" t="s">
        <v>107</v>
      </c>
      <c r="B12" s="76">
        <v>30</v>
      </c>
      <c r="C12" s="76">
        <v>15</v>
      </c>
      <c r="D12" s="239"/>
      <c r="E12" s="191">
        <f t="shared" si="0"/>
        <v>0</v>
      </c>
    </row>
    <row r="13" spans="1:5" ht="26.5" customHeight="1" x14ac:dyDescent="0.35">
      <c r="A13" s="223" t="s">
        <v>108</v>
      </c>
      <c r="B13" s="76">
        <v>30</v>
      </c>
      <c r="C13" s="76">
        <v>15</v>
      </c>
      <c r="D13" s="239"/>
      <c r="E13" s="191">
        <f t="shared" si="0"/>
        <v>0</v>
      </c>
    </row>
    <row r="14" spans="1:5" ht="26.5" customHeight="1" x14ac:dyDescent="0.35">
      <c r="A14" s="223" t="s">
        <v>109</v>
      </c>
      <c r="B14" s="76">
        <v>30</v>
      </c>
      <c r="C14" s="76">
        <v>15</v>
      </c>
      <c r="D14" s="239"/>
      <c r="E14" s="191">
        <f t="shared" si="0"/>
        <v>0</v>
      </c>
    </row>
    <row r="15" spans="1:5" ht="26.5" customHeight="1" x14ac:dyDescent="0.35">
      <c r="A15" s="223" t="s">
        <v>110</v>
      </c>
      <c r="B15" s="76">
        <v>30</v>
      </c>
      <c r="C15" s="76">
        <v>15</v>
      </c>
      <c r="D15" s="239"/>
      <c r="E15" s="191">
        <f t="shared" si="0"/>
        <v>0</v>
      </c>
    </row>
    <row r="16" spans="1:5" ht="26.5" customHeight="1" x14ac:dyDescent="0.35">
      <c r="A16" s="223" t="s">
        <v>111</v>
      </c>
      <c r="B16" s="76">
        <v>30</v>
      </c>
      <c r="C16" s="76">
        <v>15</v>
      </c>
      <c r="D16" s="239"/>
      <c r="E16" s="191">
        <f t="shared" si="0"/>
        <v>0</v>
      </c>
    </row>
    <row r="17" spans="1:5" ht="26.5" customHeight="1" x14ac:dyDescent="0.35">
      <c r="A17" s="223" t="s">
        <v>112</v>
      </c>
      <c r="B17" s="76">
        <v>30</v>
      </c>
      <c r="C17" s="76">
        <v>15</v>
      </c>
      <c r="D17" s="239"/>
      <c r="E17" s="191">
        <f t="shared" si="0"/>
        <v>0</v>
      </c>
    </row>
    <row r="18" spans="1:5" ht="26.5" customHeight="1" x14ac:dyDescent="0.35">
      <c r="A18" s="223" t="s">
        <v>113</v>
      </c>
      <c r="B18" s="76">
        <v>30</v>
      </c>
      <c r="C18" s="76">
        <v>15</v>
      </c>
      <c r="D18" s="239"/>
      <c r="E18" s="191">
        <f>D18*B18</f>
        <v>0</v>
      </c>
    </row>
    <row r="19" spans="1:5" ht="26.5" customHeight="1" x14ac:dyDescent="0.35">
      <c r="A19" s="223" t="s">
        <v>114</v>
      </c>
      <c r="B19" s="76">
        <v>30</v>
      </c>
      <c r="C19" s="76">
        <v>15</v>
      </c>
      <c r="D19" s="239"/>
      <c r="E19" s="191">
        <f t="shared" si="0"/>
        <v>0</v>
      </c>
    </row>
    <row r="20" spans="1:5" ht="15" thickBot="1" x14ac:dyDescent="0.4">
      <c r="A20" s="224"/>
      <c r="C20" s="103"/>
      <c r="D20" s="239"/>
      <c r="E20" s="191"/>
    </row>
    <row r="21" spans="1:5" ht="17" thickBot="1" x14ac:dyDescent="0.4">
      <c r="A21" s="181" t="s">
        <v>115</v>
      </c>
      <c r="B21" s="104" t="s">
        <v>116</v>
      </c>
      <c r="C21" s="179"/>
      <c r="D21" s="240"/>
      <c r="E21" s="191"/>
    </row>
    <row r="22" spans="1:5" x14ac:dyDescent="0.35">
      <c r="A22" s="221"/>
      <c r="B22" s="116"/>
      <c r="C22" s="103"/>
      <c r="D22" s="239"/>
      <c r="E22" s="191"/>
    </row>
    <row r="23" spans="1:5" ht="31.5" customHeight="1" x14ac:dyDescent="0.35">
      <c r="A23" s="222" t="s">
        <v>117</v>
      </c>
      <c r="B23" s="78">
        <v>16.2</v>
      </c>
      <c r="C23" s="76">
        <v>15</v>
      </c>
      <c r="D23" s="239"/>
      <c r="E23" s="191">
        <f t="shared" si="0"/>
        <v>0</v>
      </c>
    </row>
    <row r="24" spans="1:5" ht="31.5" customHeight="1" x14ac:dyDescent="0.35">
      <c r="A24" s="223" t="s">
        <v>118</v>
      </c>
      <c r="B24" s="76">
        <v>16.2</v>
      </c>
      <c r="C24" s="76">
        <v>15</v>
      </c>
      <c r="D24" s="239"/>
      <c r="E24" s="191">
        <f t="shared" si="0"/>
        <v>0</v>
      </c>
    </row>
    <row r="25" spans="1:5" ht="31.5" customHeight="1" x14ac:dyDescent="0.35">
      <c r="A25" s="223" t="s">
        <v>119</v>
      </c>
      <c r="B25" s="76">
        <v>16.2</v>
      </c>
      <c r="C25" s="76">
        <v>15</v>
      </c>
      <c r="D25" s="239"/>
      <c r="E25" s="191">
        <f t="shared" si="0"/>
        <v>0</v>
      </c>
    </row>
    <row r="26" spans="1:5" ht="31.5" customHeight="1" x14ac:dyDescent="0.35">
      <c r="A26" s="223" t="s">
        <v>120</v>
      </c>
      <c r="B26" s="76">
        <v>16.2</v>
      </c>
      <c r="C26" s="76">
        <v>15</v>
      </c>
      <c r="D26" s="239"/>
      <c r="E26" s="191">
        <f t="shared" si="0"/>
        <v>0</v>
      </c>
    </row>
    <row r="27" spans="1:5" ht="31.5" customHeight="1" x14ac:dyDescent="0.35">
      <c r="A27" s="223" t="s">
        <v>121</v>
      </c>
      <c r="B27" s="76">
        <v>16.2</v>
      </c>
      <c r="C27" s="76">
        <v>15</v>
      </c>
      <c r="D27" s="239"/>
      <c r="E27" s="191">
        <f t="shared" si="0"/>
        <v>0</v>
      </c>
    </row>
    <row r="28" spans="1:5" ht="31.5" customHeight="1" x14ac:dyDescent="0.35">
      <c r="A28" s="223" t="s">
        <v>122</v>
      </c>
      <c r="B28" s="76">
        <v>16.2</v>
      </c>
      <c r="C28" s="76">
        <v>15</v>
      </c>
      <c r="D28" s="239"/>
      <c r="E28" s="191">
        <f t="shared" si="0"/>
        <v>0</v>
      </c>
    </row>
    <row r="29" spans="1:5" ht="31.5" customHeight="1" x14ac:dyDescent="0.35">
      <c r="A29" s="223" t="s">
        <v>123</v>
      </c>
      <c r="B29" s="76">
        <v>16.2</v>
      </c>
      <c r="C29" s="76">
        <v>15</v>
      </c>
      <c r="D29" s="239"/>
      <c r="E29" s="191">
        <f t="shared" si="0"/>
        <v>0</v>
      </c>
    </row>
    <row r="30" spans="1:5" ht="31.5" customHeight="1" x14ac:dyDescent="0.35">
      <c r="A30" s="223" t="s">
        <v>124</v>
      </c>
      <c r="B30" s="76">
        <v>29</v>
      </c>
      <c r="C30" s="76">
        <v>15</v>
      </c>
      <c r="D30" s="239"/>
      <c r="E30" s="191">
        <f t="shared" si="0"/>
        <v>0</v>
      </c>
    </row>
    <row r="31" spans="1:5" ht="31.5" customHeight="1" x14ac:dyDescent="0.35">
      <c r="A31" s="223" t="s">
        <v>125</v>
      </c>
      <c r="B31" s="76">
        <v>23</v>
      </c>
      <c r="C31" s="76">
        <v>15</v>
      </c>
      <c r="D31" s="239"/>
      <c r="E31" s="191">
        <f t="shared" si="0"/>
        <v>0</v>
      </c>
    </row>
    <row r="32" spans="1:5" ht="31.5" customHeight="1" x14ac:dyDescent="0.35">
      <c r="A32" s="223" t="s">
        <v>126</v>
      </c>
      <c r="B32" s="76">
        <v>23</v>
      </c>
      <c r="C32" s="76">
        <v>15</v>
      </c>
      <c r="D32" s="239"/>
      <c r="E32" s="191">
        <f t="shared" si="0"/>
        <v>0</v>
      </c>
    </row>
    <row r="33" spans="1:5" ht="31.5" customHeight="1" x14ac:dyDescent="0.35">
      <c r="A33" s="223" t="s">
        <v>127</v>
      </c>
      <c r="B33" s="76">
        <v>23</v>
      </c>
      <c r="C33" s="76">
        <v>15</v>
      </c>
      <c r="D33" s="239"/>
      <c r="E33" s="191">
        <f t="shared" si="0"/>
        <v>0</v>
      </c>
    </row>
    <row r="34" spans="1:5" ht="31.5" customHeight="1" x14ac:dyDescent="0.35">
      <c r="A34" s="223" t="s">
        <v>128</v>
      </c>
      <c r="B34" s="76">
        <v>23</v>
      </c>
      <c r="C34" s="76">
        <v>15</v>
      </c>
      <c r="D34" s="239"/>
      <c r="E34" s="191">
        <f t="shared" si="0"/>
        <v>0</v>
      </c>
    </row>
    <row r="35" spans="1:5" ht="31.5" customHeight="1" x14ac:dyDescent="0.35">
      <c r="A35" s="223" t="s">
        <v>129</v>
      </c>
      <c r="B35" s="76">
        <v>23</v>
      </c>
      <c r="C35" s="76">
        <v>15</v>
      </c>
      <c r="D35" s="239"/>
      <c r="E35" s="191">
        <f t="shared" si="0"/>
        <v>0</v>
      </c>
    </row>
    <row r="36" spans="1:5" ht="31.5" customHeight="1" x14ac:dyDescent="0.35">
      <c r="A36" s="223" t="s">
        <v>130</v>
      </c>
      <c r="B36" s="76">
        <v>23</v>
      </c>
      <c r="C36" s="76">
        <v>15</v>
      </c>
      <c r="D36" s="239"/>
      <c r="E36" s="191">
        <f t="shared" si="0"/>
        <v>0</v>
      </c>
    </row>
    <row r="37" spans="1:5" ht="15" thickBot="1" x14ac:dyDescent="0.4">
      <c r="A37" s="224"/>
      <c r="B37" s="112"/>
      <c r="C37" s="103"/>
      <c r="D37" s="239"/>
      <c r="E37" s="191"/>
    </row>
    <row r="38" spans="1:5" ht="17" thickBot="1" x14ac:dyDescent="0.4">
      <c r="A38" s="186" t="s">
        <v>131</v>
      </c>
      <c r="B38" s="105" t="s">
        <v>116</v>
      </c>
      <c r="C38" s="179"/>
      <c r="D38" s="240"/>
      <c r="E38" s="191"/>
    </row>
    <row r="39" spans="1:5" x14ac:dyDescent="0.35">
      <c r="A39" s="225"/>
      <c r="B39" s="110"/>
      <c r="C39" s="103"/>
      <c r="D39" s="239"/>
      <c r="E39" s="191"/>
    </row>
    <row r="40" spans="1:5" ht="26" customHeight="1" x14ac:dyDescent="0.35">
      <c r="A40" s="223" t="s">
        <v>132</v>
      </c>
      <c r="B40" s="76">
        <v>140</v>
      </c>
      <c r="C40" s="76">
        <v>5</v>
      </c>
      <c r="D40" s="239"/>
      <c r="E40" s="191">
        <f t="shared" si="0"/>
        <v>0</v>
      </c>
    </row>
    <row r="41" spans="1:5" ht="15" thickBot="1" x14ac:dyDescent="0.4">
      <c r="A41" s="224"/>
      <c r="B41" s="112"/>
      <c r="C41" s="103"/>
      <c r="D41" s="239"/>
      <c r="E41" s="191"/>
    </row>
    <row r="42" spans="1:5" ht="17" thickBot="1" x14ac:dyDescent="0.4">
      <c r="A42" s="186" t="s">
        <v>133</v>
      </c>
      <c r="B42" s="105" t="s">
        <v>116</v>
      </c>
      <c r="C42" s="179"/>
      <c r="D42" s="240"/>
      <c r="E42" s="191"/>
    </row>
    <row r="43" spans="1:5" x14ac:dyDescent="0.35">
      <c r="A43" s="225"/>
      <c r="B43" s="110"/>
      <c r="C43" s="103"/>
      <c r="D43" s="239"/>
      <c r="E43" s="191"/>
    </row>
    <row r="44" spans="1:5" ht="26.5" customHeight="1" x14ac:dyDescent="0.35">
      <c r="A44" s="223" t="s">
        <v>134</v>
      </c>
      <c r="B44" s="76">
        <v>300</v>
      </c>
      <c r="C44" s="76">
        <v>15</v>
      </c>
      <c r="D44" s="239"/>
      <c r="E44" s="191">
        <f t="shared" si="0"/>
        <v>0</v>
      </c>
    </row>
    <row r="45" spans="1:5" ht="15" thickBot="1" x14ac:dyDescent="0.4">
      <c r="A45" s="224"/>
      <c r="B45" s="112"/>
      <c r="C45" s="103"/>
      <c r="D45" s="239"/>
      <c r="E45" s="191"/>
    </row>
    <row r="46" spans="1:5" ht="17" thickBot="1" x14ac:dyDescent="0.4">
      <c r="A46" s="186" t="s">
        <v>135</v>
      </c>
      <c r="B46" s="105" t="s">
        <v>116</v>
      </c>
      <c r="C46" s="179"/>
      <c r="D46" s="240"/>
      <c r="E46" s="191"/>
    </row>
    <row r="47" spans="1:5" x14ac:dyDescent="0.35">
      <c r="A47" s="221"/>
      <c r="B47" s="111"/>
      <c r="C47" s="103"/>
      <c r="D47" s="239"/>
      <c r="E47" s="191"/>
    </row>
    <row r="48" spans="1:5" ht="27" customHeight="1" x14ac:dyDescent="0.35">
      <c r="A48" s="222" t="s">
        <v>136</v>
      </c>
      <c r="B48" s="78">
        <v>15</v>
      </c>
      <c r="C48" s="76">
        <v>15</v>
      </c>
      <c r="D48" s="239"/>
      <c r="E48" s="191">
        <f t="shared" si="0"/>
        <v>0</v>
      </c>
    </row>
    <row r="49" spans="1:5" ht="27" customHeight="1" x14ac:dyDescent="0.35">
      <c r="A49" s="223" t="s">
        <v>137</v>
      </c>
      <c r="B49" s="76">
        <v>15</v>
      </c>
      <c r="C49" s="76">
        <v>15</v>
      </c>
      <c r="D49" s="239"/>
      <c r="E49" s="191">
        <f t="shared" si="0"/>
        <v>0</v>
      </c>
    </row>
    <row r="50" spans="1:5" ht="27" customHeight="1" x14ac:dyDescent="0.35">
      <c r="A50" s="223" t="s">
        <v>138</v>
      </c>
      <c r="B50" s="76">
        <v>15</v>
      </c>
      <c r="C50" s="76">
        <v>15</v>
      </c>
      <c r="D50" s="239"/>
      <c r="E50" s="191">
        <f t="shared" si="0"/>
        <v>0</v>
      </c>
    </row>
    <row r="51" spans="1:5" ht="27" customHeight="1" x14ac:dyDescent="0.35">
      <c r="A51" s="223" t="s">
        <v>139</v>
      </c>
      <c r="B51" s="76">
        <v>15</v>
      </c>
      <c r="C51" s="76">
        <v>15</v>
      </c>
      <c r="D51" s="239"/>
      <c r="E51" s="191">
        <f t="shared" si="0"/>
        <v>0</v>
      </c>
    </row>
    <row r="52" spans="1:5" ht="27" customHeight="1" x14ac:dyDescent="0.35">
      <c r="A52" s="223" t="s">
        <v>140</v>
      </c>
      <c r="B52" s="76">
        <v>15</v>
      </c>
      <c r="C52" s="76">
        <v>15</v>
      </c>
      <c r="D52" s="239"/>
      <c r="E52" s="191">
        <f t="shared" si="0"/>
        <v>0</v>
      </c>
    </row>
    <row r="53" spans="1:5" ht="27" customHeight="1" x14ac:dyDescent="0.35">
      <c r="A53" s="223" t="s">
        <v>141</v>
      </c>
      <c r="B53" s="76">
        <v>30</v>
      </c>
      <c r="C53" s="76">
        <v>15</v>
      </c>
      <c r="D53" s="239"/>
      <c r="E53" s="191">
        <f t="shared" si="0"/>
        <v>0</v>
      </c>
    </row>
    <row r="54" spans="1:5" ht="27" customHeight="1" x14ac:dyDescent="0.35">
      <c r="A54" s="223" t="s">
        <v>142</v>
      </c>
      <c r="B54" s="76">
        <v>30</v>
      </c>
      <c r="C54" s="76">
        <v>15</v>
      </c>
      <c r="D54" s="239"/>
      <c r="E54" s="191">
        <f t="shared" si="0"/>
        <v>0</v>
      </c>
    </row>
    <row r="55" spans="1:5" ht="27" customHeight="1" x14ac:dyDescent="0.35">
      <c r="A55" s="223" t="s">
        <v>143</v>
      </c>
      <c r="B55" s="76">
        <v>30</v>
      </c>
      <c r="C55" s="76">
        <v>15</v>
      </c>
      <c r="D55" s="239"/>
      <c r="E55" s="191">
        <f t="shared" si="0"/>
        <v>0</v>
      </c>
    </row>
    <row r="56" spans="1:5" ht="27" customHeight="1" x14ac:dyDescent="0.35">
      <c r="A56" s="223" t="s">
        <v>144</v>
      </c>
      <c r="B56" s="76">
        <v>30</v>
      </c>
      <c r="C56" s="76">
        <v>15</v>
      </c>
      <c r="D56" s="239"/>
      <c r="E56" s="191">
        <f t="shared" si="0"/>
        <v>0</v>
      </c>
    </row>
    <row r="57" spans="1:5" ht="27" customHeight="1" x14ac:dyDescent="0.35">
      <c r="A57" s="223" t="s">
        <v>145</v>
      </c>
      <c r="B57" s="76">
        <v>30</v>
      </c>
      <c r="C57" s="76">
        <v>15</v>
      </c>
      <c r="D57" s="239"/>
      <c r="E57" s="191">
        <f t="shared" si="0"/>
        <v>0</v>
      </c>
    </row>
    <row r="58" spans="1:5" ht="27" customHeight="1" x14ac:dyDescent="0.35">
      <c r="A58" s="223" t="s">
        <v>146</v>
      </c>
      <c r="B58" s="76">
        <v>30</v>
      </c>
      <c r="C58" s="76">
        <v>15</v>
      </c>
      <c r="D58" s="239"/>
      <c r="E58" s="191">
        <f t="shared" si="0"/>
        <v>0</v>
      </c>
    </row>
    <row r="59" spans="1:5" ht="27" customHeight="1" x14ac:dyDescent="0.35">
      <c r="A59" s="223" t="s">
        <v>147</v>
      </c>
      <c r="B59" s="76">
        <v>30</v>
      </c>
      <c r="C59" s="76">
        <v>15</v>
      </c>
      <c r="D59" s="239"/>
      <c r="E59" s="191">
        <f t="shared" si="0"/>
        <v>0</v>
      </c>
    </row>
    <row r="60" spans="1:5" ht="27" customHeight="1" x14ac:dyDescent="0.35">
      <c r="A60" s="223" t="s">
        <v>148</v>
      </c>
      <c r="B60" s="76">
        <v>30</v>
      </c>
      <c r="C60" s="76">
        <v>15</v>
      </c>
      <c r="D60" s="239"/>
      <c r="E60" s="191">
        <f t="shared" si="0"/>
        <v>0</v>
      </c>
    </row>
    <row r="61" spans="1:5" ht="27" customHeight="1" x14ac:dyDescent="0.35">
      <c r="A61" s="223" t="s">
        <v>149</v>
      </c>
      <c r="B61" s="76">
        <v>30</v>
      </c>
      <c r="C61" s="76">
        <v>15</v>
      </c>
      <c r="D61" s="239"/>
      <c r="E61" s="191">
        <f t="shared" si="0"/>
        <v>0</v>
      </c>
    </row>
    <row r="62" spans="1:5" ht="15" thickBot="1" x14ac:dyDescent="0.4">
      <c r="A62" s="224"/>
      <c r="B62" s="112"/>
      <c r="C62" s="103"/>
      <c r="D62" s="239"/>
      <c r="E62" s="191"/>
    </row>
    <row r="63" spans="1:5" ht="17" thickBot="1" x14ac:dyDescent="0.4">
      <c r="A63" s="186" t="s">
        <v>150</v>
      </c>
      <c r="B63" s="105" t="s">
        <v>116</v>
      </c>
      <c r="C63" s="179"/>
      <c r="D63" s="240"/>
      <c r="E63" s="191"/>
    </row>
    <row r="64" spans="1:5" x14ac:dyDescent="0.35">
      <c r="A64" s="221"/>
      <c r="B64" s="111"/>
      <c r="C64" s="103"/>
      <c r="D64" s="239"/>
      <c r="E64" s="191"/>
    </row>
    <row r="65" spans="1:5" ht="24" customHeight="1" x14ac:dyDescent="0.35">
      <c r="A65" s="222" t="s">
        <v>151</v>
      </c>
      <c r="B65" s="78">
        <v>16.2</v>
      </c>
      <c r="C65" s="76">
        <v>15</v>
      </c>
      <c r="D65" s="239"/>
      <c r="E65" s="191">
        <f t="shared" si="0"/>
        <v>0</v>
      </c>
    </row>
    <row r="66" spans="1:5" ht="24" customHeight="1" x14ac:dyDescent="0.35">
      <c r="A66" s="223" t="s">
        <v>152</v>
      </c>
      <c r="B66" s="76">
        <v>16.2</v>
      </c>
      <c r="C66" s="76">
        <v>15</v>
      </c>
      <c r="D66" s="239"/>
      <c r="E66" s="191">
        <f t="shared" si="0"/>
        <v>0</v>
      </c>
    </row>
    <row r="67" spans="1:5" ht="24" customHeight="1" x14ac:dyDescent="0.35">
      <c r="A67" s="223" t="s">
        <v>153</v>
      </c>
      <c r="B67" s="76">
        <v>16.2</v>
      </c>
      <c r="C67" s="76">
        <v>15</v>
      </c>
      <c r="D67" s="239"/>
      <c r="E67" s="191">
        <f t="shared" si="0"/>
        <v>0</v>
      </c>
    </row>
    <row r="68" spans="1:5" ht="24" customHeight="1" x14ac:dyDescent="0.35">
      <c r="A68" s="223" t="s">
        <v>154</v>
      </c>
      <c r="B68" s="76">
        <v>16.2</v>
      </c>
      <c r="C68" s="76">
        <v>15</v>
      </c>
      <c r="D68" s="239"/>
      <c r="E68" s="191">
        <f t="shared" si="0"/>
        <v>0</v>
      </c>
    </row>
    <row r="69" spans="1:5" ht="24" customHeight="1" x14ac:dyDescent="0.35">
      <c r="A69" s="223" t="s">
        <v>155</v>
      </c>
      <c r="B69" s="76">
        <v>16.2</v>
      </c>
      <c r="C69" s="76">
        <v>15</v>
      </c>
      <c r="D69" s="239"/>
      <c r="E69" s="191">
        <f t="shared" si="0"/>
        <v>0</v>
      </c>
    </row>
    <row r="70" spans="1:5" ht="24" customHeight="1" x14ac:dyDescent="0.35">
      <c r="A70" s="223" t="s">
        <v>156</v>
      </c>
      <c r="B70" s="76">
        <v>16.2</v>
      </c>
      <c r="C70" s="76">
        <v>15</v>
      </c>
      <c r="D70" s="239"/>
      <c r="E70" s="191">
        <f t="shared" si="0"/>
        <v>0</v>
      </c>
    </row>
    <row r="71" spans="1:5" ht="24" customHeight="1" x14ac:dyDescent="0.35">
      <c r="A71" s="223" t="s">
        <v>157</v>
      </c>
      <c r="B71" s="76">
        <v>16.2</v>
      </c>
      <c r="C71" s="76">
        <v>15</v>
      </c>
      <c r="D71" s="239"/>
      <c r="E71" s="191">
        <f t="shared" ref="E71:E115" si="1">D71*B71</f>
        <v>0</v>
      </c>
    </row>
    <row r="72" spans="1:5" ht="24" customHeight="1" x14ac:dyDescent="0.35">
      <c r="A72" s="223" t="s">
        <v>158</v>
      </c>
      <c r="B72" s="76">
        <v>29</v>
      </c>
      <c r="C72" s="76">
        <v>15</v>
      </c>
      <c r="D72" s="239"/>
      <c r="E72" s="191">
        <f t="shared" si="1"/>
        <v>0</v>
      </c>
    </row>
    <row r="73" spans="1:5" ht="24" customHeight="1" x14ac:dyDescent="0.35">
      <c r="A73" s="223" t="s">
        <v>159</v>
      </c>
      <c r="B73" s="76">
        <v>23</v>
      </c>
      <c r="C73" s="76">
        <v>15</v>
      </c>
      <c r="D73" s="239"/>
      <c r="E73" s="191">
        <f t="shared" si="1"/>
        <v>0</v>
      </c>
    </row>
    <row r="74" spans="1:5" ht="24" customHeight="1" x14ac:dyDescent="0.35">
      <c r="A74" s="223" t="s">
        <v>160</v>
      </c>
      <c r="B74" s="76">
        <v>23</v>
      </c>
      <c r="C74" s="76">
        <v>15</v>
      </c>
      <c r="D74" s="239"/>
      <c r="E74" s="191">
        <f t="shared" si="1"/>
        <v>0</v>
      </c>
    </row>
    <row r="75" spans="1:5" ht="24" customHeight="1" x14ac:dyDescent="0.35">
      <c r="A75" s="223" t="s">
        <v>161</v>
      </c>
      <c r="B75" s="76">
        <v>23</v>
      </c>
      <c r="C75" s="76">
        <v>15</v>
      </c>
      <c r="D75" s="239"/>
      <c r="E75" s="191">
        <f t="shared" si="1"/>
        <v>0</v>
      </c>
    </row>
    <row r="76" spans="1:5" ht="24" customHeight="1" x14ac:dyDescent="0.35">
      <c r="A76" s="223" t="s">
        <v>162</v>
      </c>
      <c r="B76" s="76">
        <v>23</v>
      </c>
      <c r="C76" s="76">
        <v>15</v>
      </c>
      <c r="D76" s="239"/>
      <c r="E76" s="191">
        <f t="shared" si="1"/>
        <v>0</v>
      </c>
    </row>
    <row r="77" spans="1:5" ht="24" customHeight="1" x14ac:dyDescent="0.35">
      <c r="A77" s="223" t="s">
        <v>163</v>
      </c>
      <c r="B77" s="76">
        <v>23</v>
      </c>
      <c r="C77" s="76">
        <v>15</v>
      </c>
      <c r="D77" s="239"/>
      <c r="E77" s="191">
        <f t="shared" si="1"/>
        <v>0</v>
      </c>
    </row>
    <row r="78" spans="1:5" ht="24" customHeight="1" x14ac:dyDescent="0.35">
      <c r="A78" s="223" t="s">
        <v>164</v>
      </c>
      <c r="B78" s="76">
        <v>23</v>
      </c>
      <c r="C78" s="76">
        <v>15</v>
      </c>
      <c r="D78" s="239"/>
      <c r="E78" s="191">
        <f t="shared" si="1"/>
        <v>0</v>
      </c>
    </row>
    <row r="79" spans="1:5" ht="15" thickBot="1" x14ac:dyDescent="0.4">
      <c r="A79" s="224"/>
      <c r="B79" s="112"/>
      <c r="C79" s="103"/>
      <c r="D79" s="239"/>
      <c r="E79" s="191"/>
    </row>
    <row r="80" spans="1:5" ht="17" thickBot="1" x14ac:dyDescent="0.4">
      <c r="A80" s="186" t="s">
        <v>131</v>
      </c>
      <c r="B80" s="105" t="s">
        <v>116</v>
      </c>
      <c r="C80" s="179"/>
      <c r="D80" s="240"/>
      <c r="E80" s="191"/>
    </row>
    <row r="81" spans="1:5" x14ac:dyDescent="0.35">
      <c r="A81" s="221"/>
      <c r="B81" s="111"/>
      <c r="C81" s="103"/>
      <c r="D81" s="239"/>
      <c r="E81" s="191"/>
    </row>
    <row r="82" spans="1:5" ht="21.5" customHeight="1" x14ac:dyDescent="0.35">
      <c r="A82" s="222" t="s">
        <v>132</v>
      </c>
      <c r="B82" s="78">
        <v>30</v>
      </c>
      <c r="C82" s="76">
        <v>15</v>
      </c>
      <c r="D82" s="239"/>
      <c r="E82" s="191">
        <f t="shared" si="1"/>
        <v>0</v>
      </c>
    </row>
    <row r="83" spans="1:5" ht="21.5" customHeight="1" x14ac:dyDescent="0.35">
      <c r="A83" s="223" t="s">
        <v>165</v>
      </c>
      <c r="B83" s="76">
        <v>30</v>
      </c>
      <c r="C83" s="76">
        <v>15</v>
      </c>
      <c r="D83" s="239"/>
      <c r="E83" s="191">
        <f t="shared" si="1"/>
        <v>0</v>
      </c>
    </row>
    <row r="84" spans="1:5" ht="15" thickBot="1" x14ac:dyDescent="0.4">
      <c r="A84" s="226"/>
      <c r="B84" s="112"/>
      <c r="C84" s="103"/>
      <c r="D84" s="239"/>
      <c r="E84" s="191"/>
    </row>
    <row r="85" spans="1:5" ht="17" thickBot="1" x14ac:dyDescent="0.4">
      <c r="A85" s="106" t="s">
        <v>166</v>
      </c>
      <c r="B85" s="105" t="s">
        <v>116</v>
      </c>
      <c r="C85" s="179"/>
      <c r="D85" s="240"/>
      <c r="E85" s="191"/>
    </row>
    <row r="86" spans="1:5" x14ac:dyDescent="0.35">
      <c r="A86" s="227"/>
      <c r="B86" s="111"/>
      <c r="C86" s="103"/>
      <c r="D86" s="239"/>
      <c r="E86" s="191"/>
    </row>
    <row r="87" spans="1:5" ht="24" customHeight="1" x14ac:dyDescent="0.35">
      <c r="A87" s="222" t="s">
        <v>167</v>
      </c>
      <c r="B87" s="78">
        <v>44.5</v>
      </c>
      <c r="C87" s="76">
        <v>15</v>
      </c>
      <c r="D87" s="239"/>
      <c r="E87" s="191">
        <f t="shared" si="1"/>
        <v>0</v>
      </c>
    </row>
    <row r="88" spans="1:5" ht="24" customHeight="1" x14ac:dyDescent="0.35">
      <c r="A88" s="223" t="s">
        <v>168</v>
      </c>
      <c r="B88" s="76">
        <v>48</v>
      </c>
      <c r="C88" s="76">
        <v>15</v>
      </c>
      <c r="D88" s="239"/>
      <c r="E88" s="191">
        <f t="shared" si="1"/>
        <v>0</v>
      </c>
    </row>
    <row r="89" spans="1:5" ht="24" customHeight="1" x14ac:dyDescent="0.35">
      <c r="A89" s="223" t="s">
        <v>169</v>
      </c>
      <c r="B89" s="76">
        <v>37</v>
      </c>
      <c r="C89" s="76">
        <v>15</v>
      </c>
      <c r="D89" s="239"/>
      <c r="E89" s="191">
        <f t="shared" si="1"/>
        <v>0</v>
      </c>
    </row>
    <row r="90" spans="1:5" ht="24" customHeight="1" x14ac:dyDescent="0.35">
      <c r="A90" s="223" t="s">
        <v>170</v>
      </c>
      <c r="B90" s="76">
        <v>15</v>
      </c>
      <c r="C90" s="76">
        <v>15</v>
      </c>
      <c r="D90" s="239"/>
      <c r="E90" s="191">
        <f t="shared" si="1"/>
        <v>0</v>
      </c>
    </row>
    <row r="91" spans="1:5" ht="24" customHeight="1" x14ac:dyDescent="0.35">
      <c r="A91" s="223" t="s">
        <v>171</v>
      </c>
      <c r="B91" s="76">
        <v>30</v>
      </c>
      <c r="C91" s="76">
        <v>15</v>
      </c>
      <c r="D91" s="239"/>
      <c r="E91" s="191">
        <f t="shared" si="1"/>
        <v>0</v>
      </c>
    </row>
    <row r="92" spans="1:5" ht="24" customHeight="1" x14ac:dyDescent="0.35">
      <c r="A92" s="223" t="s">
        <v>172</v>
      </c>
      <c r="B92" s="76">
        <v>16</v>
      </c>
      <c r="C92" s="76">
        <v>15</v>
      </c>
      <c r="D92" s="239"/>
      <c r="E92" s="191">
        <f t="shared" si="1"/>
        <v>0</v>
      </c>
    </row>
    <row r="93" spans="1:5" ht="15" thickBot="1" x14ac:dyDescent="0.4">
      <c r="A93" s="226"/>
      <c r="B93" s="112"/>
      <c r="C93" s="103"/>
      <c r="D93" s="239"/>
      <c r="E93" s="191"/>
    </row>
    <row r="94" spans="1:5" ht="17" thickBot="1" x14ac:dyDescent="0.4">
      <c r="A94" s="106" t="s">
        <v>173</v>
      </c>
      <c r="B94" s="105" t="s">
        <v>116</v>
      </c>
      <c r="C94" s="179"/>
      <c r="D94" s="240"/>
      <c r="E94" s="191"/>
    </row>
    <row r="95" spans="1:5" ht="24.5" customHeight="1" x14ac:dyDescent="0.35">
      <c r="A95" s="222" t="s">
        <v>174</v>
      </c>
      <c r="B95" s="78">
        <v>124</v>
      </c>
      <c r="C95" s="76">
        <v>15</v>
      </c>
      <c r="D95" s="239"/>
      <c r="E95" s="191">
        <f t="shared" si="1"/>
        <v>0</v>
      </c>
    </row>
    <row r="96" spans="1:5" ht="24.5" customHeight="1" x14ac:dyDescent="0.35">
      <c r="A96" s="223" t="s">
        <v>175</v>
      </c>
      <c r="B96" s="76">
        <v>124</v>
      </c>
      <c r="C96" s="76">
        <v>15</v>
      </c>
      <c r="D96" s="239"/>
      <c r="E96" s="191">
        <f t="shared" si="1"/>
        <v>0</v>
      </c>
    </row>
    <row r="97" spans="1:5" ht="24.5" customHeight="1" x14ac:dyDescent="0.35">
      <c r="A97" s="223" t="s">
        <v>176</v>
      </c>
      <c r="B97" s="76">
        <v>25</v>
      </c>
      <c r="C97" s="76">
        <v>15</v>
      </c>
      <c r="D97" s="239"/>
      <c r="E97" s="191">
        <f t="shared" si="1"/>
        <v>0</v>
      </c>
    </row>
    <row r="98" spans="1:5" ht="15" thickBot="1" x14ac:dyDescent="0.4">
      <c r="A98" s="226"/>
      <c r="B98" s="112"/>
      <c r="C98" s="103"/>
      <c r="D98" s="239"/>
      <c r="E98" s="191"/>
    </row>
    <row r="99" spans="1:5" ht="17" thickBot="1" x14ac:dyDescent="0.4">
      <c r="A99" s="106" t="s">
        <v>177</v>
      </c>
      <c r="B99" s="105" t="s">
        <v>116</v>
      </c>
      <c r="C99" s="179"/>
      <c r="D99" s="240"/>
      <c r="E99" s="191"/>
    </row>
    <row r="100" spans="1:5" x14ac:dyDescent="0.35">
      <c r="A100" s="227"/>
      <c r="B100" s="111"/>
      <c r="C100" s="103"/>
      <c r="D100" s="239"/>
      <c r="E100" s="191"/>
    </row>
    <row r="101" spans="1:5" ht="29" customHeight="1" x14ac:dyDescent="0.35">
      <c r="A101" s="222" t="s">
        <v>178</v>
      </c>
      <c r="B101" s="78">
        <v>5</v>
      </c>
      <c r="C101" s="76">
        <v>15</v>
      </c>
      <c r="D101" s="239"/>
      <c r="E101" s="191">
        <f t="shared" si="1"/>
        <v>0</v>
      </c>
    </row>
    <row r="102" spans="1:5" ht="29" customHeight="1" x14ac:dyDescent="0.35">
      <c r="A102" s="223" t="s">
        <v>179</v>
      </c>
      <c r="B102" s="76">
        <v>5</v>
      </c>
      <c r="C102" s="76">
        <v>15</v>
      </c>
      <c r="D102" s="239"/>
      <c r="E102" s="191">
        <f t="shared" si="1"/>
        <v>0</v>
      </c>
    </row>
    <row r="103" spans="1:5" ht="29" customHeight="1" x14ac:dyDescent="0.35">
      <c r="A103" s="223" t="s">
        <v>180</v>
      </c>
      <c r="B103" s="76">
        <v>1</v>
      </c>
      <c r="C103" s="76">
        <v>15</v>
      </c>
      <c r="D103" s="239"/>
      <c r="E103" s="191">
        <f t="shared" si="1"/>
        <v>0</v>
      </c>
    </row>
    <row r="104" spans="1:5" ht="29" customHeight="1" x14ac:dyDescent="0.35">
      <c r="A104" s="223" t="s">
        <v>181</v>
      </c>
      <c r="B104" s="76">
        <v>2</v>
      </c>
      <c r="C104" s="76">
        <v>15</v>
      </c>
      <c r="D104" s="239"/>
      <c r="E104" s="191">
        <f t="shared" si="1"/>
        <v>0</v>
      </c>
    </row>
    <row r="105" spans="1:5" ht="29" customHeight="1" x14ac:dyDescent="0.35">
      <c r="A105" s="223" t="s">
        <v>182</v>
      </c>
      <c r="B105" s="76">
        <v>1</v>
      </c>
      <c r="C105" s="76">
        <v>15</v>
      </c>
      <c r="D105" s="239"/>
      <c r="E105" s="191">
        <f t="shared" si="1"/>
        <v>0</v>
      </c>
    </row>
    <row r="106" spans="1:5" ht="29" customHeight="1" x14ac:dyDescent="0.35">
      <c r="A106" s="223" t="s">
        <v>183</v>
      </c>
      <c r="B106" s="76">
        <v>2</v>
      </c>
      <c r="C106" s="76">
        <v>15</v>
      </c>
      <c r="D106" s="239"/>
      <c r="E106" s="191">
        <f t="shared" si="1"/>
        <v>0</v>
      </c>
    </row>
    <row r="107" spans="1:5" ht="29" customHeight="1" x14ac:dyDescent="0.35">
      <c r="A107" s="223" t="s">
        <v>184</v>
      </c>
      <c r="B107" s="76">
        <v>19.2</v>
      </c>
      <c r="C107" s="76">
        <v>15</v>
      </c>
      <c r="D107" s="239"/>
      <c r="E107" s="191">
        <f t="shared" si="1"/>
        <v>0</v>
      </c>
    </row>
    <row r="108" spans="1:5" ht="29" customHeight="1" x14ac:dyDescent="0.35">
      <c r="A108" s="223" t="s">
        <v>185</v>
      </c>
      <c r="B108" s="76">
        <v>30</v>
      </c>
      <c r="C108" s="76">
        <v>15</v>
      </c>
      <c r="D108" s="239"/>
      <c r="E108" s="191">
        <f t="shared" si="1"/>
        <v>0</v>
      </c>
    </row>
    <row r="109" spans="1:5" ht="15" thickBot="1" x14ac:dyDescent="0.4">
      <c r="A109" s="226"/>
      <c r="B109" s="79"/>
      <c r="C109" s="112"/>
      <c r="D109" s="241"/>
      <c r="E109" s="191"/>
    </row>
    <row r="110" spans="1:5" s="74" customFormat="1" ht="33.75" customHeight="1" thickBot="1" x14ac:dyDescent="0.4">
      <c r="A110" s="106" t="s">
        <v>186</v>
      </c>
      <c r="B110" s="107" t="s">
        <v>187</v>
      </c>
      <c r="C110" s="105"/>
      <c r="D110" s="242"/>
      <c r="E110" s="191"/>
    </row>
    <row r="111" spans="1:5" s="74" customFormat="1" ht="18.5" customHeight="1" x14ac:dyDescent="0.35">
      <c r="A111" s="227"/>
      <c r="B111" s="115"/>
      <c r="C111" s="111"/>
      <c r="D111" s="243"/>
      <c r="E111" s="191"/>
    </row>
    <row r="112" spans="1:5" ht="23.5" customHeight="1" x14ac:dyDescent="0.35">
      <c r="A112" s="222" t="s">
        <v>188</v>
      </c>
      <c r="B112" s="78">
        <v>5000</v>
      </c>
      <c r="C112" s="78">
        <v>9</v>
      </c>
      <c r="D112" s="239"/>
      <c r="E112" s="191">
        <f>D112*B112</f>
        <v>0</v>
      </c>
    </row>
    <row r="113" spans="1:5" ht="23.5" customHeight="1" x14ac:dyDescent="0.35">
      <c r="A113" s="223" t="s">
        <v>189</v>
      </c>
      <c r="B113" s="76">
        <v>1500</v>
      </c>
      <c r="C113" s="76">
        <v>9</v>
      </c>
      <c r="D113" s="239"/>
      <c r="E113" s="191">
        <f>D113*B113</f>
        <v>0</v>
      </c>
    </row>
    <row r="114" spans="1:5" ht="23.5" customHeight="1" x14ac:dyDescent="0.35">
      <c r="A114" s="223" t="s">
        <v>190</v>
      </c>
      <c r="B114" s="76">
        <v>2000</v>
      </c>
      <c r="C114" s="76">
        <v>9</v>
      </c>
      <c r="D114" s="239"/>
      <c r="E114" s="191">
        <f t="shared" si="1"/>
        <v>0</v>
      </c>
    </row>
    <row r="115" spans="1:5" ht="23.5" customHeight="1" thickBot="1" x14ac:dyDescent="0.4">
      <c r="A115" s="228" t="s">
        <v>191</v>
      </c>
      <c r="B115" s="77">
        <v>3000</v>
      </c>
      <c r="C115" s="77">
        <v>9</v>
      </c>
      <c r="D115" s="239"/>
      <c r="E115" s="191">
        <f t="shared" si="1"/>
        <v>0</v>
      </c>
    </row>
    <row r="116" spans="1:5" ht="33" customHeight="1" thickBot="1" x14ac:dyDescent="0.4">
      <c r="A116" s="272" t="s">
        <v>200</v>
      </c>
      <c r="B116" s="273"/>
      <c r="C116" s="273"/>
      <c r="D116" s="273"/>
      <c r="E116" s="193">
        <f>SUM(E5:E115)</f>
        <v>0</v>
      </c>
    </row>
  </sheetData>
  <sheetProtection algorithmName="SHA-512" hashValue="tmuXh+7D+jYo9kKa/BG5/fNIvFEwAZFIGqXrPE2oMzXCyRnSzQNE5adFiswYk65siM7DO0y2K3h+NvV9JU1QVw==" saltValue="ken2pRuZJkJHtgyo4238MA==" spinCount="100000" sheet="1" objects="1" scenarios="1"/>
  <mergeCells count="3">
    <mergeCell ref="A116:D116"/>
    <mergeCell ref="A2:E3"/>
    <mergeCell ref="A1:E1"/>
  </mergeCells>
  <pageMargins left="0.7" right="0.7" top="0.75" bottom="0.75" header="0.3" footer="0.3"/>
  <pageSetup scale="84" fitToHeight="0" orientation="portrait" r:id="rId1"/>
  <rowBreaks count="2" manualBreakCount="2">
    <brk id="61" max="4" man="1"/>
    <brk id="97" max="4"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D15CC-E264-430C-AD5C-6671399CA7E1}">
  <sheetPr>
    <pageSetUpPr fitToPage="1"/>
  </sheetPr>
  <dimension ref="A1:E118"/>
  <sheetViews>
    <sheetView tabSelected="1" view="pageBreakPreview" zoomScale="90" zoomScaleNormal="85" zoomScaleSheetLayoutView="90" workbookViewId="0">
      <selection activeCell="D113" sqref="D113"/>
    </sheetView>
  </sheetViews>
  <sheetFormatPr defaultRowHeight="14.5" x14ac:dyDescent="0.35"/>
  <cols>
    <col min="1" max="1" width="42.90625" style="195" customWidth="1"/>
    <col min="2" max="3" width="11.81640625" style="75" customWidth="1"/>
    <col min="4" max="4" width="17.7265625" style="117" customWidth="1"/>
    <col min="5" max="5" width="24.54296875" style="117" customWidth="1"/>
    <col min="6" max="16384" width="8.7265625" style="117"/>
  </cols>
  <sheetData>
    <row r="1" spans="1:5" ht="32" customHeight="1" thickBot="1" x14ac:dyDescent="0.4">
      <c r="A1" s="286" t="str">
        <f>PRELIMINARIES!A1</f>
        <v>Removal,Application, Supply and Installation of Refactory for a period of 60 Months at Camden Power Station</v>
      </c>
      <c r="B1" s="287"/>
      <c r="C1" s="287"/>
      <c r="D1" s="287"/>
      <c r="E1" s="288"/>
    </row>
    <row r="2" spans="1:5" ht="23.5" customHeight="1" thickBot="1" x14ac:dyDescent="0.4">
      <c r="A2" s="283" t="s">
        <v>204</v>
      </c>
      <c r="B2" s="284"/>
      <c r="C2" s="284"/>
      <c r="D2" s="284"/>
      <c r="E2" s="285"/>
    </row>
    <row r="3" spans="1:5" ht="18.5" customHeight="1" thickBot="1" x14ac:dyDescent="0.4">
      <c r="A3" s="194" t="s">
        <v>97</v>
      </c>
      <c r="B3" s="107" t="s">
        <v>98</v>
      </c>
      <c r="C3" s="187" t="s">
        <v>99</v>
      </c>
      <c r="D3" s="188" t="s">
        <v>100</v>
      </c>
      <c r="E3" s="182" t="s">
        <v>199</v>
      </c>
    </row>
    <row r="4" spans="1:5" ht="15.5" customHeight="1" x14ac:dyDescent="0.35">
      <c r="A4" s="229"/>
      <c r="B4" s="115"/>
      <c r="C4" s="189"/>
      <c r="D4" s="244"/>
      <c r="E4" s="190"/>
    </row>
    <row r="5" spans="1:5" ht="22.5" customHeight="1" x14ac:dyDescent="0.35">
      <c r="A5" s="230" t="s">
        <v>101</v>
      </c>
      <c r="B5" s="78">
        <v>30</v>
      </c>
      <c r="C5" s="78">
        <v>144</v>
      </c>
      <c r="D5" s="245"/>
      <c r="E5" s="191">
        <f>D5*B5</f>
        <v>0</v>
      </c>
    </row>
    <row r="6" spans="1:5" ht="22.5" customHeight="1" x14ac:dyDescent="0.35">
      <c r="A6" s="231" t="s">
        <v>102</v>
      </c>
      <c r="B6" s="76">
        <v>30</v>
      </c>
      <c r="C6" s="78">
        <v>144</v>
      </c>
      <c r="D6" s="245"/>
      <c r="E6" s="191">
        <f t="shared" ref="E6:E69" si="0">D6*B6</f>
        <v>0</v>
      </c>
    </row>
    <row r="7" spans="1:5" ht="22.5" customHeight="1" x14ac:dyDescent="0.35">
      <c r="A7" s="231" t="s">
        <v>103</v>
      </c>
      <c r="B7" s="76">
        <v>30</v>
      </c>
      <c r="C7" s="78">
        <v>144</v>
      </c>
      <c r="D7" s="245"/>
      <c r="E7" s="191">
        <f t="shared" si="0"/>
        <v>0</v>
      </c>
    </row>
    <row r="8" spans="1:5" ht="22.5" customHeight="1" x14ac:dyDescent="0.35">
      <c r="A8" s="231" t="s">
        <v>104</v>
      </c>
      <c r="B8" s="76">
        <v>30</v>
      </c>
      <c r="C8" s="78">
        <v>144</v>
      </c>
      <c r="D8" s="245"/>
      <c r="E8" s="191">
        <f t="shared" si="0"/>
        <v>0</v>
      </c>
    </row>
    <row r="9" spans="1:5" ht="22.5" customHeight="1" x14ac:dyDescent="0.35">
      <c r="A9" s="231" t="s">
        <v>105</v>
      </c>
      <c r="B9" s="76">
        <v>30</v>
      </c>
      <c r="C9" s="78">
        <v>144</v>
      </c>
      <c r="D9" s="245"/>
      <c r="E9" s="191">
        <f t="shared" si="0"/>
        <v>0</v>
      </c>
    </row>
    <row r="10" spans="1:5" ht="22.5" customHeight="1" x14ac:dyDescent="0.35">
      <c r="A10" s="231" t="s">
        <v>106</v>
      </c>
      <c r="B10" s="76">
        <v>30</v>
      </c>
      <c r="C10" s="78">
        <v>144</v>
      </c>
      <c r="D10" s="245"/>
      <c r="E10" s="191">
        <f t="shared" si="0"/>
        <v>0</v>
      </c>
    </row>
    <row r="11" spans="1:5" ht="22.5" customHeight="1" x14ac:dyDescent="0.35">
      <c r="A11" s="231" t="s">
        <v>107</v>
      </c>
      <c r="B11" s="76">
        <v>30</v>
      </c>
      <c r="C11" s="78">
        <v>144</v>
      </c>
      <c r="D11" s="245"/>
      <c r="E11" s="191">
        <f t="shared" si="0"/>
        <v>0</v>
      </c>
    </row>
    <row r="12" spans="1:5" ht="22.5" customHeight="1" x14ac:dyDescent="0.35">
      <c r="A12" s="231" t="s">
        <v>108</v>
      </c>
      <c r="B12" s="76">
        <v>30</v>
      </c>
      <c r="C12" s="78">
        <v>144</v>
      </c>
      <c r="D12" s="245"/>
      <c r="E12" s="191">
        <f t="shared" si="0"/>
        <v>0</v>
      </c>
    </row>
    <row r="13" spans="1:5" ht="22.5" customHeight="1" x14ac:dyDescent="0.35">
      <c r="A13" s="231" t="s">
        <v>109</v>
      </c>
      <c r="B13" s="76">
        <v>30</v>
      </c>
      <c r="C13" s="78">
        <v>144</v>
      </c>
      <c r="D13" s="245"/>
      <c r="E13" s="191">
        <f>D13*B13</f>
        <v>0</v>
      </c>
    </row>
    <row r="14" spans="1:5" ht="22.5" customHeight="1" x14ac:dyDescent="0.35">
      <c r="A14" s="231" t="s">
        <v>110</v>
      </c>
      <c r="B14" s="76">
        <v>30</v>
      </c>
      <c r="C14" s="78">
        <v>144</v>
      </c>
      <c r="D14" s="245"/>
      <c r="E14" s="191">
        <f t="shared" si="0"/>
        <v>0</v>
      </c>
    </row>
    <row r="15" spans="1:5" ht="22.5" customHeight="1" x14ac:dyDescent="0.35">
      <c r="A15" s="231" t="s">
        <v>111</v>
      </c>
      <c r="B15" s="76">
        <v>30</v>
      </c>
      <c r="C15" s="78">
        <v>144</v>
      </c>
      <c r="D15" s="245"/>
      <c r="E15" s="191">
        <f t="shared" si="0"/>
        <v>0</v>
      </c>
    </row>
    <row r="16" spans="1:5" ht="22.5" customHeight="1" x14ac:dyDescent="0.35">
      <c r="A16" s="231" t="s">
        <v>112</v>
      </c>
      <c r="B16" s="76">
        <v>30</v>
      </c>
      <c r="C16" s="78">
        <v>144</v>
      </c>
      <c r="D16" s="245"/>
      <c r="E16" s="191">
        <f t="shared" si="0"/>
        <v>0</v>
      </c>
    </row>
    <row r="17" spans="1:5" ht="22.5" customHeight="1" x14ac:dyDescent="0.35">
      <c r="A17" s="231" t="s">
        <v>113</v>
      </c>
      <c r="B17" s="76">
        <v>30</v>
      </c>
      <c r="C17" s="78">
        <v>144</v>
      </c>
      <c r="D17" s="245"/>
      <c r="E17" s="191">
        <f t="shared" si="0"/>
        <v>0</v>
      </c>
    </row>
    <row r="18" spans="1:5" ht="22.5" customHeight="1" x14ac:dyDescent="0.35">
      <c r="A18" s="231" t="s">
        <v>114</v>
      </c>
      <c r="B18" s="76">
        <v>30</v>
      </c>
      <c r="C18" s="78">
        <v>144</v>
      </c>
      <c r="D18" s="245"/>
      <c r="E18" s="191">
        <f t="shared" si="0"/>
        <v>0</v>
      </c>
    </row>
    <row r="19" spans="1:5" ht="15" thickBot="1" x14ac:dyDescent="0.4">
      <c r="A19" s="232"/>
      <c r="B19" s="112"/>
      <c r="C19" s="108"/>
      <c r="D19" s="245"/>
      <c r="E19" s="191"/>
    </row>
    <row r="20" spans="1:5" ht="17" thickBot="1" x14ac:dyDescent="0.4">
      <c r="A20" s="196" t="s">
        <v>115</v>
      </c>
      <c r="B20" s="105" t="s">
        <v>116</v>
      </c>
      <c r="C20" s="179"/>
      <c r="D20" s="246"/>
      <c r="E20" s="191"/>
    </row>
    <row r="21" spans="1:5" x14ac:dyDescent="0.35">
      <c r="A21" s="233"/>
      <c r="B21" s="111"/>
      <c r="C21" s="108"/>
      <c r="D21" s="245"/>
      <c r="E21" s="191"/>
    </row>
    <row r="22" spans="1:5" ht="21.5" customHeight="1" x14ac:dyDescent="0.35">
      <c r="A22" s="230" t="s">
        <v>117</v>
      </c>
      <c r="B22" s="78">
        <v>16.2</v>
      </c>
      <c r="C22" s="78">
        <v>144</v>
      </c>
      <c r="D22" s="245"/>
      <c r="E22" s="191">
        <f t="shared" si="0"/>
        <v>0</v>
      </c>
    </row>
    <row r="23" spans="1:5" ht="21.5" customHeight="1" x14ac:dyDescent="0.35">
      <c r="A23" s="231" t="s">
        <v>118</v>
      </c>
      <c r="B23" s="76">
        <v>16.2</v>
      </c>
      <c r="C23" s="78">
        <v>144</v>
      </c>
      <c r="D23" s="245"/>
      <c r="E23" s="191">
        <f t="shared" si="0"/>
        <v>0</v>
      </c>
    </row>
    <row r="24" spans="1:5" ht="21.5" customHeight="1" x14ac:dyDescent="0.35">
      <c r="A24" s="231" t="s">
        <v>119</v>
      </c>
      <c r="B24" s="76">
        <v>16.2</v>
      </c>
      <c r="C24" s="78">
        <v>144</v>
      </c>
      <c r="D24" s="245"/>
      <c r="E24" s="191">
        <f t="shared" si="0"/>
        <v>0</v>
      </c>
    </row>
    <row r="25" spans="1:5" ht="21.5" customHeight="1" x14ac:dyDescent="0.35">
      <c r="A25" s="231" t="s">
        <v>120</v>
      </c>
      <c r="B25" s="76">
        <v>16.2</v>
      </c>
      <c r="C25" s="78">
        <v>144</v>
      </c>
      <c r="D25" s="245"/>
      <c r="E25" s="191">
        <f t="shared" si="0"/>
        <v>0</v>
      </c>
    </row>
    <row r="26" spans="1:5" ht="21.5" customHeight="1" x14ac:dyDescent="0.35">
      <c r="A26" s="231" t="s">
        <v>121</v>
      </c>
      <c r="B26" s="76">
        <v>16.2</v>
      </c>
      <c r="C26" s="78">
        <v>144</v>
      </c>
      <c r="D26" s="245"/>
      <c r="E26" s="191">
        <f t="shared" si="0"/>
        <v>0</v>
      </c>
    </row>
    <row r="27" spans="1:5" ht="21.5" customHeight="1" x14ac:dyDescent="0.35">
      <c r="A27" s="231" t="s">
        <v>122</v>
      </c>
      <c r="B27" s="76">
        <v>16.2</v>
      </c>
      <c r="C27" s="78">
        <v>144</v>
      </c>
      <c r="D27" s="245"/>
      <c r="E27" s="191">
        <f t="shared" si="0"/>
        <v>0</v>
      </c>
    </row>
    <row r="28" spans="1:5" ht="21.5" customHeight="1" x14ac:dyDescent="0.35">
      <c r="A28" s="231" t="s">
        <v>123</v>
      </c>
      <c r="B28" s="76">
        <v>16.2</v>
      </c>
      <c r="C28" s="78">
        <v>144</v>
      </c>
      <c r="D28" s="245"/>
      <c r="E28" s="191">
        <f t="shared" si="0"/>
        <v>0</v>
      </c>
    </row>
    <row r="29" spans="1:5" ht="21.5" customHeight="1" x14ac:dyDescent="0.35">
      <c r="A29" s="231" t="s">
        <v>124</v>
      </c>
      <c r="B29" s="76">
        <v>29</v>
      </c>
      <c r="C29" s="78">
        <v>144</v>
      </c>
      <c r="D29" s="245"/>
      <c r="E29" s="191">
        <f t="shared" si="0"/>
        <v>0</v>
      </c>
    </row>
    <row r="30" spans="1:5" ht="21.5" customHeight="1" x14ac:dyDescent="0.35">
      <c r="A30" s="231" t="s">
        <v>125</v>
      </c>
      <c r="B30" s="76">
        <v>23</v>
      </c>
      <c r="C30" s="78">
        <v>144</v>
      </c>
      <c r="D30" s="245"/>
      <c r="E30" s="191">
        <f t="shared" si="0"/>
        <v>0</v>
      </c>
    </row>
    <row r="31" spans="1:5" ht="21.5" customHeight="1" x14ac:dyDescent="0.35">
      <c r="A31" s="231" t="s">
        <v>126</v>
      </c>
      <c r="B31" s="76">
        <v>23</v>
      </c>
      <c r="C31" s="78">
        <v>144</v>
      </c>
      <c r="D31" s="245"/>
      <c r="E31" s="191">
        <f t="shared" si="0"/>
        <v>0</v>
      </c>
    </row>
    <row r="32" spans="1:5" ht="21.5" customHeight="1" x14ac:dyDescent="0.35">
      <c r="A32" s="231" t="s">
        <v>127</v>
      </c>
      <c r="B32" s="76">
        <v>23</v>
      </c>
      <c r="C32" s="78">
        <v>144</v>
      </c>
      <c r="D32" s="245"/>
      <c r="E32" s="191">
        <f t="shared" si="0"/>
        <v>0</v>
      </c>
    </row>
    <row r="33" spans="1:5" ht="21.5" customHeight="1" x14ac:dyDescent="0.35">
      <c r="A33" s="231" t="s">
        <v>128</v>
      </c>
      <c r="B33" s="76">
        <v>23</v>
      </c>
      <c r="C33" s="78">
        <v>144</v>
      </c>
      <c r="D33" s="245"/>
      <c r="E33" s="191">
        <f t="shared" si="0"/>
        <v>0</v>
      </c>
    </row>
    <row r="34" spans="1:5" ht="21.5" customHeight="1" x14ac:dyDescent="0.35">
      <c r="A34" s="231" t="s">
        <v>129</v>
      </c>
      <c r="B34" s="76">
        <v>23</v>
      </c>
      <c r="C34" s="78">
        <v>144</v>
      </c>
      <c r="D34" s="245"/>
      <c r="E34" s="191">
        <f t="shared" si="0"/>
        <v>0</v>
      </c>
    </row>
    <row r="35" spans="1:5" ht="21.5" customHeight="1" x14ac:dyDescent="0.35">
      <c r="A35" s="231" t="s">
        <v>130</v>
      </c>
      <c r="B35" s="76">
        <v>23</v>
      </c>
      <c r="C35" s="78">
        <v>144</v>
      </c>
      <c r="D35" s="245"/>
      <c r="E35" s="191">
        <f t="shared" si="0"/>
        <v>0</v>
      </c>
    </row>
    <row r="36" spans="1:5" ht="15" thickBot="1" x14ac:dyDescent="0.4">
      <c r="A36" s="232"/>
      <c r="B36" s="112"/>
      <c r="C36" s="108"/>
      <c r="D36" s="245"/>
      <c r="E36" s="191"/>
    </row>
    <row r="37" spans="1:5" ht="17" thickBot="1" x14ac:dyDescent="0.4">
      <c r="A37" s="196" t="s">
        <v>131</v>
      </c>
      <c r="B37" s="105" t="s">
        <v>116</v>
      </c>
      <c r="C37" s="179"/>
      <c r="D37" s="246"/>
      <c r="E37" s="191"/>
    </row>
    <row r="38" spans="1:5" x14ac:dyDescent="0.35">
      <c r="A38" s="233"/>
      <c r="B38" s="111"/>
      <c r="C38" s="108"/>
      <c r="D38" s="245"/>
      <c r="E38" s="191"/>
    </row>
    <row r="39" spans="1:5" ht="23.5" customHeight="1" x14ac:dyDescent="0.35">
      <c r="A39" s="231" t="s">
        <v>132</v>
      </c>
      <c r="B39" s="78">
        <v>30</v>
      </c>
      <c r="C39" s="78">
        <v>144</v>
      </c>
      <c r="D39" s="245"/>
      <c r="E39" s="191">
        <f>D39*B39</f>
        <v>0</v>
      </c>
    </row>
    <row r="40" spans="1:5" ht="23.5" customHeight="1" x14ac:dyDescent="0.35">
      <c r="A40" s="231" t="s">
        <v>165</v>
      </c>
      <c r="B40" s="76">
        <v>30</v>
      </c>
      <c r="C40" s="78">
        <v>144</v>
      </c>
      <c r="D40" s="245"/>
      <c r="E40" s="191">
        <f>D40*B40</f>
        <v>0</v>
      </c>
    </row>
    <row r="41" spans="1:5" ht="15" thickBot="1" x14ac:dyDescent="0.4">
      <c r="A41" s="232"/>
      <c r="B41" s="112"/>
      <c r="C41" s="108"/>
      <c r="D41" s="245"/>
      <c r="E41" s="191"/>
    </row>
    <row r="42" spans="1:5" ht="17" thickBot="1" x14ac:dyDescent="0.4">
      <c r="A42" s="196" t="s">
        <v>133</v>
      </c>
      <c r="B42" s="105" t="s">
        <v>116</v>
      </c>
      <c r="C42" s="179"/>
      <c r="D42" s="246"/>
      <c r="E42" s="191"/>
    </row>
    <row r="43" spans="1:5" x14ac:dyDescent="0.35">
      <c r="A43" s="233"/>
      <c r="B43" s="111"/>
      <c r="C43" s="108"/>
      <c r="D43" s="245"/>
      <c r="E43" s="191"/>
    </row>
    <row r="44" spans="1:5" ht="23" customHeight="1" x14ac:dyDescent="0.35">
      <c r="A44" s="231" t="s">
        <v>134</v>
      </c>
      <c r="B44" s="78">
        <v>300</v>
      </c>
      <c r="C44" s="78">
        <v>144</v>
      </c>
      <c r="D44" s="245"/>
      <c r="E44" s="191">
        <f>D44*B44</f>
        <v>0</v>
      </c>
    </row>
    <row r="45" spans="1:5" ht="15" thickBot="1" x14ac:dyDescent="0.4">
      <c r="A45" s="232"/>
      <c r="B45" s="108"/>
      <c r="C45" s="78"/>
      <c r="D45" s="245"/>
      <c r="E45" s="191"/>
    </row>
    <row r="46" spans="1:5" ht="15" thickBot="1" x14ac:dyDescent="0.4">
      <c r="A46" s="197" t="s">
        <v>135</v>
      </c>
      <c r="B46" s="179"/>
      <c r="C46" s="180"/>
      <c r="D46" s="246"/>
      <c r="E46" s="191"/>
    </row>
    <row r="47" spans="1:5" x14ac:dyDescent="0.35">
      <c r="A47" s="233"/>
      <c r="B47" s="103"/>
      <c r="C47" s="78"/>
      <c r="D47" s="245"/>
      <c r="E47" s="191"/>
    </row>
    <row r="48" spans="1:5" ht="23" customHeight="1" x14ac:dyDescent="0.35">
      <c r="A48" s="230" t="s">
        <v>136</v>
      </c>
      <c r="B48" s="76">
        <v>15</v>
      </c>
      <c r="C48" s="78">
        <v>144</v>
      </c>
      <c r="D48" s="245"/>
      <c r="E48" s="191">
        <f t="shared" si="0"/>
        <v>0</v>
      </c>
    </row>
    <row r="49" spans="1:5" ht="23" customHeight="1" x14ac:dyDescent="0.35">
      <c r="A49" s="231" t="s">
        <v>137</v>
      </c>
      <c r="B49" s="76">
        <v>15</v>
      </c>
      <c r="C49" s="78">
        <v>144</v>
      </c>
      <c r="D49" s="245"/>
      <c r="E49" s="191">
        <f t="shared" si="0"/>
        <v>0</v>
      </c>
    </row>
    <row r="50" spans="1:5" ht="23" customHeight="1" x14ac:dyDescent="0.35">
      <c r="A50" s="231" t="s">
        <v>138</v>
      </c>
      <c r="B50" s="76">
        <v>15</v>
      </c>
      <c r="C50" s="78">
        <v>144</v>
      </c>
      <c r="D50" s="245"/>
      <c r="E50" s="191">
        <f t="shared" si="0"/>
        <v>0</v>
      </c>
    </row>
    <row r="51" spans="1:5" ht="23" customHeight="1" x14ac:dyDescent="0.35">
      <c r="A51" s="231" t="s">
        <v>139</v>
      </c>
      <c r="B51" s="76">
        <v>15</v>
      </c>
      <c r="C51" s="78">
        <v>144</v>
      </c>
      <c r="D51" s="245"/>
      <c r="E51" s="191">
        <f t="shared" si="0"/>
        <v>0</v>
      </c>
    </row>
    <row r="52" spans="1:5" ht="23" customHeight="1" x14ac:dyDescent="0.35">
      <c r="A52" s="231" t="s">
        <v>140</v>
      </c>
      <c r="B52" s="76">
        <v>15</v>
      </c>
      <c r="C52" s="78">
        <v>144</v>
      </c>
      <c r="D52" s="245"/>
      <c r="E52" s="191">
        <f t="shared" si="0"/>
        <v>0</v>
      </c>
    </row>
    <row r="53" spans="1:5" ht="23" customHeight="1" x14ac:dyDescent="0.35">
      <c r="A53" s="231" t="s">
        <v>141</v>
      </c>
      <c r="B53" s="76">
        <v>30</v>
      </c>
      <c r="C53" s="78">
        <v>144</v>
      </c>
      <c r="D53" s="245"/>
      <c r="E53" s="191">
        <f t="shared" si="0"/>
        <v>0</v>
      </c>
    </row>
    <row r="54" spans="1:5" ht="23" customHeight="1" x14ac:dyDescent="0.35">
      <c r="A54" s="231" t="s">
        <v>142</v>
      </c>
      <c r="B54" s="76">
        <v>30</v>
      </c>
      <c r="C54" s="78">
        <v>144</v>
      </c>
      <c r="D54" s="245"/>
      <c r="E54" s="191">
        <f t="shared" si="0"/>
        <v>0</v>
      </c>
    </row>
    <row r="55" spans="1:5" ht="23" customHeight="1" x14ac:dyDescent="0.35">
      <c r="A55" s="231" t="s">
        <v>143</v>
      </c>
      <c r="B55" s="76">
        <v>30</v>
      </c>
      <c r="C55" s="78">
        <v>144</v>
      </c>
      <c r="D55" s="245"/>
      <c r="E55" s="191">
        <f t="shared" si="0"/>
        <v>0</v>
      </c>
    </row>
    <row r="56" spans="1:5" ht="23" customHeight="1" x14ac:dyDescent="0.35">
      <c r="A56" s="231" t="s">
        <v>144</v>
      </c>
      <c r="B56" s="76">
        <v>30</v>
      </c>
      <c r="C56" s="78">
        <v>144</v>
      </c>
      <c r="D56" s="245"/>
      <c r="E56" s="191">
        <f t="shared" si="0"/>
        <v>0</v>
      </c>
    </row>
    <row r="57" spans="1:5" ht="23" customHeight="1" x14ac:dyDescent="0.35">
      <c r="A57" s="231" t="s">
        <v>145</v>
      </c>
      <c r="B57" s="76">
        <v>30</v>
      </c>
      <c r="C57" s="78">
        <v>144</v>
      </c>
      <c r="D57" s="245"/>
      <c r="E57" s="191">
        <f t="shared" si="0"/>
        <v>0</v>
      </c>
    </row>
    <row r="58" spans="1:5" ht="23" customHeight="1" x14ac:dyDescent="0.35">
      <c r="A58" s="231" t="s">
        <v>146</v>
      </c>
      <c r="B58" s="76">
        <v>30</v>
      </c>
      <c r="C58" s="78">
        <v>144</v>
      </c>
      <c r="D58" s="245"/>
      <c r="E58" s="191">
        <f t="shared" si="0"/>
        <v>0</v>
      </c>
    </row>
    <row r="59" spans="1:5" ht="23" customHeight="1" x14ac:dyDescent="0.35">
      <c r="A59" s="231" t="s">
        <v>147</v>
      </c>
      <c r="B59" s="76">
        <v>30</v>
      </c>
      <c r="C59" s="78">
        <v>144</v>
      </c>
      <c r="D59" s="245"/>
      <c r="E59" s="191">
        <f t="shared" si="0"/>
        <v>0</v>
      </c>
    </row>
    <row r="60" spans="1:5" ht="23" customHeight="1" x14ac:dyDescent="0.35">
      <c r="A60" s="231" t="s">
        <v>148</v>
      </c>
      <c r="B60" s="76">
        <v>30</v>
      </c>
      <c r="C60" s="78">
        <v>144</v>
      </c>
      <c r="D60" s="245"/>
      <c r="E60" s="191">
        <f t="shared" si="0"/>
        <v>0</v>
      </c>
    </row>
    <row r="61" spans="1:5" ht="23" customHeight="1" x14ac:dyDescent="0.35">
      <c r="A61" s="231" t="s">
        <v>149</v>
      </c>
      <c r="B61" s="76">
        <v>30</v>
      </c>
      <c r="C61" s="78">
        <v>144</v>
      </c>
      <c r="D61" s="245"/>
      <c r="E61" s="191">
        <f t="shared" si="0"/>
        <v>0</v>
      </c>
    </row>
    <row r="62" spans="1:5" ht="15" thickBot="1" x14ac:dyDescent="0.4">
      <c r="A62" s="232"/>
      <c r="B62" s="112"/>
      <c r="C62" s="108"/>
      <c r="D62" s="245"/>
      <c r="E62" s="191"/>
    </row>
    <row r="63" spans="1:5" ht="17" thickBot="1" x14ac:dyDescent="0.4">
      <c r="A63" s="196" t="s">
        <v>150</v>
      </c>
      <c r="B63" s="105" t="s">
        <v>116</v>
      </c>
      <c r="C63" s="179"/>
      <c r="D63" s="246"/>
      <c r="E63" s="191"/>
    </row>
    <row r="64" spans="1:5" x14ac:dyDescent="0.35">
      <c r="A64" s="234"/>
      <c r="B64" s="80"/>
      <c r="C64" s="108"/>
      <c r="D64" s="245"/>
      <c r="E64" s="191"/>
    </row>
    <row r="65" spans="1:5" ht="21.5" customHeight="1" x14ac:dyDescent="0.35">
      <c r="A65" s="230" t="s">
        <v>151</v>
      </c>
      <c r="B65" s="78">
        <v>16.2</v>
      </c>
      <c r="C65" s="78">
        <v>144</v>
      </c>
      <c r="D65" s="245"/>
      <c r="E65" s="191">
        <f t="shared" si="0"/>
        <v>0</v>
      </c>
    </row>
    <row r="66" spans="1:5" ht="20.5" customHeight="1" x14ac:dyDescent="0.35">
      <c r="A66" s="231" t="s">
        <v>152</v>
      </c>
      <c r="B66" s="76">
        <v>16.2</v>
      </c>
      <c r="C66" s="78">
        <v>144</v>
      </c>
      <c r="D66" s="245"/>
      <c r="E66" s="191">
        <f t="shared" si="0"/>
        <v>0</v>
      </c>
    </row>
    <row r="67" spans="1:5" ht="20.5" customHeight="1" x14ac:dyDescent="0.35">
      <c r="A67" s="231" t="s">
        <v>153</v>
      </c>
      <c r="B67" s="76">
        <v>16.2</v>
      </c>
      <c r="C67" s="78">
        <v>144</v>
      </c>
      <c r="D67" s="245"/>
      <c r="E67" s="191">
        <f t="shared" si="0"/>
        <v>0</v>
      </c>
    </row>
    <row r="68" spans="1:5" ht="20.5" customHeight="1" x14ac:dyDescent="0.35">
      <c r="A68" s="231" t="s">
        <v>154</v>
      </c>
      <c r="B68" s="76">
        <v>16.2</v>
      </c>
      <c r="C68" s="78">
        <v>144</v>
      </c>
      <c r="D68" s="245"/>
      <c r="E68" s="191">
        <f t="shared" si="0"/>
        <v>0</v>
      </c>
    </row>
    <row r="69" spans="1:5" ht="20.5" customHeight="1" x14ac:dyDescent="0.35">
      <c r="A69" s="231" t="s">
        <v>155</v>
      </c>
      <c r="B69" s="76">
        <v>16.2</v>
      </c>
      <c r="C69" s="78">
        <v>144</v>
      </c>
      <c r="D69" s="245"/>
      <c r="E69" s="191">
        <f t="shared" si="0"/>
        <v>0</v>
      </c>
    </row>
    <row r="70" spans="1:5" ht="20.5" customHeight="1" x14ac:dyDescent="0.35">
      <c r="A70" s="231" t="s">
        <v>156</v>
      </c>
      <c r="B70" s="76">
        <v>16.2</v>
      </c>
      <c r="C70" s="78">
        <v>144</v>
      </c>
      <c r="D70" s="245"/>
      <c r="E70" s="191">
        <f t="shared" ref="E70:E116" si="1">D70*B70</f>
        <v>0</v>
      </c>
    </row>
    <row r="71" spans="1:5" ht="20.5" customHeight="1" x14ac:dyDescent="0.35">
      <c r="A71" s="231" t="s">
        <v>157</v>
      </c>
      <c r="B71" s="76">
        <v>16.2</v>
      </c>
      <c r="C71" s="78">
        <v>144</v>
      </c>
      <c r="D71" s="245"/>
      <c r="E71" s="191">
        <f t="shared" si="1"/>
        <v>0</v>
      </c>
    </row>
    <row r="72" spans="1:5" ht="20.5" customHeight="1" x14ac:dyDescent="0.35">
      <c r="A72" s="231" t="s">
        <v>158</v>
      </c>
      <c r="B72" s="76">
        <v>29</v>
      </c>
      <c r="C72" s="78">
        <v>144</v>
      </c>
      <c r="D72" s="245"/>
      <c r="E72" s="191">
        <f t="shared" si="1"/>
        <v>0</v>
      </c>
    </row>
    <row r="73" spans="1:5" ht="20.5" customHeight="1" x14ac:dyDescent="0.35">
      <c r="A73" s="231" t="s">
        <v>159</v>
      </c>
      <c r="B73" s="76">
        <v>23</v>
      </c>
      <c r="C73" s="78">
        <v>144</v>
      </c>
      <c r="D73" s="245"/>
      <c r="E73" s="191">
        <f t="shared" si="1"/>
        <v>0</v>
      </c>
    </row>
    <row r="74" spans="1:5" ht="20.5" customHeight="1" x14ac:dyDescent="0.35">
      <c r="A74" s="231" t="s">
        <v>160</v>
      </c>
      <c r="B74" s="76">
        <v>23</v>
      </c>
      <c r="C74" s="78">
        <v>144</v>
      </c>
      <c r="D74" s="245"/>
      <c r="E74" s="191">
        <f t="shared" si="1"/>
        <v>0</v>
      </c>
    </row>
    <row r="75" spans="1:5" ht="20.5" customHeight="1" x14ac:dyDescent="0.35">
      <c r="A75" s="231" t="s">
        <v>161</v>
      </c>
      <c r="B75" s="76">
        <v>23</v>
      </c>
      <c r="C75" s="78">
        <v>144</v>
      </c>
      <c r="D75" s="245"/>
      <c r="E75" s="191">
        <f t="shared" si="1"/>
        <v>0</v>
      </c>
    </row>
    <row r="76" spans="1:5" ht="20.5" customHeight="1" x14ac:dyDescent="0.35">
      <c r="A76" s="231" t="s">
        <v>162</v>
      </c>
      <c r="B76" s="76">
        <v>23</v>
      </c>
      <c r="C76" s="78">
        <v>144</v>
      </c>
      <c r="D76" s="245"/>
      <c r="E76" s="191">
        <f t="shared" si="1"/>
        <v>0</v>
      </c>
    </row>
    <row r="77" spans="1:5" ht="20.5" customHeight="1" x14ac:dyDescent="0.35">
      <c r="A77" s="231" t="s">
        <v>163</v>
      </c>
      <c r="B77" s="76">
        <v>23</v>
      </c>
      <c r="C77" s="78">
        <v>144</v>
      </c>
      <c r="D77" s="245"/>
      <c r="E77" s="191">
        <f t="shared" si="1"/>
        <v>0</v>
      </c>
    </row>
    <row r="78" spans="1:5" ht="20.5" customHeight="1" x14ac:dyDescent="0.35">
      <c r="A78" s="231" t="s">
        <v>164</v>
      </c>
      <c r="B78" s="76">
        <v>23</v>
      </c>
      <c r="C78" s="78">
        <v>144</v>
      </c>
      <c r="D78" s="245"/>
      <c r="E78" s="191">
        <f t="shared" si="1"/>
        <v>0</v>
      </c>
    </row>
    <row r="79" spans="1:5" ht="15" thickBot="1" x14ac:dyDescent="0.4">
      <c r="A79" s="232"/>
      <c r="B79" s="112"/>
      <c r="C79" s="108"/>
      <c r="D79" s="245"/>
      <c r="E79" s="191"/>
    </row>
    <row r="80" spans="1:5" ht="17" thickBot="1" x14ac:dyDescent="0.4">
      <c r="A80" s="196" t="s">
        <v>131</v>
      </c>
      <c r="B80" s="105" t="s">
        <v>116</v>
      </c>
      <c r="C80" s="179"/>
      <c r="D80" s="246"/>
      <c r="E80" s="191"/>
    </row>
    <row r="81" spans="1:5" x14ac:dyDescent="0.35">
      <c r="A81" s="233"/>
      <c r="B81" s="111"/>
      <c r="C81" s="108"/>
      <c r="D81" s="245"/>
      <c r="E81" s="191"/>
    </row>
    <row r="82" spans="1:5" ht="20" customHeight="1" x14ac:dyDescent="0.35">
      <c r="A82" s="230" t="s">
        <v>132</v>
      </c>
      <c r="B82" s="78">
        <v>30</v>
      </c>
      <c r="C82" s="78">
        <v>144</v>
      </c>
      <c r="D82" s="245"/>
      <c r="E82" s="191">
        <f t="shared" si="1"/>
        <v>0</v>
      </c>
    </row>
    <row r="83" spans="1:5" ht="20" customHeight="1" x14ac:dyDescent="0.35">
      <c r="A83" s="231" t="s">
        <v>165</v>
      </c>
      <c r="B83" s="76">
        <v>30</v>
      </c>
      <c r="C83" s="78">
        <v>144</v>
      </c>
      <c r="D83" s="245"/>
      <c r="E83" s="191">
        <f t="shared" si="1"/>
        <v>0</v>
      </c>
    </row>
    <row r="84" spans="1:5" ht="15" thickBot="1" x14ac:dyDescent="0.4">
      <c r="A84" s="235"/>
      <c r="B84" s="112"/>
      <c r="C84" s="108"/>
      <c r="D84" s="245"/>
      <c r="E84" s="191"/>
    </row>
    <row r="85" spans="1:5" ht="17" thickBot="1" x14ac:dyDescent="0.4">
      <c r="A85" s="194" t="s">
        <v>166</v>
      </c>
      <c r="B85" s="105" t="s">
        <v>116</v>
      </c>
      <c r="C85" s="179"/>
      <c r="D85" s="246"/>
      <c r="E85" s="191"/>
    </row>
    <row r="86" spans="1:5" x14ac:dyDescent="0.35">
      <c r="A86" s="229"/>
      <c r="B86" s="111"/>
      <c r="C86" s="108"/>
      <c r="D86" s="245"/>
      <c r="E86" s="191"/>
    </row>
    <row r="87" spans="1:5" ht="22" customHeight="1" x14ac:dyDescent="0.35">
      <c r="A87" s="230" t="s">
        <v>167</v>
      </c>
      <c r="B87" s="78">
        <v>44.5</v>
      </c>
      <c r="C87" s="78">
        <v>144</v>
      </c>
      <c r="D87" s="245"/>
      <c r="E87" s="191">
        <f t="shared" si="1"/>
        <v>0</v>
      </c>
    </row>
    <row r="88" spans="1:5" ht="22" customHeight="1" x14ac:dyDescent="0.35">
      <c r="A88" s="231" t="s">
        <v>168</v>
      </c>
      <c r="B88" s="76">
        <v>48</v>
      </c>
      <c r="C88" s="78">
        <v>144</v>
      </c>
      <c r="D88" s="245"/>
      <c r="E88" s="191">
        <f t="shared" si="1"/>
        <v>0</v>
      </c>
    </row>
    <row r="89" spans="1:5" ht="22" customHeight="1" x14ac:dyDescent="0.35">
      <c r="A89" s="231" t="s">
        <v>169</v>
      </c>
      <c r="B89" s="76">
        <v>37</v>
      </c>
      <c r="C89" s="78">
        <v>144</v>
      </c>
      <c r="D89" s="245"/>
      <c r="E89" s="191">
        <f t="shared" si="1"/>
        <v>0</v>
      </c>
    </row>
    <row r="90" spans="1:5" ht="22" customHeight="1" x14ac:dyDescent="0.35">
      <c r="A90" s="231" t="s">
        <v>170</v>
      </c>
      <c r="B90" s="76">
        <v>15</v>
      </c>
      <c r="C90" s="78">
        <v>144</v>
      </c>
      <c r="D90" s="245"/>
      <c r="E90" s="191">
        <f t="shared" si="1"/>
        <v>0</v>
      </c>
    </row>
    <row r="91" spans="1:5" ht="22" customHeight="1" x14ac:dyDescent="0.35">
      <c r="A91" s="231" t="s">
        <v>171</v>
      </c>
      <c r="B91" s="76">
        <v>30</v>
      </c>
      <c r="C91" s="78">
        <v>144</v>
      </c>
      <c r="D91" s="245"/>
      <c r="E91" s="191">
        <f t="shared" si="1"/>
        <v>0</v>
      </c>
    </row>
    <row r="92" spans="1:5" ht="22" customHeight="1" x14ac:dyDescent="0.35">
      <c r="A92" s="231" t="s">
        <v>172</v>
      </c>
      <c r="B92" s="76">
        <v>16</v>
      </c>
      <c r="C92" s="78">
        <v>144</v>
      </c>
      <c r="D92" s="245"/>
      <c r="E92" s="191">
        <f t="shared" si="1"/>
        <v>0</v>
      </c>
    </row>
    <row r="93" spans="1:5" ht="15" thickBot="1" x14ac:dyDescent="0.4">
      <c r="A93" s="235"/>
      <c r="B93" s="112"/>
      <c r="C93" s="108"/>
      <c r="D93" s="245"/>
      <c r="E93" s="191"/>
    </row>
    <row r="94" spans="1:5" ht="17" thickBot="1" x14ac:dyDescent="0.4">
      <c r="A94" s="194" t="s">
        <v>173</v>
      </c>
      <c r="B94" s="105" t="s">
        <v>116</v>
      </c>
      <c r="C94" s="179"/>
      <c r="D94" s="246"/>
      <c r="E94" s="191"/>
    </row>
    <row r="95" spans="1:5" x14ac:dyDescent="0.35">
      <c r="A95" s="229"/>
      <c r="B95" s="111"/>
      <c r="C95" s="108"/>
      <c r="D95" s="245"/>
      <c r="E95" s="191"/>
    </row>
    <row r="96" spans="1:5" ht="23" customHeight="1" x14ac:dyDescent="0.35">
      <c r="A96" s="230" t="s">
        <v>174</v>
      </c>
      <c r="B96" s="78">
        <v>124</v>
      </c>
      <c r="C96" s="78">
        <v>144</v>
      </c>
      <c r="D96" s="245"/>
      <c r="E96" s="191">
        <f t="shared" si="1"/>
        <v>0</v>
      </c>
    </row>
    <row r="97" spans="1:5" ht="23" customHeight="1" x14ac:dyDescent="0.35">
      <c r="A97" s="231" t="s">
        <v>175</v>
      </c>
      <c r="B97" s="76">
        <v>124</v>
      </c>
      <c r="C97" s="78">
        <v>144</v>
      </c>
      <c r="D97" s="245"/>
      <c r="E97" s="191">
        <f t="shared" si="1"/>
        <v>0</v>
      </c>
    </row>
    <row r="98" spans="1:5" ht="23" customHeight="1" x14ac:dyDescent="0.35">
      <c r="A98" s="231" t="s">
        <v>176</v>
      </c>
      <c r="B98" s="76">
        <v>25</v>
      </c>
      <c r="C98" s="78">
        <v>144</v>
      </c>
      <c r="D98" s="245"/>
      <c r="E98" s="191">
        <f t="shared" si="1"/>
        <v>0</v>
      </c>
    </row>
    <row r="99" spans="1:5" ht="15" thickBot="1" x14ac:dyDescent="0.4">
      <c r="A99" s="235"/>
      <c r="B99" s="112"/>
      <c r="C99" s="108"/>
      <c r="D99" s="245"/>
      <c r="E99" s="191"/>
    </row>
    <row r="100" spans="1:5" ht="17" thickBot="1" x14ac:dyDescent="0.4">
      <c r="A100" s="194" t="s">
        <v>177</v>
      </c>
      <c r="B100" s="105" t="s">
        <v>116</v>
      </c>
      <c r="C100" s="179"/>
      <c r="D100" s="246"/>
      <c r="E100" s="191"/>
    </row>
    <row r="101" spans="1:5" x14ac:dyDescent="0.35">
      <c r="A101" s="236"/>
      <c r="B101" s="113"/>
      <c r="C101" s="108"/>
      <c r="D101" s="245"/>
      <c r="E101" s="191"/>
    </row>
    <row r="102" spans="1:5" ht="23" customHeight="1" x14ac:dyDescent="0.35">
      <c r="A102" s="230" t="s">
        <v>178</v>
      </c>
      <c r="B102" s="78">
        <v>5</v>
      </c>
      <c r="C102" s="78">
        <v>144</v>
      </c>
      <c r="D102" s="245"/>
      <c r="E102" s="191">
        <f t="shared" si="1"/>
        <v>0</v>
      </c>
    </row>
    <row r="103" spans="1:5" ht="23" customHeight="1" x14ac:dyDescent="0.35">
      <c r="A103" s="231" t="s">
        <v>179</v>
      </c>
      <c r="B103" s="76">
        <v>5</v>
      </c>
      <c r="C103" s="78">
        <v>144</v>
      </c>
      <c r="D103" s="245"/>
      <c r="E103" s="191">
        <f t="shared" si="1"/>
        <v>0</v>
      </c>
    </row>
    <row r="104" spans="1:5" ht="23" customHeight="1" x14ac:dyDescent="0.35">
      <c r="A104" s="231" t="s">
        <v>180</v>
      </c>
      <c r="B104" s="76">
        <v>1</v>
      </c>
      <c r="C104" s="78">
        <v>144</v>
      </c>
      <c r="D104" s="245"/>
      <c r="E104" s="191">
        <f t="shared" si="1"/>
        <v>0</v>
      </c>
    </row>
    <row r="105" spans="1:5" ht="23" customHeight="1" x14ac:dyDescent="0.35">
      <c r="A105" s="231" t="s">
        <v>181</v>
      </c>
      <c r="B105" s="76">
        <v>2</v>
      </c>
      <c r="C105" s="78">
        <v>144</v>
      </c>
      <c r="D105" s="245"/>
      <c r="E105" s="191">
        <f t="shared" si="1"/>
        <v>0</v>
      </c>
    </row>
    <row r="106" spans="1:5" ht="23" customHeight="1" x14ac:dyDescent="0.35">
      <c r="A106" s="231" t="s">
        <v>182</v>
      </c>
      <c r="B106" s="76">
        <v>1</v>
      </c>
      <c r="C106" s="78">
        <v>144</v>
      </c>
      <c r="D106" s="245"/>
      <c r="E106" s="191">
        <f t="shared" si="1"/>
        <v>0</v>
      </c>
    </row>
    <row r="107" spans="1:5" ht="23" customHeight="1" x14ac:dyDescent="0.35">
      <c r="A107" s="231" t="s">
        <v>183</v>
      </c>
      <c r="B107" s="76">
        <v>2</v>
      </c>
      <c r="C107" s="78">
        <v>144</v>
      </c>
      <c r="D107" s="245"/>
      <c r="E107" s="191">
        <f t="shared" si="1"/>
        <v>0</v>
      </c>
    </row>
    <row r="108" spans="1:5" ht="23" customHeight="1" x14ac:dyDescent="0.35">
      <c r="A108" s="231" t="s">
        <v>184</v>
      </c>
      <c r="B108" s="76">
        <v>19.2</v>
      </c>
      <c r="C108" s="78">
        <v>144</v>
      </c>
      <c r="D108" s="245"/>
      <c r="E108" s="191">
        <f t="shared" si="1"/>
        <v>0</v>
      </c>
    </row>
    <row r="109" spans="1:5" ht="23" customHeight="1" x14ac:dyDescent="0.35">
      <c r="A109" s="231" t="s">
        <v>185</v>
      </c>
      <c r="B109" s="76">
        <v>30</v>
      </c>
      <c r="C109" s="78">
        <v>144</v>
      </c>
      <c r="D109" s="245"/>
      <c r="E109" s="191">
        <f t="shared" si="1"/>
        <v>0</v>
      </c>
    </row>
    <row r="110" spans="1:5" ht="15" thickBot="1" x14ac:dyDescent="0.4">
      <c r="A110" s="235"/>
      <c r="B110" s="112"/>
      <c r="C110" s="108"/>
      <c r="D110" s="245"/>
      <c r="E110" s="191"/>
    </row>
    <row r="111" spans="1:5" ht="29.5" thickBot="1" x14ac:dyDescent="0.4">
      <c r="A111" s="194" t="s">
        <v>186</v>
      </c>
      <c r="B111" s="109" t="s">
        <v>187</v>
      </c>
      <c r="C111" s="179"/>
      <c r="D111" s="246"/>
      <c r="E111" s="191"/>
    </row>
    <row r="112" spans="1:5" x14ac:dyDescent="0.35">
      <c r="A112" s="229"/>
      <c r="B112" s="114"/>
      <c r="C112" s="108"/>
      <c r="D112" s="245"/>
      <c r="E112" s="191"/>
    </row>
    <row r="113" spans="1:5" ht="22" customHeight="1" x14ac:dyDescent="0.35">
      <c r="A113" s="230" t="s">
        <v>188</v>
      </c>
      <c r="B113" s="78">
        <v>10000</v>
      </c>
      <c r="C113" s="78">
        <v>9</v>
      </c>
      <c r="D113" s="245"/>
      <c r="E113" s="191">
        <f t="shared" si="1"/>
        <v>0</v>
      </c>
    </row>
    <row r="114" spans="1:5" ht="22" customHeight="1" x14ac:dyDescent="0.35">
      <c r="A114" s="231" t="s">
        <v>189</v>
      </c>
      <c r="B114" s="76">
        <v>10000</v>
      </c>
      <c r="C114" s="78">
        <v>9</v>
      </c>
      <c r="D114" s="245"/>
      <c r="E114" s="191">
        <f t="shared" si="1"/>
        <v>0</v>
      </c>
    </row>
    <row r="115" spans="1:5" ht="22" customHeight="1" x14ac:dyDescent="0.35">
      <c r="A115" s="231" t="s">
        <v>190</v>
      </c>
      <c r="B115" s="76">
        <v>10000</v>
      </c>
      <c r="C115" s="78">
        <v>9</v>
      </c>
      <c r="D115" s="245"/>
      <c r="E115" s="191">
        <f t="shared" si="1"/>
        <v>0</v>
      </c>
    </row>
    <row r="116" spans="1:5" ht="22" customHeight="1" x14ac:dyDescent="0.35">
      <c r="A116" s="231" t="s">
        <v>191</v>
      </c>
      <c r="B116" s="76">
        <v>256</v>
      </c>
      <c r="C116" s="78">
        <v>9</v>
      </c>
      <c r="D116" s="245"/>
      <c r="E116" s="191">
        <f t="shared" si="1"/>
        <v>0</v>
      </c>
    </row>
    <row r="117" spans="1:5" ht="9.5" customHeight="1" thickBot="1" x14ac:dyDescent="0.4">
      <c r="A117" s="230"/>
      <c r="B117" s="78"/>
      <c r="C117" s="78"/>
      <c r="D117" s="245"/>
      <c r="E117" s="192"/>
    </row>
    <row r="118" spans="1:5" ht="21" customHeight="1" thickBot="1" x14ac:dyDescent="0.4">
      <c r="A118" s="283" t="s">
        <v>201</v>
      </c>
      <c r="B118" s="284"/>
      <c r="C118" s="284"/>
      <c r="D118" s="284"/>
      <c r="E118" s="193">
        <f>SUM(E4:E117)</f>
        <v>0</v>
      </c>
    </row>
  </sheetData>
  <sheetProtection algorithmName="SHA-512" hashValue="Zk53s1gQ0K04bmpqcUDalmEdoeoyz3+iwRD9z+L7QvjFZtYqBLp1Z2SbdDUcA8S3T3aHEUBhvMztCLJhqLmWjw==" saltValue="LPvNppyE6Tr2eLss4nQDXQ==" spinCount="100000" sheet="1" objects="1" scenarios="1"/>
  <mergeCells count="3">
    <mergeCell ref="A2:E2"/>
    <mergeCell ref="A1:E1"/>
    <mergeCell ref="A118:D118"/>
  </mergeCells>
  <pageMargins left="0.7" right="0.7" top="0.75" bottom="0.75" header="0.3" footer="0.3"/>
  <pageSetup scale="83" fitToHeight="0" orientation="portrait" r:id="rId1"/>
  <rowBreaks count="3" manualBreakCount="3">
    <brk id="35" max="4" man="1"/>
    <brk id="61" max="4" man="1"/>
    <brk id="98" max="4"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C9877-AE10-4E68-B317-1B2B8733C118}">
  <sheetPr>
    <pageSetUpPr fitToPage="1"/>
  </sheetPr>
  <dimension ref="A1:E178"/>
  <sheetViews>
    <sheetView view="pageBreakPreview" zoomScale="60" zoomScaleNormal="100" workbookViewId="0">
      <selection activeCell="D19" sqref="D19"/>
    </sheetView>
  </sheetViews>
  <sheetFormatPr defaultRowHeight="17.5" x14ac:dyDescent="0.35"/>
  <cols>
    <col min="1" max="1" width="8.6328125" style="65" customWidth="1"/>
    <col min="2" max="2" width="78.1796875" style="50" customWidth="1"/>
    <col min="3" max="3" width="0.6328125" style="27" customWidth="1"/>
    <col min="4" max="4" width="45" style="27" customWidth="1"/>
    <col min="5" max="5" width="8.7265625" hidden="1" customWidth="1"/>
  </cols>
  <sheetData>
    <row r="1" spans="1:5" ht="77.5" customHeight="1" x14ac:dyDescent="0.35">
      <c r="A1" s="290" t="s">
        <v>212</v>
      </c>
      <c r="B1" s="290"/>
      <c r="C1" s="290"/>
      <c r="D1" s="290"/>
      <c r="E1" s="290"/>
    </row>
    <row r="2" spans="1:5" ht="18" x14ac:dyDescent="0.35">
      <c r="A2" s="24"/>
      <c r="B2" s="26"/>
      <c r="C2" s="25"/>
      <c r="D2" s="25"/>
    </row>
    <row r="3" spans="1:5" ht="20" x14ac:dyDescent="0.35">
      <c r="A3" s="289" t="s">
        <v>81</v>
      </c>
      <c r="B3" s="289"/>
      <c r="C3" s="289"/>
      <c r="D3" s="289"/>
    </row>
    <row r="4" spans="1:5" ht="18.5" thickBot="1" x14ac:dyDescent="0.4">
      <c r="A4" s="27"/>
      <c r="B4" s="28"/>
    </row>
    <row r="5" spans="1:5" ht="18.5" thickBot="1" x14ac:dyDescent="0.4">
      <c r="A5" s="29" t="s">
        <v>3</v>
      </c>
      <c r="B5" s="30" t="s">
        <v>0</v>
      </c>
      <c r="C5" s="31"/>
      <c r="D5" s="31" t="s">
        <v>1</v>
      </c>
    </row>
    <row r="6" spans="1:5" ht="18" x14ac:dyDescent="0.35">
      <c r="A6" s="32"/>
      <c r="B6" s="33"/>
      <c r="C6" s="32"/>
      <c r="D6" s="34"/>
    </row>
    <row r="7" spans="1:5" ht="49" customHeight="1" x14ac:dyDescent="0.35">
      <c r="A7" s="32">
        <v>1</v>
      </c>
      <c r="B7" s="35" t="s">
        <v>206</v>
      </c>
      <c r="C7" s="32"/>
      <c r="D7" s="36">
        <f>PRELIMINARIES!F70</f>
        <v>0</v>
      </c>
    </row>
    <row r="8" spans="1:5" x14ac:dyDescent="0.35">
      <c r="A8" s="32"/>
      <c r="B8" s="35"/>
      <c r="C8" s="32"/>
      <c r="D8" s="36"/>
    </row>
    <row r="9" spans="1:5" ht="18" x14ac:dyDescent="0.35">
      <c r="A9" s="32"/>
      <c r="B9" s="33"/>
      <c r="C9" s="32"/>
      <c r="D9" s="198"/>
    </row>
    <row r="10" spans="1:5" ht="46.5" customHeight="1" x14ac:dyDescent="0.35">
      <c r="A10" s="32">
        <v>2</v>
      </c>
      <c r="B10" s="35" t="s">
        <v>213</v>
      </c>
      <c r="C10" s="32"/>
      <c r="D10" s="36">
        <f>'OUTAGE BOQ'!E116</f>
        <v>0</v>
      </c>
    </row>
    <row r="11" spans="1:5" x14ac:dyDescent="0.35">
      <c r="A11" s="32"/>
      <c r="B11" s="35"/>
      <c r="C11" s="32"/>
      <c r="D11" s="36"/>
    </row>
    <row r="12" spans="1:5" ht="18" x14ac:dyDescent="0.35">
      <c r="A12" s="32"/>
      <c r="B12" s="33"/>
      <c r="C12" s="32"/>
      <c r="D12" s="37"/>
    </row>
    <row r="13" spans="1:5" ht="44.5" customHeight="1" x14ac:dyDescent="0.35">
      <c r="A13" s="32">
        <v>3</v>
      </c>
      <c r="B13" s="35" t="s">
        <v>214</v>
      </c>
      <c r="C13" s="32"/>
      <c r="D13" s="36">
        <f>'MAINTENACE BOQ'!E118</f>
        <v>0</v>
      </c>
    </row>
    <row r="14" spans="1:5" ht="18" x14ac:dyDescent="0.35">
      <c r="A14" s="32"/>
      <c r="B14" s="38"/>
      <c r="C14" s="32"/>
      <c r="D14" s="73"/>
    </row>
    <row r="15" spans="1:5" x14ac:dyDescent="0.35">
      <c r="A15" s="32"/>
      <c r="B15" s="38"/>
      <c r="C15" s="32"/>
      <c r="D15" s="36"/>
    </row>
    <row r="16" spans="1:5" ht="41.5" customHeight="1" x14ac:dyDescent="0.35">
      <c r="A16" s="32"/>
      <c r="B16" s="39" t="s">
        <v>82</v>
      </c>
      <c r="C16" s="32"/>
      <c r="D16" s="40">
        <f>SUM(D6:D15)</f>
        <v>0</v>
      </c>
    </row>
    <row r="17" spans="1:4" ht="18" x14ac:dyDescent="0.35">
      <c r="A17" s="32"/>
      <c r="B17" s="39"/>
      <c r="C17" s="32"/>
      <c r="D17" s="37"/>
    </row>
    <row r="18" spans="1:4" ht="43" customHeight="1" x14ac:dyDescent="0.35">
      <c r="A18" s="32">
        <v>3</v>
      </c>
      <c r="B18" s="38" t="s">
        <v>215</v>
      </c>
      <c r="C18" s="32"/>
      <c r="D18" s="36">
        <f>D16*15.5%</f>
        <v>0</v>
      </c>
    </row>
    <row r="19" spans="1:4" x14ac:dyDescent="0.35">
      <c r="A19" s="32"/>
      <c r="B19" s="38"/>
      <c r="C19" s="32"/>
      <c r="D19" s="36"/>
    </row>
    <row r="20" spans="1:4" ht="18.5" thickBot="1" x14ac:dyDescent="0.4">
      <c r="A20" s="32"/>
      <c r="B20" s="41"/>
      <c r="C20" s="32"/>
      <c r="D20" s="42"/>
    </row>
    <row r="21" spans="1:4" ht="54" customHeight="1" thickBot="1" x14ac:dyDescent="0.4">
      <c r="A21" s="43">
        <v>4</v>
      </c>
      <c r="B21" s="44" t="s">
        <v>224</v>
      </c>
      <c r="C21" s="43"/>
      <c r="D21" s="45">
        <f>SUM(D15:D20)</f>
        <v>0</v>
      </c>
    </row>
    <row r="22" spans="1:4" ht="18" thickBot="1" x14ac:dyDescent="0.4">
      <c r="A22" s="46"/>
      <c r="B22" s="47"/>
      <c r="C22" s="48"/>
      <c r="D22" s="49"/>
    </row>
    <row r="23" spans="1:4" x14ac:dyDescent="0.35">
      <c r="A23" s="27"/>
    </row>
    <row r="24" spans="1:4" x14ac:dyDescent="0.35">
      <c r="A24" s="27"/>
    </row>
    <row r="25" spans="1:4" x14ac:dyDescent="0.35">
      <c r="A25" s="27"/>
    </row>
    <row r="26" spans="1:4" x14ac:dyDescent="0.35">
      <c r="A26" s="27"/>
    </row>
    <row r="27" spans="1:4" x14ac:dyDescent="0.35">
      <c r="A27" s="27"/>
    </row>
    <row r="28" spans="1:4" x14ac:dyDescent="0.35">
      <c r="A28" s="27"/>
    </row>
    <row r="29" spans="1:4" x14ac:dyDescent="0.35">
      <c r="A29" s="27"/>
    </row>
    <row r="30" spans="1:4" x14ac:dyDescent="0.35">
      <c r="A30" s="27"/>
    </row>
    <row r="31" spans="1:4" ht="18" x14ac:dyDescent="0.35">
      <c r="A31" s="27"/>
      <c r="B31" s="51"/>
    </row>
    <row r="32" spans="1:4" x14ac:dyDescent="0.35">
      <c r="A32" s="27"/>
    </row>
    <row r="33" spans="1:4" x14ac:dyDescent="0.35">
      <c r="A33" s="52"/>
      <c r="B33" s="53"/>
      <c r="C33" s="52"/>
      <c r="D33" s="52"/>
    </row>
    <row r="34" spans="1:4" x14ac:dyDescent="0.35">
      <c r="A34" s="27"/>
      <c r="B34" s="53"/>
      <c r="C34" s="52"/>
      <c r="D34" s="52"/>
    </row>
    <row r="35" spans="1:4" x14ac:dyDescent="0.35">
      <c r="A35" s="52"/>
      <c r="B35" s="53"/>
      <c r="C35" s="52"/>
      <c r="D35" s="52"/>
    </row>
    <row r="36" spans="1:4" x14ac:dyDescent="0.35">
      <c r="A36" s="52"/>
      <c r="B36" s="53"/>
      <c r="C36" s="52"/>
      <c r="D36" s="52"/>
    </row>
    <row r="37" spans="1:4" ht="18" x14ac:dyDescent="0.35">
      <c r="A37" s="52"/>
      <c r="B37" s="54"/>
      <c r="C37" s="52"/>
      <c r="D37" s="52"/>
    </row>
    <row r="38" spans="1:4" x14ac:dyDescent="0.35">
      <c r="A38" s="52"/>
      <c r="B38" s="53"/>
      <c r="C38" s="52"/>
      <c r="D38" s="52"/>
    </row>
    <row r="39" spans="1:4" x14ac:dyDescent="0.35">
      <c r="A39" s="52"/>
      <c r="B39" s="53"/>
      <c r="C39" s="52"/>
      <c r="D39" s="52"/>
    </row>
    <row r="40" spans="1:4" x14ac:dyDescent="0.35">
      <c r="A40" s="52"/>
      <c r="B40" s="53"/>
      <c r="C40" s="52"/>
      <c r="D40" s="52"/>
    </row>
    <row r="41" spans="1:4" ht="18" x14ac:dyDescent="0.35">
      <c r="A41" s="24"/>
      <c r="B41" s="55"/>
      <c r="C41" s="24"/>
      <c r="D41" s="24"/>
    </row>
    <row r="42" spans="1:4" x14ac:dyDescent="0.35">
      <c r="A42" s="52"/>
    </row>
    <row r="43" spans="1:4" x14ac:dyDescent="0.35">
      <c r="A43" s="24"/>
      <c r="B43" s="56"/>
    </row>
    <row r="44" spans="1:4" x14ac:dyDescent="0.35">
      <c r="A44" s="27"/>
    </row>
    <row r="45" spans="1:4" x14ac:dyDescent="0.35">
      <c r="A45" s="27"/>
    </row>
    <row r="46" spans="1:4" ht="18" x14ac:dyDescent="0.35">
      <c r="A46" s="27"/>
      <c r="B46" s="51"/>
    </row>
    <row r="47" spans="1:4" ht="18" x14ac:dyDescent="0.35">
      <c r="A47" s="27"/>
      <c r="B47" s="28"/>
    </row>
    <row r="48" spans="1:4" ht="18" x14ac:dyDescent="0.35">
      <c r="A48" s="27"/>
      <c r="B48" s="57"/>
    </row>
    <row r="49" spans="1:2" ht="18" x14ac:dyDescent="0.35">
      <c r="A49" s="27"/>
      <c r="B49" s="28"/>
    </row>
    <row r="50" spans="1:2" x14ac:dyDescent="0.35">
      <c r="A50" s="27"/>
      <c r="B50" s="58"/>
    </row>
    <row r="51" spans="1:2" x14ac:dyDescent="0.35">
      <c r="A51" s="27"/>
      <c r="B51" s="58"/>
    </row>
    <row r="52" spans="1:2" x14ac:dyDescent="0.35">
      <c r="A52" s="27"/>
      <c r="B52" s="58"/>
    </row>
    <row r="53" spans="1:2" x14ac:dyDescent="0.35">
      <c r="A53" s="27"/>
      <c r="B53" s="58"/>
    </row>
    <row r="54" spans="1:2" x14ac:dyDescent="0.35">
      <c r="A54" s="27"/>
      <c r="B54" s="58"/>
    </row>
    <row r="55" spans="1:2" ht="18" x14ac:dyDescent="0.35">
      <c r="A55" s="27"/>
      <c r="B55" s="59"/>
    </row>
    <row r="56" spans="1:2" x14ac:dyDescent="0.35">
      <c r="A56" s="27"/>
      <c r="B56" s="58"/>
    </row>
    <row r="57" spans="1:2" x14ac:dyDescent="0.35">
      <c r="A57" s="27"/>
      <c r="B57" s="58"/>
    </row>
    <row r="58" spans="1:2" x14ac:dyDescent="0.35">
      <c r="A58" s="27"/>
      <c r="B58" s="58"/>
    </row>
    <row r="59" spans="1:2" x14ac:dyDescent="0.35">
      <c r="A59" s="27"/>
      <c r="B59" s="58"/>
    </row>
    <row r="60" spans="1:2" ht="18" x14ac:dyDescent="0.35">
      <c r="A60" s="27"/>
      <c r="B60" s="57"/>
    </row>
    <row r="61" spans="1:2" ht="18" x14ac:dyDescent="0.35">
      <c r="A61" s="27"/>
      <c r="B61" s="28"/>
    </row>
    <row r="62" spans="1:2" x14ac:dyDescent="0.35">
      <c r="A62" s="27"/>
      <c r="B62" s="60"/>
    </row>
    <row r="63" spans="1:2" x14ac:dyDescent="0.35">
      <c r="A63" s="27"/>
      <c r="B63" s="60"/>
    </row>
    <row r="64" spans="1:2" x14ac:dyDescent="0.35">
      <c r="A64" s="27"/>
      <c r="B64" s="60"/>
    </row>
    <row r="65" spans="1:4" x14ac:dyDescent="0.35">
      <c r="A65" s="27"/>
      <c r="B65" s="60"/>
    </row>
    <row r="66" spans="1:4" x14ac:dyDescent="0.35">
      <c r="A66" s="27"/>
      <c r="B66" s="60"/>
    </row>
    <row r="67" spans="1:4" x14ac:dyDescent="0.35">
      <c r="A67" s="27"/>
      <c r="B67" s="60"/>
    </row>
    <row r="68" spans="1:4" x14ac:dyDescent="0.35">
      <c r="A68" s="27"/>
      <c r="B68" s="60"/>
    </row>
    <row r="69" spans="1:4" x14ac:dyDescent="0.35">
      <c r="A69" s="27"/>
      <c r="B69" s="60"/>
    </row>
    <row r="70" spans="1:4" x14ac:dyDescent="0.35">
      <c r="A70" s="27"/>
      <c r="B70" s="60"/>
    </row>
    <row r="71" spans="1:4" x14ac:dyDescent="0.35">
      <c r="A71" s="27"/>
      <c r="B71" s="60"/>
    </row>
    <row r="72" spans="1:4" x14ac:dyDescent="0.35">
      <c r="A72" s="27"/>
      <c r="B72" s="60"/>
    </row>
    <row r="73" spans="1:4" x14ac:dyDescent="0.35">
      <c r="A73" s="27"/>
      <c r="B73" s="60"/>
    </row>
    <row r="74" spans="1:4" x14ac:dyDescent="0.35">
      <c r="A74" s="27"/>
      <c r="B74" s="60"/>
    </row>
    <row r="75" spans="1:4" x14ac:dyDescent="0.35">
      <c r="A75" s="27"/>
      <c r="B75" s="60"/>
    </row>
    <row r="76" spans="1:4" x14ac:dyDescent="0.35">
      <c r="A76" s="27"/>
      <c r="B76" s="60"/>
    </row>
    <row r="77" spans="1:4" x14ac:dyDescent="0.35">
      <c r="A77" s="27"/>
      <c r="B77" s="60"/>
    </row>
    <row r="78" spans="1:4" x14ac:dyDescent="0.35">
      <c r="A78" s="27"/>
      <c r="B78" s="60"/>
    </row>
    <row r="79" spans="1:4" x14ac:dyDescent="0.35">
      <c r="A79" s="27"/>
      <c r="B79" s="60"/>
    </row>
    <row r="80" spans="1:4" x14ac:dyDescent="0.35">
      <c r="A80" s="52"/>
      <c r="B80" s="61"/>
      <c r="C80" s="52"/>
      <c r="D80" s="52"/>
    </row>
    <row r="81" spans="1:4" x14ac:dyDescent="0.35">
      <c r="A81" s="52"/>
      <c r="B81" s="61"/>
      <c r="C81" s="52"/>
      <c r="D81" s="52"/>
    </row>
    <row r="82" spans="1:4" x14ac:dyDescent="0.35">
      <c r="A82" s="52"/>
      <c r="B82" s="61"/>
      <c r="C82" s="52"/>
      <c r="D82" s="52"/>
    </row>
    <row r="83" spans="1:4" x14ac:dyDescent="0.35">
      <c r="A83" s="52"/>
      <c r="B83" s="61"/>
      <c r="C83" s="52"/>
      <c r="D83" s="52"/>
    </row>
    <row r="84" spans="1:4" x14ac:dyDescent="0.35">
      <c r="A84" s="52"/>
      <c r="B84" s="61"/>
      <c r="C84" s="52"/>
      <c r="D84" s="52"/>
    </row>
    <row r="85" spans="1:4" ht="18" x14ac:dyDescent="0.35">
      <c r="A85" s="52"/>
      <c r="B85" s="57"/>
      <c r="C85" s="52"/>
      <c r="D85" s="52"/>
    </row>
    <row r="86" spans="1:4" x14ac:dyDescent="0.35">
      <c r="A86" s="27"/>
      <c r="B86" s="60"/>
    </row>
    <row r="87" spans="1:4" x14ac:dyDescent="0.35">
      <c r="A87" s="27"/>
    </row>
    <row r="88" spans="1:4" x14ac:dyDescent="0.35">
      <c r="A88" s="27"/>
      <c r="B88" s="60"/>
    </row>
    <row r="89" spans="1:4" x14ac:dyDescent="0.35">
      <c r="A89" s="27"/>
      <c r="B89" s="60"/>
    </row>
    <row r="90" spans="1:4" x14ac:dyDescent="0.35">
      <c r="A90" s="27"/>
    </row>
    <row r="91" spans="1:4" ht="18" x14ac:dyDescent="0.35">
      <c r="A91" s="27"/>
      <c r="B91" s="62"/>
      <c r="C91" s="63"/>
      <c r="D91" s="63"/>
    </row>
    <row r="92" spans="1:4" x14ac:dyDescent="0.35">
      <c r="A92" s="27"/>
      <c r="B92" s="53"/>
    </row>
    <row r="93" spans="1:4" ht="18" x14ac:dyDescent="0.35">
      <c r="A93" s="27"/>
      <c r="B93" s="26"/>
    </row>
    <row r="94" spans="1:4" ht="20" x14ac:dyDescent="0.35">
      <c r="A94" s="27"/>
      <c r="B94" s="64"/>
    </row>
    <row r="95" spans="1:4" ht="20" x14ac:dyDescent="0.35">
      <c r="A95" s="27"/>
      <c r="B95" s="64"/>
    </row>
    <row r="96" spans="1:4" ht="18" x14ac:dyDescent="0.35">
      <c r="A96" s="27"/>
      <c r="B96" s="28"/>
    </row>
    <row r="97" spans="1:2" ht="18" x14ac:dyDescent="0.35">
      <c r="A97" s="27"/>
      <c r="B97" s="28"/>
    </row>
    <row r="98" spans="1:2" x14ac:dyDescent="0.35">
      <c r="A98" s="27"/>
      <c r="B98" s="65"/>
    </row>
    <row r="99" spans="1:2" x14ac:dyDescent="0.35">
      <c r="A99" s="27"/>
    </row>
    <row r="100" spans="1:2" x14ac:dyDescent="0.35">
      <c r="A100" s="27"/>
      <c r="B100" s="60"/>
    </row>
    <row r="101" spans="1:2" ht="18" x14ac:dyDescent="0.35">
      <c r="A101" s="27"/>
      <c r="B101" s="28"/>
    </row>
    <row r="102" spans="1:2" x14ac:dyDescent="0.35">
      <c r="A102" s="27"/>
      <c r="B102" s="66"/>
    </row>
    <row r="103" spans="1:2" x14ac:dyDescent="0.35">
      <c r="A103" s="27"/>
    </row>
    <row r="104" spans="1:2" x14ac:dyDescent="0.35">
      <c r="A104" s="27"/>
      <c r="B104" s="60"/>
    </row>
    <row r="105" spans="1:2" ht="18" x14ac:dyDescent="0.35">
      <c r="A105" s="27"/>
      <c r="B105" s="67"/>
    </row>
    <row r="106" spans="1:2" x14ac:dyDescent="0.35">
      <c r="A106" s="27"/>
      <c r="B106" s="66"/>
    </row>
    <row r="107" spans="1:2" x14ac:dyDescent="0.35">
      <c r="A107" s="27"/>
    </row>
    <row r="108" spans="1:2" x14ac:dyDescent="0.35">
      <c r="A108" s="27"/>
    </row>
    <row r="109" spans="1:2" x14ac:dyDescent="0.35">
      <c r="A109" s="27"/>
    </row>
    <row r="110" spans="1:2" x14ac:dyDescent="0.35">
      <c r="A110" s="27"/>
    </row>
    <row r="111" spans="1:2" x14ac:dyDescent="0.35">
      <c r="A111" s="27"/>
    </row>
    <row r="112" spans="1:2" x14ac:dyDescent="0.35">
      <c r="A112" s="27"/>
    </row>
    <row r="113" spans="1:2" x14ac:dyDescent="0.35">
      <c r="A113" s="27"/>
    </row>
    <row r="114" spans="1:2" x14ac:dyDescent="0.35">
      <c r="A114" s="27"/>
      <c r="B114" s="60"/>
    </row>
    <row r="115" spans="1:2" ht="18" x14ac:dyDescent="0.35">
      <c r="A115" s="27"/>
      <c r="B115" s="68"/>
    </row>
    <row r="116" spans="1:2" x14ac:dyDescent="0.35">
      <c r="A116" s="27"/>
      <c r="B116" s="66"/>
    </row>
    <row r="117" spans="1:2" x14ac:dyDescent="0.35">
      <c r="A117" s="27"/>
    </row>
    <row r="118" spans="1:2" x14ac:dyDescent="0.35">
      <c r="A118" s="27"/>
    </row>
    <row r="119" spans="1:2" x14ac:dyDescent="0.35">
      <c r="A119" s="27"/>
    </row>
    <row r="120" spans="1:2" x14ac:dyDescent="0.35">
      <c r="A120" s="27"/>
      <c r="B120" s="60"/>
    </row>
    <row r="121" spans="1:2" x14ac:dyDescent="0.35">
      <c r="A121" s="27"/>
      <c r="B121" s="60"/>
    </row>
    <row r="122" spans="1:2" x14ac:dyDescent="0.35">
      <c r="A122" s="27"/>
      <c r="B122" s="60"/>
    </row>
    <row r="123" spans="1:2" x14ac:dyDescent="0.35">
      <c r="A123" s="27"/>
      <c r="B123" s="60"/>
    </row>
    <row r="124" spans="1:2" x14ac:dyDescent="0.35">
      <c r="A124" s="27"/>
      <c r="B124" s="60"/>
    </row>
    <row r="125" spans="1:2" x14ac:dyDescent="0.35">
      <c r="A125" s="27"/>
      <c r="B125" s="60"/>
    </row>
    <row r="126" spans="1:2" ht="18" x14ac:dyDescent="0.35">
      <c r="A126" s="27"/>
      <c r="B126" s="68"/>
    </row>
    <row r="127" spans="1:2" x14ac:dyDescent="0.35">
      <c r="A127" s="27"/>
      <c r="B127" s="60"/>
    </row>
    <row r="128" spans="1:2" x14ac:dyDescent="0.35">
      <c r="A128" s="27"/>
    </row>
    <row r="129" spans="1:4" x14ac:dyDescent="0.35">
      <c r="A129" s="27"/>
    </row>
    <row r="130" spans="1:4" x14ac:dyDescent="0.35">
      <c r="A130" s="27"/>
      <c r="B130" s="65"/>
    </row>
    <row r="131" spans="1:4" x14ac:dyDescent="0.35">
      <c r="A131" s="27"/>
      <c r="B131" s="60"/>
    </row>
    <row r="132" spans="1:4" ht="18" x14ac:dyDescent="0.35">
      <c r="A132" s="27"/>
      <c r="B132" s="68"/>
    </row>
    <row r="133" spans="1:4" x14ac:dyDescent="0.35">
      <c r="A133" s="27"/>
      <c r="B133" s="60"/>
    </row>
    <row r="134" spans="1:4" x14ac:dyDescent="0.35">
      <c r="A134" s="27"/>
    </row>
    <row r="135" spans="1:4" x14ac:dyDescent="0.35">
      <c r="A135" s="27"/>
    </row>
    <row r="136" spans="1:4" x14ac:dyDescent="0.35">
      <c r="A136" s="52"/>
      <c r="B136" s="53"/>
      <c r="C136" s="52"/>
      <c r="D136" s="52"/>
    </row>
    <row r="137" spans="1:4" x14ac:dyDescent="0.35">
      <c r="A137" s="27"/>
    </row>
    <row r="138" spans="1:4" x14ac:dyDescent="0.35">
      <c r="A138" s="27"/>
      <c r="B138" s="60"/>
    </row>
    <row r="139" spans="1:4" ht="18" x14ac:dyDescent="0.35">
      <c r="A139" s="27"/>
      <c r="B139" s="68"/>
    </row>
    <row r="140" spans="1:4" x14ac:dyDescent="0.35">
      <c r="A140" s="27"/>
      <c r="B140" s="60"/>
    </row>
    <row r="141" spans="1:4" x14ac:dyDescent="0.35">
      <c r="A141" s="27"/>
      <c r="B141" s="56"/>
    </row>
    <row r="142" spans="1:4" x14ac:dyDescent="0.35">
      <c r="A142" s="27"/>
      <c r="B142" s="56"/>
    </row>
    <row r="143" spans="1:4" x14ac:dyDescent="0.35">
      <c r="A143" s="27"/>
      <c r="B143" s="56"/>
    </row>
    <row r="144" spans="1:4" x14ac:dyDescent="0.35">
      <c r="A144" s="27"/>
      <c r="B144" s="56"/>
    </row>
    <row r="145" spans="1:4" ht="18" x14ac:dyDescent="0.35">
      <c r="A145" s="27"/>
      <c r="B145" s="67"/>
      <c r="C145" s="63"/>
      <c r="D145" s="63"/>
    </row>
    <row r="146" spans="1:4" ht="18" x14ac:dyDescent="0.35">
      <c r="A146" s="27"/>
      <c r="B146" s="67"/>
      <c r="C146" s="63"/>
      <c r="D146" s="63"/>
    </row>
    <row r="147" spans="1:4" ht="18" x14ac:dyDescent="0.35">
      <c r="A147" s="27"/>
      <c r="B147" s="67"/>
      <c r="C147" s="63"/>
      <c r="D147" s="63"/>
    </row>
    <row r="148" spans="1:4" ht="20" x14ac:dyDescent="0.35">
      <c r="A148" s="27"/>
      <c r="B148" s="69"/>
    </row>
    <row r="149" spans="1:4" ht="18" x14ac:dyDescent="0.35">
      <c r="A149" s="27"/>
      <c r="B149" s="28"/>
    </row>
    <row r="150" spans="1:4" ht="18" x14ac:dyDescent="0.35">
      <c r="A150" s="27"/>
      <c r="B150" s="62"/>
    </row>
    <row r="151" spans="1:4" x14ac:dyDescent="0.35">
      <c r="A151" s="27"/>
      <c r="B151" s="60"/>
    </row>
    <row r="152" spans="1:4" x14ac:dyDescent="0.35">
      <c r="A152" s="27"/>
      <c r="B152" s="70"/>
    </row>
    <row r="153" spans="1:4" x14ac:dyDescent="0.35">
      <c r="A153" s="27"/>
    </row>
    <row r="154" spans="1:4" x14ac:dyDescent="0.35">
      <c r="A154" s="27"/>
      <c r="B154" s="60"/>
    </row>
    <row r="155" spans="1:4" x14ac:dyDescent="0.35">
      <c r="A155" s="27"/>
      <c r="B155" s="70"/>
    </row>
    <row r="156" spans="1:4" x14ac:dyDescent="0.35">
      <c r="A156" s="27"/>
    </row>
    <row r="157" spans="1:4" x14ac:dyDescent="0.35">
      <c r="A157" s="27"/>
      <c r="B157" s="60"/>
    </row>
    <row r="158" spans="1:4" x14ac:dyDescent="0.35">
      <c r="A158" s="27"/>
      <c r="B158" s="70"/>
    </row>
    <row r="159" spans="1:4" x14ac:dyDescent="0.35">
      <c r="A159" s="27"/>
      <c r="B159" s="65"/>
    </row>
    <row r="160" spans="1:4" x14ac:dyDescent="0.35">
      <c r="A160" s="27"/>
      <c r="B160" s="60"/>
    </row>
    <row r="161" spans="1:4" x14ac:dyDescent="0.35">
      <c r="A161" s="27"/>
      <c r="B161" s="70"/>
    </row>
    <row r="162" spans="1:4" x14ac:dyDescent="0.35">
      <c r="A162" s="27"/>
    </row>
    <row r="163" spans="1:4" x14ac:dyDescent="0.35">
      <c r="A163" s="27"/>
      <c r="B163" s="60"/>
    </row>
    <row r="164" spans="1:4" x14ac:dyDescent="0.35">
      <c r="A164" s="27"/>
      <c r="B164" s="70"/>
    </row>
    <row r="165" spans="1:4" x14ac:dyDescent="0.35">
      <c r="A165" s="27"/>
      <c r="B165" s="65"/>
    </row>
    <row r="166" spans="1:4" x14ac:dyDescent="0.35">
      <c r="A166" s="27"/>
      <c r="B166" s="60"/>
    </row>
    <row r="167" spans="1:4" x14ac:dyDescent="0.35">
      <c r="A167" s="27"/>
      <c r="B167" s="70"/>
    </row>
    <row r="168" spans="1:4" x14ac:dyDescent="0.35">
      <c r="A168" s="27"/>
      <c r="B168" s="65"/>
    </row>
    <row r="169" spans="1:4" x14ac:dyDescent="0.35">
      <c r="A169" s="27"/>
      <c r="B169" s="65"/>
    </row>
    <row r="170" spans="1:4" x14ac:dyDescent="0.35">
      <c r="A170" s="27"/>
      <c r="B170" s="65"/>
    </row>
    <row r="171" spans="1:4" ht="18" x14ac:dyDescent="0.35">
      <c r="A171" s="71"/>
      <c r="B171" s="72"/>
      <c r="C171" s="71"/>
      <c r="D171" s="71"/>
    </row>
    <row r="172" spans="1:4" ht="18" x14ac:dyDescent="0.35">
      <c r="A172" s="71"/>
      <c r="B172" s="72"/>
      <c r="C172" s="71"/>
      <c r="D172" s="71"/>
    </row>
    <row r="173" spans="1:4" ht="18" x14ac:dyDescent="0.35">
      <c r="A173" s="71"/>
      <c r="B173" s="53"/>
      <c r="C173" s="52"/>
      <c r="D173" s="52"/>
    </row>
    <row r="174" spans="1:4" x14ac:dyDescent="0.35">
      <c r="A174" s="27"/>
      <c r="B174" s="65"/>
    </row>
    <row r="175" spans="1:4" x14ac:dyDescent="0.35">
      <c r="A175" s="27"/>
      <c r="B175" s="60"/>
    </row>
    <row r="176" spans="1:4" ht="18" x14ac:dyDescent="0.35">
      <c r="A176" s="27"/>
      <c r="B176" s="28"/>
      <c r="C176" s="63"/>
      <c r="D176" s="63"/>
    </row>
    <row r="178" spans="2:4" ht="18" x14ac:dyDescent="0.35">
      <c r="B178" s="62"/>
      <c r="C178" s="63"/>
      <c r="D178" s="63"/>
    </row>
  </sheetData>
  <sheetProtection algorithmName="SHA-512" hashValue="bhFSSY/Zhedj8WKTcYq1oRak+gn/UXzgXXsqVVrrnEJ6bpcyOxE+PWL9i9xLl+spJRppFCoovNoThHJyYlnDfQ==" saltValue="uLSAh0FVxfSMkjGF5rL1kQ==" spinCount="100000" sheet="1" objects="1" scenarios="1"/>
  <mergeCells count="2">
    <mergeCell ref="A3:D3"/>
    <mergeCell ref="A1:E1"/>
  </mergeCells>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91"/>
  <sheetViews>
    <sheetView view="pageBreakPreview" zoomScale="150" zoomScaleNormal="100" zoomScaleSheetLayoutView="150" workbookViewId="0">
      <selection activeCell="I87" sqref="I87"/>
    </sheetView>
  </sheetViews>
  <sheetFormatPr defaultRowHeight="14.5" x14ac:dyDescent="0.35"/>
  <cols>
    <col min="8" max="8" width="3.1796875" customWidth="1"/>
  </cols>
  <sheetData>
    <row r="91" ht="3" customHeight="1" x14ac:dyDescent="0.35"/>
  </sheetData>
  <pageMargins left="0.7" right="0.7" top="0.75" bottom="0.75" header="0.3" footer="0.3"/>
  <pageSetup orientation="portrait" r:id="rId1"/>
  <rowBreaks count="2" manualBreakCount="2">
    <brk id="32" max="16383" man="1"/>
    <brk id="6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vt:lpstr>
      <vt:lpstr>CONTENTS</vt:lpstr>
      <vt:lpstr>NOTES TO TENDERERS </vt:lpstr>
      <vt:lpstr>PRELIMINARIES</vt:lpstr>
      <vt:lpstr>OUTAGE BOQ</vt:lpstr>
      <vt:lpstr>MAINTENACE BOQ</vt:lpstr>
      <vt:lpstr>SUMMARY PAGE </vt:lpstr>
      <vt:lpstr>Annexure</vt:lpstr>
      <vt:lpstr>Annexure!Print_Area</vt:lpstr>
      <vt:lpstr>'MAINTENACE BOQ'!Print_Area</vt:lpstr>
      <vt:lpstr>'OUTAGE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govender</dc:creator>
  <cp:lastModifiedBy>Alan Govender</cp:lastModifiedBy>
  <cp:lastPrinted>2025-04-07T12:14:28Z</cp:lastPrinted>
  <dcterms:created xsi:type="dcterms:W3CDTF">2024-01-22T08:37:52Z</dcterms:created>
  <dcterms:modified xsi:type="dcterms:W3CDTF">2025-04-07T12:15:33Z</dcterms:modified>
</cp:coreProperties>
</file>