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mc:AlternateContent xmlns:mc="http://schemas.openxmlformats.org/markup-compatibility/2006">
    <mc:Choice Requires="x15">
      <x15ac:absPath xmlns:x15ac="http://schemas.microsoft.com/office/spreadsheetml/2010/11/ac" url="C:\Users\pitsim\Documents\RFBQ SSP2024\CLEANING FOR LIMPOPO\PREPARATION FOR PUBLICATION\"/>
    </mc:Choice>
  </mc:AlternateContent>
  <xr:revisionPtr revIDLastSave="0" documentId="13_ncr:1_{D4B1AF45-DC0B-4422-95B0-8FCDFB175D5F}" xr6:coauthVersionLast="36" xr6:coauthVersionMax="36" xr10:uidLastSave="{00000000-0000-0000-0000-000000000000}"/>
  <bookViews>
    <workbookView xWindow="0" yWindow="0" windowWidth="10692" windowHeight="5640" xr2:uid="{00000000-000D-0000-FFFF-FFFF00000000}"/>
  </bookViews>
  <sheets>
    <sheet name="PRICING SCHEDULE" sheetId="6" r:id="rId1"/>
    <sheet name="Sheet1" sheetId="7" r:id="rId2"/>
    <sheet name="Sheet2" sheetId="8" r:id="rId3"/>
  </sheets>
  <definedNames>
    <definedName name="_xlnm.Print_Area" localSheetId="0">'PRICING SCHEDULE'!$A$1:$L$45</definedName>
    <definedName name="_xlnm.Print_Titles" localSheetId="0">'PRICING SCHEDULE'!$1:$5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5" i="6" l="1"/>
  <c r="I15" i="6"/>
  <c r="G15" i="6"/>
  <c r="K24" i="6"/>
  <c r="I24" i="6"/>
  <c r="G24" i="6"/>
  <c r="K22" i="6"/>
  <c r="I22" i="6"/>
  <c r="G22" i="6"/>
  <c r="K21" i="6"/>
  <c r="I21" i="6"/>
  <c r="G21" i="6"/>
  <c r="K20" i="6"/>
  <c r="I20" i="6"/>
  <c r="G20" i="6"/>
  <c r="K19" i="6"/>
  <c r="I19" i="6"/>
  <c r="G19" i="6"/>
  <c r="K18" i="6"/>
  <c r="I18" i="6"/>
  <c r="G18" i="6"/>
  <c r="K17" i="6"/>
  <c r="I17" i="6"/>
  <c r="G17" i="6"/>
  <c r="G26" i="6"/>
  <c r="L26" i="6" s="1"/>
  <c r="L29" i="6"/>
  <c r="G32" i="6"/>
  <c r="L32" i="6" s="1"/>
  <c r="G31" i="6"/>
  <c r="L31" i="6" s="1"/>
  <c r="G30" i="6"/>
  <c r="L30" i="6" s="1"/>
  <c r="G29" i="6"/>
  <c r="G28" i="6"/>
  <c r="L28" i="6" s="1"/>
  <c r="G27" i="6"/>
  <c r="L27" i="6" s="1"/>
  <c r="L22" i="6" l="1"/>
  <c r="K16" i="6" l="1"/>
  <c r="I16" i="6"/>
  <c r="G16" i="6"/>
  <c r="G14" i="6"/>
  <c r="I14" i="6"/>
  <c r="K14" i="6"/>
  <c r="L16" i="6" l="1"/>
  <c r="L24" i="6"/>
  <c r="L19" i="6"/>
  <c r="L15" i="6"/>
  <c r="L18" i="6"/>
  <c r="L14" i="6"/>
  <c r="L21" i="6"/>
  <c r="L17" i="6"/>
  <c r="G13" i="6"/>
  <c r="L20" i="6" l="1"/>
  <c r="L13" i="6" s="1"/>
  <c r="L36" i="6" s="1"/>
  <c r="L37" i="6" s="1"/>
  <c r="L38" i="6" s="1"/>
  <c r="I13" i="6"/>
  <c r="K13" i="6"/>
  <c r="K36" i="6" l="1"/>
  <c r="K37" i="6" s="1"/>
  <c r="K38" i="6" s="1"/>
  <c r="I36" i="6"/>
  <c r="I37" i="6" s="1"/>
  <c r="I38" i="6" s="1"/>
  <c r="G36" i="6" l="1"/>
  <c r="G37" i="6" s="1"/>
  <c r="G38" i="6" s="1"/>
</calcChain>
</file>

<file path=xl/sharedStrings.xml><?xml version="1.0" encoding="utf-8"?>
<sst xmlns="http://schemas.openxmlformats.org/spreadsheetml/2006/main" count="115" uniqueCount="89">
  <si>
    <t>Item No</t>
  </si>
  <si>
    <t>Unit of measure</t>
  </si>
  <si>
    <t>VAT (@15%)</t>
  </si>
  <si>
    <t>1. INSTRUCTION FOR COMPLETING THE PRICING SCHEDULE</t>
  </si>
  <si>
    <t xml:space="preserve">Qty </t>
  </si>
  <si>
    <t>1.1</t>
  </si>
  <si>
    <t>1.2</t>
  </si>
  <si>
    <t>1.3</t>
  </si>
  <si>
    <t>1.4</t>
  </si>
  <si>
    <t>1.5</t>
  </si>
  <si>
    <t>1.6</t>
  </si>
  <si>
    <t>1.7</t>
  </si>
  <si>
    <t>Forex %</t>
  </si>
  <si>
    <t>SUPPLY CHAIN MANAGEMENT</t>
  </si>
  <si>
    <t xml:space="preserve">Bidder Name </t>
  </si>
  <si>
    <t>Goods/Service description</t>
  </si>
  <si>
    <t>TOTAL BID PRICE  (EXCL VAT)</t>
  </si>
  <si>
    <t>TOTAL  BID PRICE (INCL VAT)</t>
  </si>
  <si>
    <t>Name</t>
  </si>
  <si>
    <t>Date</t>
  </si>
  <si>
    <t>Capacity</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</si>
  <si>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</si>
  <si>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Signature (above)</t>
  </si>
  <si>
    <r>
      <t xml:space="preserve">(a)  Bidder must complete/enter </t>
    </r>
    <r>
      <rPr>
        <b/>
        <sz val="12"/>
        <color theme="1"/>
        <rFont val="Calibri"/>
        <family val="2"/>
        <scheme val="minor"/>
      </rPr>
      <t xml:space="preserve">YELLOW </t>
    </r>
    <r>
      <rPr>
        <sz val="12"/>
        <color theme="1"/>
        <rFont val="Calibri"/>
        <family val="2"/>
        <scheme val="minor"/>
      </rPr>
      <t>cells only</t>
    </r>
  </si>
  <si>
    <t>(b)  Unit and Line prices must be VAT EXCLUSIVE and in South African Rand (ZAR) currency.</t>
  </si>
  <si>
    <t>(c) The price must include all cost to deliver the goods or render the service, including all applicable taxes, duty fees, logistics/delivery, storage, labour, overtime and subsistance and travel</t>
  </si>
  <si>
    <t>n/a</t>
  </si>
  <si>
    <t>Line/Annual Price Y1</t>
  </si>
  <si>
    <t>TOTAL CONTRACT VALUE</t>
  </si>
  <si>
    <t>Line/Annual Price Y2</t>
  </si>
  <si>
    <t>Line/Annual Price Y3</t>
  </si>
  <si>
    <t>No. of Person</t>
  </si>
  <si>
    <t xml:space="preserve">Pricing schedule </t>
  </si>
  <si>
    <t>Deep cleaning of carperts and couches (Quarterly)</t>
  </si>
  <si>
    <t>Unit/Monthly Price Y1
(Excl VAT</t>
  </si>
  <si>
    <t>Unit/Monthly Price Y2
(Excl VAT)</t>
  </si>
  <si>
    <t>Unit/Monthly Price Y3
(Excl VAT)</t>
  </si>
  <si>
    <t>Deep Cleaning of Chairs / couches (Bi-Annually)</t>
  </si>
  <si>
    <t>Cleaners (40 hours a week)</t>
  </si>
  <si>
    <t>Periodically cleaners (27 hours a week)</t>
  </si>
  <si>
    <t>Ablution of wash-rooms &amp; toilets once a month</t>
  </si>
  <si>
    <t>Deep cleaning of carpets and couches – quarterly</t>
  </si>
  <si>
    <t>Deep cleaning of chairs - quarterly</t>
  </si>
  <si>
    <t>Surface cleaning detergents 5 L</t>
  </si>
  <si>
    <t>Provision &amp; servicing of Sanitary Bins</t>
  </si>
  <si>
    <t>Toilet papers single ply (500 sheets) per unit</t>
  </si>
  <si>
    <t>Antibacterial Hand Soap/Foam (800ml - 1 L)</t>
  </si>
  <si>
    <t>Paper Towels (150ml/500 sheets)</t>
  </si>
  <si>
    <t xml:space="preserve">Airfreshner </t>
  </si>
  <si>
    <t>Multi Surface/ Wood Polish (750 ml-1 L)</t>
  </si>
  <si>
    <t>Multipurpose cleaner (750ml)</t>
  </si>
  <si>
    <t>Dishwasher soap (750ml)</t>
  </si>
  <si>
    <t>Bleach (750ml)</t>
  </si>
  <si>
    <t>Dish swabs small- medium (5 for washing/ 5 microfibre for drying)</t>
  </si>
  <si>
    <t>Scourer</t>
  </si>
  <si>
    <t>Refuse Bag Big (pack of 20)</t>
  </si>
  <si>
    <t>Small Waste Bag (pack of 200)</t>
  </si>
  <si>
    <t xml:space="preserve">Decontamination </t>
  </si>
  <si>
    <t>1.8</t>
  </si>
  <si>
    <t>1.9</t>
  </si>
  <si>
    <t xml:space="preserve">Supply of monthly cleaning and hygiene consumables/material </t>
  </si>
  <si>
    <t>Periodic cleaners (27 hours a week) - SITA DoD</t>
  </si>
  <si>
    <t>Periodic cleaners (27 hours a week) SITA Modimolle</t>
  </si>
  <si>
    <t>Full-time Cleaners (40 hours a week) Polokwane Office</t>
  </si>
  <si>
    <t>PROVISION OF CLEANING AND HYGIENE SERVICES FOR SITA LIMPOPO OFFICES FOR A PERIOD OF THIRTY-SIX (36) MONTHS</t>
  </si>
  <si>
    <t>Decontamination</t>
  </si>
  <si>
    <t>Monthly</t>
  </si>
  <si>
    <t>Deep cleaning of toilets monthly</t>
  </si>
  <si>
    <t>Quarterly</t>
  </si>
  <si>
    <t>Bi-annualy</t>
  </si>
  <si>
    <t>once off</t>
  </si>
  <si>
    <t>SITA LIMPOPO - CLEANING &amp; HYGIENE SERVICES</t>
  </si>
  <si>
    <t>2. Touch free Handpaper towel dispencer - (suitable for the supplied handpaper towel) x8</t>
  </si>
  <si>
    <t>3. She Packet Dispensers  x8</t>
  </si>
  <si>
    <t>6. Sanitary bins (with bin bags for sanitary waste disposal) x8</t>
  </si>
  <si>
    <t>Hygiene Dispensers/ equipment/ sanitary bins maintenance Maintenance</t>
  </si>
  <si>
    <t>monthly</t>
  </si>
  <si>
    <t>Bi-Weekly</t>
  </si>
  <si>
    <t>Wall waste bins ( with inner dressing  bin bags) - x8</t>
  </si>
  <si>
    <t>Supply of Hygiene Dispensers/ equipment/ sanitary bins maintenance (Once off supply &amp; installation)</t>
  </si>
  <si>
    <t>4. Disinfactant Handsoap Dispenser (foam) x8</t>
  </si>
  <si>
    <t>5. Hand sanitiser dispenser x12</t>
  </si>
  <si>
    <t>7. Air-mist dispensers 10</t>
  </si>
  <si>
    <t xml:space="preserve">
1. Wall waste bins ( with inner dressing  bin bags) - x8
2. Touch free Handpaper towel dispencer - (suitable for the supplied handpaper towel) x8
3. She Packet Dispensers  x8
4. Disinfactant Handsoap Dispenser (foam) (x8)
5. Hand sanitiser dispenser x12
6. Sanitary bins (with bin bags for sanitary waste disposal) x8
7. Air-mist dispensers 10</t>
  </si>
  <si>
    <t>NB: please do not capture any information in the area shaded in red</t>
  </si>
  <si>
    <t>Sanitary Bin Service/ waste removal (bi-weekly)</t>
  </si>
  <si>
    <t xml:space="preserve">RFB 2857-2023- Price Schedule - Limpopo Cleaning Hygiene Services </t>
  </si>
  <si>
    <t>RFB No</t>
  </si>
  <si>
    <t>RFB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</si>
</sst>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43" formatCode="_-* #,##0.00_-;\-* #,##0.00_-;_-* &quot;-&quot;??_-;_-@_-"/>
    <numFmt numFmtId="164" formatCode="_-[$R-1C09]* #,##0.00_-;\-[$R-1C09]* #,##0.00_-;_-[$R-1C09]* &quot;-&quot;??_-;_-@_-"/>
  </numFmts>
  <fonts count="19" x14ac:knownFonts="1">
    <font>
      <sz val="11"/>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sz val="24"/>
      <color theme="1"/>
      <name val="Calibri"/>
      <family val="2"/>
      <scheme val="minor"/>
    </font>
    <font>
      <sz val="24"/>
      <color rgb="FF002060"/>
      <name val="Calibri"/>
      <family val="2"/>
      <scheme val="minor"/>
    </font>
    <font>
      <sz val="18"/>
      <color rgb="FF002060"/>
      <name val="Calibri"/>
      <family val="2"/>
      <scheme val="minor"/>
    </font>
    <font>
      <b/>
      <sz val="12"/>
      <color rgb="FF000066"/>
      <name val="Calibri"/>
      <family val="2"/>
      <scheme val="minor"/>
    </font>
    <font>
      <sz val="11"/>
      <color theme="1"/>
      <name val="Calibri"/>
      <family val="2"/>
      <scheme val="minor"/>
    </font>
    <font>
      <sz val="8"/>
      <name val="Calibri"/>
      <family val="2"/>
      <scheme val="minor"/>
    </font>
    <font>
      <sz val="12"/>
      <color rgb="FF000000"/>
      <name val="Calibri"/>
      <family val="2"/>
      <scheme val="minor"/>
    </font>
    <font>
      <b/>
      <sz val="12"/>
      <name val="Calibri Light"/>
      <family val="2"/>
      <scheme val="major"/>
    </font>
    <font>
      <b/>
      <sz val="12"/>
      <color theme="0"/>
      <name val="Calibri Light"/>
      <family val="2"/>
      <scheme val="major"/>
    </font>
    <font>
      <sz val="12"/>
      <color theme="1"/>
      <name val="Calibri Light"/>
      <family val="2"/>
      <scheme val="major"/>
    </font>
    <font>
      <sz val="12"/>
      <color rgb="FF000000"/>
      <name val="Calibri Light"/>
      <family val="2"/>
      <scheme val="major"/>
    </font>
    <font>
      <sz val="12"/>
      <name val="Calibri Light"/>
      <family val="2"/>
      <scheme val="major"/>
    </font>
    <font>
      <b/>
      <sz val="12"/>
      <color theme="1"/>
      <name val="Calibri Light"/>
      <family val="2"/>
      <scheme val="major"/>
    </font>
    <font>
      <b/>
      <sz val="12"/>
      <color rgb="FFFF0000"/>
      <name val="Calibri Light"/>
      <family val="2"/>
      <scheme val="major"/>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FF"/>
        <bgColor indexed="64"/>
      </patternFill>
    </fill>
    <fill>
      <patternFill patternType="solid">
        <fgColor rgb="FFFF0000"/>
        <bgColor indexed="64"/>
      </patternFill>
    </fill>
  </fills>
  <borders count="23">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style="thin">
        <color theme="4"/>
      </right>
      <top style="thin">
        <color theme="4"/>
      </top>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medium">
        <color theme="8"/>
      </right>
      <top style="thin">
        <color theme="8"/>
      </top>
      <bottom style="medium">
        <color theme="8"/>
      </bottom>
      <diagonal/>
    </border>
    <border>
      <left style="thin">
        <color theme="8"/>
      </left>
      <right/>
      <top style="medium">
        <color theme="8"/>
      </top>
      <bottom style="thin">
        <color theme="8"/>
      </bottom>
      <diagonal/>
    </border>
    <border>
      <left/>
      <right/>
      <top style="medium">
        <color theme="8"/>
      </top>
      <bottom style="thin">
        <color theme="8"/>
      </bottom>
      <diagonal/>
    </border>
    <border>
      <left style="thin">
        <color theme="8"/>
      </left>
      <right/>
      <top style="thin">
        <color theme="8"/>
      </top>
      <bottom style="medium">
        <color theme="8"/>
      </bottom>
      <diagonal/>
    </border>
    <border>
      <left/>
      <right style="medium">
        <color theme="8"/>
      </right>
      <top style="thin">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style="medium">
        <color theme="8"/>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medium">
        <color theme="8"/>
      </left>
      <right/>
      <top style="thin">
        <color theme="8"/>
      </top>
      <bottom style="medium">
        <color theme="8"/>
      </bottom>
      <diagonal/>
    </border>
    <border>
      <left/>
      <right/>
      <top style="thin">
        <color theme="8"/>
      </top>
      <bottom style="thin">
        <color theme="8"/>
      </bottom>
      <diagonal/>
    </border>
    <border>
      <left/>
      <right/>
      <top style="thin">
        <color theme="8"/>
      </top>
      <bottom style="medium">
        <color theme="8"/>
      </bottom>
      <diagonal/>
    </border>
    <border>
      <left style="medium">
        <color rgb="FF4F81BD"/>
      </left>
      <right style="medium">
        <color rgb="FF4F81BD"/>
      </right>
      <top style="medium">
        <color rgb="FF4F81BD"/>
      </top>
      <bottom style="medium">
        <color rgb="FF4F81BD"/>
      </bottom>
      <diagonal/>
    </border>
    <border>
      <left style="medium">
        <color rgb="FF4F81BD"/>
      </left>
      <right style="medium">
        <color rgb="FF4F81BD"/>
      </right>
      <top/>
      <bottom style="medium">
        <color rgb="FF4F81BD"/>
      </bottom>
      <diagonal/>
    </border>
  </borders>
  <cellStyleXfs count="3">
    <xf numFmtId="0" fontId="0" fillId="0" borderId="0"/>
    <xf numFmtId="43" fontId="9" fillId="0" borderId="0" applyFont="0" applyFill="0" applyBorder="0" applyAlignment="0" applyProtection="0"/>
    <xf numFmtId="9" fontId="9" fillId="0" borderId="0" applyFont="0" applyFill="0" applyBorder="0" applyAlignment="0" applyProtection="0"/>
  </cellStyleXfs>
  <cellXfs count="115">
    <xf numFmtId="0" fontId="0" fillId="0" borderId="0" xfId="0"/>
    <xf numFmtId="0" fontId="5" fillId="2" borderId="0" xfId="0" applyFont="1" applyFill="1"/>
    <xf numFmtId="0" fontId="6" fillId="2" borderId="0" xfId="0" applyFont="1" applyFill="1" applyAlignment="1">
      <alignment horizontal="left" vertical="top"/>
    </xf>
    <xf numFmtId="0" fontId="1" fillId="3" borderId="0" xfId="0" applyFont="1" applyFill="1"/>
    <xf numFmtId="0" fontId="5" fillId="2" borderId="0" xfId="0" applyFont="1" applyFill="1" applyAlignment="1">
      <alignment horizontal="left" vertical="top"/>
    </xf>
    <xf numFmtId="0" fontId="3" fillId="3" borderId="0" xfId="0" applyFont="1" applyFill="1" applyAlignment="1">
      <alignment wrapText="1"/>
    </xf>
    <xf numFmtId="0" fontId="3" fillId="3" borderId="0" xfId="0" applyFont="1" applyFill="1"/>
    <xf numFmtId="0" fontId="8" fillId="3" borderId="0" xfId="0" applyFont="1" applyFill="1" applyAlignment="1">
      <alignment horizontal="left" vertical="center"/>
    </xf>
    <xf numFmtId="0" fontId="1" fillId="3" borderId="0" xfId="0" applyFont="1" applyFill="1" applyAlignment="1">
      <alignment horizontal="left" vertical="center" wrapText="1"/>
    </xf>
    <xf numFmtId="0" fontId="4" fillId="3" borderId="0" xfId="0" applyFont="1" applyFill="1"/>
    <xf numFmtId="0" fontId="4" fillId="3" borderId="0" xfId="0" applyFont="1" applyFill="1" applyAlignment="1">
      <alignment horizontal="left" vertical="top"/>
    </xf>
    <xf numFmtId="0" fontId="1" fillId="3" borderId="0" xfId="0" applyFont="1" applyFill="1" applyAlignment="1">
      <alignment horizontal="left" vertical="center"/>
    </xf>
    <xf numFmtId="0" fontId="3" fillId="3" borderId="0" xfId="0" applyFont="1" applyFill="1" applyAlignment="1">
      <alignment vertical="top"/>
    </xf>
    <xf numFmtId="0" fontId="7" fillId="2" borderId="0" xfId="0" applyFont="1" applyFill="1" applyAlignment="1">
      <alignment horizontal="left" vertical="top" wrapText="1"/>
    </xf>
    <xf numFmtId="0" fontId="3" fillId="3" borderId="0" xfId="0" applyFont="1" applyFill="1" applyAlignment="1">
      <alignment vertical="top" wrapText="1"/>
    </xf>
    <xf numFmtId="0" fontId="5" fillId="0" borderId="0" xfId="0" applyFont="1"/>
    <xf numFmtId="0" fontId="0" fillId="2" borderId="0" xfId="0" applyFill="1" applyAlignment="1">
      <alignment horizontal="left" vertical="top"/>
    </xf>
    <xf numFmtId="0" fontId="0" fillId="2" borderId="0" xfId="0" applyFill="1"/>
    <xf numFmtId="0" fontId="0" fillId="3" borderId="0" xfId="0" applyFill="1"/>
    <xf numFmtId="0" fontId="0" fillId="0" borderId="0" xfId="0" applyAlignment="1">
      <alignment vertical="top"/>
    </xf>
    <xf numFmtId="0" fontId="0" fillId="0" borderId="0" xfId="0" applyAlignment="1">
      <alignment horizontal="left" vertical="top"/>
    </xf>
    <xf numFmtId="0" fontId="3" fillId="0" borderId="0" xfId="0" applyFont="1" applyAlignment="1">
      <alignment wrapText="1"/>
    </xf>
    <xf numFmtId="0" fontId="3" fillId="0" borderId="3" xfId="0" applyFont="1" applyBorder="1" applyAlignment="1">
      <alignment horizontal="left" vertical="top" wrapText="1"/>
    </xf>
    <xf numFmtId="0" fontId="3" fillId="6" borderId="7" xfId="0" applyFont="1" applyFill="1" applyBorder="1" applyAlignment="1">
      <alignment horizontal="left" vertical="top" wrapText="1"/>
    </xf>
    <xf numFmtId="0" fontId="1" fillId="3" borderId="0" xfId="0" applyFont="1" applyFill="1" applyAlignment="1">
      <alignment horizontal="left" vertical="top"/>
    </xf>
    <xf numFmtId="0" fontId="11" fillId="8" borderId="21" xfId="0" applyFont="1" applyFill="1" applyBorder="1" applyAlignment="1">
      <alignment vertical="center" wrapText="1"/>
    </xf>
    <xf numFmtId="0" fontId="11" fillId="8" borderId="22" xfId="0" applyFont="1" applyFill="1" applyBorder="1" applyAlignment="1">
      <alignment vertical="center" wrapText="1"/>
    </xf>
    <xf numFmtId="0" fontId="12" fillId="2" borderId="1" xfId="0" applyFont="1" applyFill="1" applyBorder="1" applyAlignment="1">
      <alignment horizontal="left" vertical="center" wrapText="1"/>
    </xf>
    <xf numFmtId="164" fontId="12" fillId="2" borderId="1" xfId="0" applyNumberFormat="1" applyFont="1" applyFill="1" applyBorder="1" applyAlignment="1">
      <alignment horizontal="center" vertical="center" wrapText="1"/>
    </xf>
    <xf numFmtId="0" fontId="12" fillId="0" borderId="1" xfId="0" applyFont="1" applyBorder="1" applyAlignment="1">
      <alignment horizontal="left" vertical="top" wrapText="1"/>
    </xf>
    <xf numFmtId="164" fontId="13" fillId="4" borderId="1" xfId="0" applyNumberFormat="1" applyFont="1" applyFill="1" applyBorder="1" applyAlignment="1">
      <alignment horizontal="center" vertical="top" wrapText="1"/>
    </xf>
    <xf numFmtId="164" fontId="12" fillId="4" borderId="1" xfId="0" applyNumberFormat="1" applyFont="1" applyFill="1" applyBorder="1" applyAlignment="1">
      <alignment horizontal="left" vertical="top" wrapText="1"/>
    </xf>
    <xf numFmtId="164" fontId="12" fillId="7" borderId="1" xfId="0" applyNumberFormat="1" applyFont="1" applyFill="1" applyBorder="1" applyAlignment="1">
      <alignment horizontal="left" vertical="top" wrapText="1"/>
    </xf>
    <xf numFmtId="0" fontId="14" fillId="0" borderId="1" xfId="0" quotePrefix="1" applyFont="1" applyBorder="1" applyAlignment="1">
      <alignment horizontal="left" vertical="top" wrapText="1"/>
    </xf>
    <xf numFmtId="164" fontId="14" fillId="6" borderId="1" xfId="0" applyNumberFormat="1" applyFont="1" applyFill="1" applyBorder="1" applyAlignment="1">
      <alignment vertical="top" wrapText="1"/>
    </xf>
    <xf numFmtId="164" fontId="16" fillId="5" borderId="1" xfId="0" applyNumberFormat="1" applyFont="1" applyFill="1" applyBorder="1" applyAlignment="1">
      <alignment horizontal="left" vertical="top" wrapText="1"/>
    </xf>
    <xf numFmtId="164" fontId="16" fillId="7" borderId="1" xfId="0" applyNumberFormat="1" applyFont="1" applyFill="1" applyBorder="1" applyAlignment="1">
      <alignment horizontal="left" vertical="top" wrapText="1"/>
    </xf>
    <xf numFmtId="0" fontId="16" fillId="0" borderId="1" xfId="0" applyFont="1" applyBorder="1" applyAlignment="1">
      <alignment vertical="top" wrapText="1"/>
    </xf>
    <xf numFmtId="0" fontId="12" fillId="0" borderId="1" xfId="0" applyFont="1" applyBorder="1" applyAlignment="1">
      <alignment vertical="top"/>
    </xf>
    <xf numFmtId="0" fontId="17" fillId="5" borderId="1" xfId="0" applyFont="1" applyFill="1" applyBorder="1" applyAlignment="1">
      <alignment horizontal="left" vertical="top" wrapText="1"/>
    </xf>
    <xf numFmtId="0" fontId="17" fillId="5" borderId="1" xfId="0" applyFont="1" applyFill="1" applyBorder="1" applyAlignment="1">
      <alignment horizontal="right" vertical="top" wrapText="1"/>
    </xf>
    <xf numFmtId="0" fontId="14" fillId="5" borderId="2" xfId="0" applyFont="1" applyFill="1" applyBorder="1" applyAlignment="1">
      <alignment horizontal="center" vertical="top" wrapText="1"/>
    </xf>
    <xf numFmtId="44" fontId="17" fillId="5" borderId="4" xfId="0" applyNumberFormat="1" applyFont="1" applyFill="1" applyBorder="1" applyAlignment="1">
      <alignment vertical="top" wrapText="1"/>
    </xf>
    <xf numFmtId="44" fontId="17" fillId="7" borderId="4" xfId="0" applyNumberFormat="1" applyFont="1" applyFill="1" applyBorder="1" applyAlignment="1">
      <alignment vertical="top" wrapText="1"/>
    </xf>
    <xf numFmtId="164" fontId="12" fillId="5" borderId="5" xfId="0" applyNumberFormat="1" applyFont="1" applyFill="1" applyBorder="1" applyAlignment="1">
      <alignment horizontal="left" vertical="top" wrapText="1"/>
    </xf>
    <xf numFmtId="164" fontId="12" fillId="7" borderId="5" xfId="0" applyNumberFormat="1" applyFont="1" applyFill="1" applyBorder="1" applyAlignment="1">
      <alignment horizontal="left" vertical="top" wrapText="1"/>
    </xf>
    <xf numFmtId="164" fontId="12" fillId="5" borderId="6" xfId="0" applyNumberFormat="1" applyFont="1" applyFill="1" applyBorder="1" applyAlignment="1">
      <alignment horizontal="left" vertical="top" wrapText="1"/>
    </xf>
    <xf numFmtId="164" fontId="12" fillId="7" borderId="6" xfId="0" applyNumberFormat="1" applyFont="1" applyFill="1" applyBorder="1" applyAlignment="1">
      <alignment horizontal="left" vertical="top" wrapText="1"/>
    </xf>
    <xf numFmtId="0" fontId="14" fillId="0" borderId="0" xfId="0" applyFont="1" applyAlignment="1">
      <alignment vertical="center"/>
    </xf>
    <xf numFmtId="0" fontId="14" fillId="0" borderId="0" xfId="0" applyFont="1" applyAlignment="1">
      <alignment vertical="top"/>
    </xf>
    <xf numFmtId="0" fontId="17" fillId="0" borderId="0" xfId="0" applyFont="1" applyAlignment="1">
      <alignment vertical="top"/>
    </xf>
    <xf numFmtId="0" fontId="14" fillId="3" borderId="0" xfId="0" applyFont="1" applyFill="1" applyAlignment="1">
      <alignment horizontal="left" vertical="top"/>
    </xf>
    <xf numFmtId="0" fontId="14" fillId="3" borderId="0" xfId="0" applyFont="1" applyFill="1" applyAlignment="1">
      <alignment horizontal="right" vertical="top"/>
    </xf>
    <xf numFmtId="0" fontId="14" fillId="3" borderId="0" xfId="0" applyFont="1" applyFill="1" applyAlignment="1">
      <alignment vertical="top"/>
    </xf>
    <xf numFmtId="0" fontId="17" fillId="3" borderId="0" xfId="0" applyFont="1" applyFill="1" applyAlignment="1">
      <alignment vertical="top"/>
    </xf>
    <xf numFmtId="0" fontId="14" fillId="0" borderId="0" xfId="0" applyFont="1" applyAlignment="1">
      <alignment horizontal="left" vertical="top"/>
    </xf>
    <xf numFmtId="164" fontId="12" fillId="2" borderId="1" xfId="0" applyNumberFormat="1" applyFont="1" applyFill="1" applyBorder="1" applyAlignment="1">
      <alignment horizontal="left" vertical="center" wrapText="1"/>
    </xf>
    <xf numFmtId="0" fontId="12" fillId="4" borderId="1" xfId="0" applyFont="1" applyFill="1" applyBorder="1" applyAlignment="1">
      <alignment horizontal="left" vertical="top"/>
    </xf>
    <xf numFmtId="0" fontId="13" fillId="4" borderId="1" xfId="0" applyFont="1" applyFill="1" applyBorder="1" applyAlignment="1">
      <alignment horizontal="left" vertical="top" wrapText="1"/>
    </xf>
    <xf numFmtId="164" fontId="13" fillId="4" borderId="1" xfId="0" applyNumberFormat="1" applyFont="1" applyFill="1" applyBorder="1" applyAlignment="1">
      <alignment horizontal="left" vertical="top" wrapText="1"/>
    </xf>
    <xf numFmtId="0" fontId="15" fillId="8" borderId="21" xfId="0" applyFont="1" applyFill="1" applyBorder="1" applyAlignment="1">
      <alignment horizontal="left" vertical="center" wrapText="1"/>
    </xf>
    <xf numFmtId="0" fontId="14" fillId="0" borderId="1" xfId="0" applyFont="1" applyBorder="1" applyAlignment="1">
      <alignment horizontal="left" vertical="top" wrapText="1"/>
    </xf>
    <xf numFmtId="9" fontId="14" fillId="0" borderId="1" xfId="2" applyFont="1" applyFill="1" applyBorder="1" applyAlignment="1">
      <alignment horizontal="left" vertical="top" wrapText="1"/>
    </xf>
    <xf numFmtId="0" fontId="14" fillId="0" borderId="1" xfId="1" applyNumberFormat="1" applyFont="1" applyFill="1" applyBorder="1" applyAlignment="1">
      <alignment horizontal="left" vertical="top" wrapText="1"/>
    </xf>
    <xf numFmtId="164" fontId="14" fillId="6" borderId="1" xfId="0" applyNumberFormat="1" applyFont="1" applyFill="1" applyBorder="1" applyAlignment="1">
      <alignment horizontal="left" vertical="top" wrapText="1"/>
    </xf>
    <xf numFmtId="0" fontId="15" fillId="8" borderId="22" xfId="0" applyFont="1" applyFill="1" applyBorder="1" applyAlignment="1">
      <alignment horizontal="left" vertical="center" wrapText="1"/>
    </xf>
    <xf numFmtId="0" fontId="16" fillId="0" borderId="1" xfId="0" applyFont="1" applyBorder="1" applyAlignment="1">
      <alignment horizontal="left" vertical="top" wrapText="1"/>
    </xf>
    <xf numFmtId="164" fontId="14" fillId="0" borderId="0" xfId="0" applyNumberFormat="1" applyFont="1" applyAlignment="1">
      <alignment vertical="top"/>
    </xf>
    <xf numFmtId="0" fontId="5" fillId="2" borderId="0" xfId="0" applyFont="1" applyFill="1" applyAlignment="1">
      <alignment horizontal="left"/>
    </xf>
    <xf numFmtId="0" fontId="7" fillId="2" borderId="0" xfId="0" applyFont="1" applyFill="1" applyAlignment="1">
      <alignment horizontal="left" vertical="top"/>
    </xf>
    <xf numFmtId="0" fontId="0" fillId="2" borderId="0" xfId="0" applyFill="1" applyAlignment="1">
      <alignment horizontal="left"/>
    </xf>
    <xf numFmtId="0" fontId="3" fillId="3" borderId="0" xfId="0" applyFont="1" applyFill="1" applyAlignment="1">
      <alignment horizontal="left" vertical="top" wrapText="1"/>
    </xf>
    <xf numFmtId="0" fontId="3" fillId="3" borderId="0" xfId="0" applyFont="1" applyFill="1" applyAlignment="1">
      <alignment horizontal="left" vertical="top"/>
    </xf>
    <xf numFmtId="0" fontId="3" fillId="3" borderId="0" xfId="0" applyFont="1" applyFill="1" applyAlignment="1">
      <alignment horizontal="left"/>
    </xf>
    <xf numFmtId="44" fontId="1" fillId="3" borderId="0" xfId="0" applyNumberFormat="1" applyFont="1" applyFill="1" applyAlignment="1">
      <alignment horizontal="left" vertical="center" wrapText="1"/>
    </xf>
    <xf numFmtId="0" fontId="1" fillId="3" borderId="0" xfId="0" applyFont="1" applyFill="1" applyAlignment="1">
      <alignment horizontal="left"/>
    </xf>
    <xf numFmtId="9" fontId="12" fillId="4" borderId="1" xfId="2" applyFont="1" applyFill="1" applyBorder="1" applyAlignment="1">
      <alignment horizontal="left" vertical="top"/>
    </xf>
    <xf numFmtId="0" fontId="14" fillId="5" borderId="1" xfId="0" applyFont="1" applyFill="1" applyBorder="1" applyAlignment="1">
      <alignment horizontal="left" vertical="top" wrapText="1"/>
    </xf>
    <xf numFmtId="0" fontId="4" fillId="5" borderId="1" xfId="0" applyFont="1" applyFill="1" applyBorder="1" applyAlignment="1">
      <alignment horizontal="left" vertical="top"/>
    </xf>
    <xf numFmtId="0" fontId="4" fillId="5" borderId="3" xfId="0" applyFont="1" applyFill="1" applyBorder="1" applyAlignment="1">
      <alignment horizontal="left" vertical="top"/>
    </xf>
    <xf numFmtId="0" fontId="4" fillId="5" borderId="7" xfId="0" applyFont="1" applyFill="1" applyBorder="1" applyAlignment="1">
      <alignment horizontal="left" vertical="top" wrapText="1"/>
    </xf>
    <xf numFmtId="0" fontId="4" fillId="0" borderId="0" xfId="0" applyFont="1" applyAlignment="1">
      <alignment horizontal="left" vertical="top"/>
    </xf>
    <xf numFmtId="164" fontId="16" fillId="9" borderId="1" xfId="0" applyNumberFormat="1" applyFont="1" applyFill="1" applyBorder="1" applyAlignment="1">
      <alignment horizontal="left" vertical="top" wrapText="1"/>
    </xf>
    <xf numFmtId="164" fontId="14" fillId="9" borderId="1" xfId="0" applyNumberFormat="1" applyFont="1" applyFill="1" applyBorder="1" applyAlignment="1">
      <alignment horizontal="left" vertical="top" wrapText="1"/>
    </xf>
    <xf numFmtId="0" fontId="14" fillId="9" borderId="0" xfId="0" applyFont="1" applyFill="1" applyAlignment="1">
      <alignment vertical="top"/>
    </xf>
    <xf numFmtId="164" fontId="16" fillId="0" borderId="1" xfId="0" applyNumberFormat="1" applyFont="1" applyBorder="1" applyAlignment="1">
      <alignment horizontal="left" vertical="top" wrapText="1"/>
    </xf>
    <xf numFmtId="164" fontId="12" fillId="0" borderId="1" xfId="0" applyNumberFormat="1" applyFont="1" applyBorder="1" applyAlignment="1">
      <alignment horizontal="left" vertical="top" wrapText="1"/>
    </xf>
    <xf numFmtId="164" fontId="13" fillId="9" borderId="1" xfId="0" applyNumberFormat="1" applyFont="1" applyFill="1" applyBorder="1" applyAlignment="1">
      <alignment horizontal="center" vertical="top" wrapText="1"/>
    </xf>
    <xf numFmtId="164" fontId="12" fillId="9" borderId="1" xfId="0" applyNumberFormat="1" applyFont="1" applyFill="1" applyBorder="1" applyAlignment="1">
      <alignment horizontal="left" vertical="top" wrapText="1"/>
    </xf>
    <xf numFmtId="0" fontId="18" fillId="3" borderId="0" xfId="0" applyFont="1" applyFill="1" applyAlignment="1">
      <alignment vertical="top"/>
    </xf>
    <xf numFmtId="0" fontId="17" fillId="3" borderId="8" xfId="0" applyFont="1" applyFill="1" applyBorder="1" applyAlignment="1">
      <alignment horizontal="center" vertical="top"/>
    </xf>
    <xf numFmtId="0" fontId="17" fillId="3" borderId="19" xfId="0" applyFont="1" applyFill="1" applyBorder="1" applyAlignment="1">
      <alignment horizontal="center" vertical="top"/>
    </xf>
    <xf numFmtId="0" fontId="14" fillId="0" borderId="19" xfId="0" applyFont="1" applyBorder="1"/>
    <xf numFmtId="0" fontId="14" fillId="0" borderId="13" xfId="0" applyFont="1" applyBorder="1"/>
    <xf numFmtId="0" fontId="17" fillId="6" borderId="12" xfId="0" applyFont="1" applyFill="1" applyBorder="1" applyAlignment="1">
      <alignment horizontal="left" wrapText="1"/>
    </xf>
    <xf numFmtId="0" fontId="14" fillId="0" borderId="20" xfId="0" applyFont="1" applyBorder="1" applyAlignment="1">
      <alignment horizontal="left"/>
    </xf>
    <xf numFmtId="0" fontId="14" fillId="0" borderId="9" xfId="0" applyFont="1" applyBorder="1" applyAlignment="1">
      <alignment horizontal="left"/>
    </xf>
    <xf numFmtId="0" fontId="14" fillId="3" borderId="15" xfId="0" applyFont="1" applyFill="1" applyBorder="1" applyAlignment="1">
      <alignment horizontal="left" vertical="top" wrapText="1"/>
    </xf>
    <xf numFmtId="0" fontId="14" fillId="3" borderId="16" xfId="0" applyFont="1" applyFill="1" applyBorder="1" applyAlignment="1">
      <alignment horizontal="left" vertical="top" wrapText="1"/>
    </xf>
    <xf numFmtId="0" fontId="14" fillId="3" borderId="17" xfId="0" applyFont="1" applyFill="1" applyBorder="1" applyAlignment="1">
      <alignment horizontal="left" vertical="top" wrapText="1"/>
    </xf>
    <xf numFmtId="0" fontId="17" fillId="6" borderId="10" xfId="0" applyFont="1" applyFill="1" applyBorder="1" applyAlignment="1">
      <alignment horizontal="left" vertical="center" wrapText="1"/>
    </xf>
    <xf numFmtId="0" fontId="17" fillId="6" borderId="14" xfId="0" applyFont="1" applyFill="1" applyBorder="1" applyAlignment="1">
      <alignment horizontal="left" vertical="center" wrapText="1"/>
    </xf>
    <xf numFmtId="0" fontId="14" fillId="0" borderId="13" xfId="0" applyFont="1" applyBorder="1" applyAlignment="1">
      <alignment vertical="top"/>
    </xf>
    <xf numFmtId="14" fontId="17" fillId="6" borderId="8" xfId="0" applyNumberFormat="1" applyFont="1" applyFill="1" applyBorder="1" applyAlignment="1">
      <alignment horizontal="left" vertical="center"/>
    </xf>
    <xf numFmtId="14" fontId="17" fillId="6" borderId="13" xfId="0" applyNumberFormat="1" applyFont="1" applyFill="1" applyBorder="1" applyAlignment="1">
      <alignment horizontal="left" vertical="center"/>
    </xf>
    <xf numFmtId="0" fontId="17" fillId="3" borderId="18" xfId="0" applyFont="1" applyFill="1" applyBorder="1" applyAlignment="1">
      <alignment horizontal="center"/>
    </xf>
    <xf numFmtId="0" fontId="17" fillId="3" borderId="9" xfId="0" applyFont="1" applyFill="1" applyBorder="1" applyAlignment="1">
      <alignment horizontal="center"/>
    </xf>
    <xf numFmtId="0" fontId="17" fillId="3" borderId="8" xfId="0" applyFont="1" applyFill="1" applyBorder="1" applyAlignment="1">
      <alignment horizontal="left" vertical="top"/>
    </xf>
    <xf numFmtId="0" fontId="17" fillId="3" borderId="19" xfId="0" applyFont="1" applyFill="1" applyBorder="1" applyAlignment="1">
      <alignment horizontal="left" vertical="top"/>
    </xf>
    <xf numFmtId="0" fontId="14" fillId="0" borderId="19" xfId="0" applyFont="1" applyBorder="1" applyAlignment="1">
      <alignment vertical="top"/>
    </xf>
    <xf numFmtId="0" fontId="17" fillId="6" borderId="10" xfId="0" applyFont="1" applyFill="1" applyBorder="1" applyAlignment="1">
      <alignment horizontal="left" vertical="center"/>
    </xf>
    <xf numFmtId="0" fontId="17" fillId="6" borderId="11" xfId="0" applyFont="1" applyFill="1" applyBorder="1" applyAlignment="1">
      <alignment horizontal="left" vertical="center"/>
    </xf>
    <xf numFmtId="0" fontId="14" fillId="0" borderId="11" xfId="0" applyFont="1" applyBorder="1" applyAlignment="1">
      <alignment horizontal="left" vertical="center"/>
    </xf>
    <xf numFmtId="0" fontId="14" fillId="0" borderId="14" xfId="0" applyFont="1" applyBorder="1" applyAlignment="1">
      <alignment horizontal="left" vertical="center"/>
    </xf>
    <xf numFmtId="0" fontId="3" fillId="0" borderId="1" xfId="0" applyFont="1" applyBorder="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99FF99"/>
      <color rgb="FFFFFF99"/>
      <color rgb="FFFFFF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222573</xdr:colOff>
      <xdr:row>0</xdr:row>
      <xdr:rowOff>71016</xdr:rowOff>
    </xdr:from>
    <xdr:to>
      <xdr:col>0</xdr:col>
      <xdr:colOff>684114</xdr:colOff>
      <xdr:row>1</xdr:row>
      <xdr:rowOff>278752</xdr:rowOff>
    </xdr:to>
    <xdr:pic>
      <xdr:nvPicPr>
        <xdr:cNvPr id="2" name="Picture 1" descr="SITA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73" y="71016"/>
          <a:ext cx="466725" cy="6042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6"/>
  <sheetViews>
    <sheetView tabSelected="1" view="pageBreakPreview" zoomScale="98" zoomScaleNormal="98" zoomScaleSheetLayoutView="98" workbookViewId="0">
      <selection activeCell="C17" sqref="C17"/>
    </sheetView>
  </sheetViews>
  <sheetFormatPr defaultColWidth="9.109375" defaultRowHeight="14.4" x14ac:dyDescent="0.3"/>
  <cols>
    <col min="1" max="1" width="12.6640625" style="20" customWidth="1"/>
    <col min="2" max="2" width="55.77734375" style="19" customWidth="1"/>
    <col min="3" max="3" width="10" style="20" customWidth="1"/>
    <col min="4" max="4" width="9.6640625" style="20" customWidth="1"/>
    <col min="5" max="5" width="5.5546875" style="20" customWidth="1"/>
    <col min="6" max="6" width="15.77734375" style="19" customWidth="1"/>
    <col min="7" max="7" width="18.88671875" style="19" customWidth="1"/>
    <col min="8" max="8" width="16.33203125" style="19" customWidth="1"/>
    <col min="9" max="9" width="18.5546875" style="19" customWidth="1"/>
    <col min="10" max="10" width="16" style="19" customWidth="1"/>
    <col min="11" max="11" width="15.6640625" style="19" customWidth="1"/>
    <col min="12" max="12" width="21.77734375" style="19" customWidth="1"/>
    <col min="13" max="13" width="9.109375" style="19" customWidth="1"/>
    <col min="14" max="16384" width="9.109375" style="19"/>
  </cols>
  <sheetData>
    <row r="1" spans="1:12" s="15" customFormat="1" ht="31.2" x14ac:dyDescent="0.6">
      <c r="A1" s="4"/>
      <c r="B1" s="2" t="s">
        <v>13</v>
      </c>
      <c r="C1" s="2"/>
      <c r="D1" s="2"/>
      <c r="E1" s="68"/>
      <c r="F1" s="1"/>
      <c r="G1" s="1"/>
      <c r="H1" s="1"/>
      <c r="I1" s="1"/>
      <c r="J1" s="1"/>
      <c r="K1" s="1"/>
      <c r="L1" s="1"/>
    </row>
    <row r="2" spans="1:12" customFormat="1" ht="28.8" customHeight="1" x14ac:dyDescent="0.3">
      <c r="A2" s="16"/>
      <c r="B2" s="13" t="s">
        <v>32</v>
      </c>
      <c r="C2" s="69"/>
      <c r="D2" s="69"/>
      <c r="E2" s="70"/>
      <c r="F2" s="17"/>
      <c r="G2" s="17"/>
      <c r="H2" s="17"/>
      <c r="I2" s="17"/>
      <c r="J2" s="17"/>
      <c r="K2" s="17"/>
      <c r="L2" s="17"/>
    </row>
    <row r="3" spans="1:12" customFormat="1" ht="31.2" x14ac:dyDescent="0.3">
      <c r="A3" s="78" t="s">
        <v>87</v>
      </c>
      <c r="B3" s="114" t="s">
        <v>86</v>
      </c>
      <c r="C3" s="71"/>
      <c r="D3" s="71"/>
      <c r="E3" s="72"/>
      <c r="F3" s="12"/>
      <c r="G3" s="12"/>
      <c r="H3" s="12"/>
      <c r="I3" s="12"/>
      <c r="J3" s="12"/>
      <c r="K3" s="12"/>
      <c r="L3" s="12"/>
    </row>
    <row r="4" spans="1:12" customFormat="1" ht="46.8" x14ac:dyDescent="0.3">
      <c r="A4" s="79" t="s">
        <v>88</v>
      </c>
      <c r="B4" s="22" t="s">
        <v>64</v>
      </c>
      <c r="C4" s="71"/>
      <c r="D4" s="71"/>
      <c r="E4" s="71"/>
      <c r="F4" s="14"/>
      <c r="G4" s="14"/>
      <c r="H4" s="14"/>
      <c r="I4" s="14"/>
      <c r="J4" s="14"/>
      <c r="K4" s="14"/>
      <c r="L4" s="14"/>
    </row>
    <row r="5" spans="1:12" customFormat="1" ht="31.2" x14ac:dyDescent="0.3">
      <c r="A5" s="80" t="s">
        <v>14</v>
      </c>
      <c r="B5" s="23"/>
      <c r="C5" s="71"/>
      <c r="D5" s="71"/>
      <c r="E5" s="73"/>
      <c r="F5" s="6"/>
      <c r="G5" s="6"/>
      <c r="H5" s="6"/>
      <c r="I5" s="6"/>
      <c r="J5" s="6"/>
      <c r="K5" s="6"/>
      <c r="L5" s="6"/>
    </row>
    <row r="6" spans="1:12" customFormat="1" ht="15.6" x14ac:dyDescent="0.3">
      <c r="A6" s="81"/>
      <c r="B6" s="21"/>
      <c r="C6" s="71"/>
      <c r="D6" s="71"/>
      <c r="E6" s="73"/>
      <c r="F6" s="6"/>
      <c r="G6" s="6"/>
      <c r="H6" s="6"/>
      <c r="I6" s="6"/>
      <c r="J6" s="6"/>
      <c r="K6" s="6"/>
      <c r="L6" s="6"/>
    </row>
    <row r="7" spans="1:12" s="18" customFormat="1" ht="15.6" x14ac:dyDescent="0.3">
      <c r="A7" s="7" t="s">
        <v>3</v>
      </c>
      <c r="B7" s="8"/>
      <c r="C7" s="8"/>
      <c r="D7" s="74"/>
      <c r="E7" s="73"/>
      <c r="F7" s="6"/>
      <c r="G7" s="6"/>
      <c r="H7" s="6"/>
      <c r="I7" s="6"/>
      <c r="J7" s="6"/>
      <c r="K7" s="6"/>
      <c r="L7" s="6"/>
    </row>
    <row r="8" spans="1:12" s="18" customFormat="1" ht="15.6" x14ac:dyDescent="0.3">
      <c r="A8" s="24" t="s">
        <v>23</v>
      </c>
      <c r="B8" s="9"/>
      <c r="C8" s="10"/>
      <c r="D8" s="10"/>
      <c r="E8" s="73"/>
      <c r="F8" s="6"/>
      <c r="G8" s="6"/>
      <c r="H8" s="6"/>
      <c r="I8" s="6"/>
      <c r="J8" s="6"/>
      <c r="K8" s="6"/>
      <c r="L8" s="6"/>
    </row>
    <row r="9" spans="1:12" s="18" customFormat="1" ht="15.6" x14ac:dyDescent="0.3">
      <c r="A9" s="11" t="s">
        <v>24</v>
      </c>
      <c r="B9" s="3"/>
      <c r="C9" s="75"/>
      <c r="D9" s="75"/>
      <c r="E9" s="73"/>
      <c r="F9" s="6"/>
      <c r="G9" s="6"/>
      <c r="H9" s="6"/>
      <c r="I9" s="6"/>
      <c r="J9" s="6"/>
      <c r="K9" s="6"/>
      <c r="L9" s="6"/>
    </row>
    <row r="10" spans="1:12" s="18" customFormat="1" ht="15.6" x14ac:dyDescent="0.3">
      <c r="A10" s="11" t="s">
        <v>25</v>
      </c>
      <c r="B10" s="3"/>
      <c r="C10" s="75"/>
      <c r="D10" s="75"/>
      <c r="E10" s="73"/>
      <c r="F10" s="6"/>
      <c r="G10" s="6"/>
      <c r="H10" s="6"/>
      <c r="I10" s="6"/>
      <c r="J10" s="6"/>
      <c r="K10" s="6"/>
      <c r="L10" s="6"/>
    </row>
    <row r="11" spans="1:12" s="18" customFormat="1" ht="15.6" x14ac:dyDescent="0.3">
      <c r="A11" s="10"/>
      <c r="B11" s="5"/>
      <c r="C11" s="71"/>
      <c r="D11" s="71"/>
      <c r="E11" s="73"/>
      <c r="F11" s="6"/>
      <c r="G11" s="6"/>
      <c r="H11" s="6"/>
      <c r="I11" s="6"/>
      <c r="J11" s="6"/>
      <c r="K11" s="6"/>
      <c r="L11" s="6"/>
    </row>
    <row r="12" spans="1:12" s="48" customFormat="1" ht="62.4" x14ac:dyDescent="0.3">
      <c r="A12" s="27" t="s">
        <v>0</v>
      </c>
      <c r="B12" s="27" t="s">
        <v>15</v>
      </c>
      <c r="C12" s="27" t="s">
        <v>1</v>
      </c>
      <c r="D12" s="27" t="s">
        <v>12</v>
      </c>
      <c r="E12" s="27" t="s">
        <v>4</v>
      </c>
      <c r="F12" s="56" t="s">
        <v>34</v>
      </c>
      <c r="G12" s="56" t="s">
        <v>27</v>
      </c>
      <c r="H12" s="56" t="s">
        <v>35</v>
      </c>
      <c r="I12" s="56" t="s">
        <v>29</v>
      </c>
      <c r="J12" s="56" t="s">
        <v>36</v>
      </c>
      <c r="K12" s="56" t="s">
        <v>30</v>
      </c>
      <c r="L12" s="28" t="s">
        <v>28</v>
      </c>
    </row>
    <row r="13" spans="1:12" s="49" customFormat="1" ht="16.2" thickBot="1" x14ac:dyDescent="0.35">
      <c r="A13" s="29">
        <v>1</v>
      </c>
      <c r="B13" s="29" t="s">
        <v>71</v>
      </c>
      <c r="C13" s="57"/>
      <c r="D13" s="57"/>
      <c r="E13" s="58"/>
      <c r="F13" s="59"/>
      <c r="G13" s="31">
        <f>SUBTOTAL(9,G14:G33)</f>
        <v>0</v>
      </c>
      <c r="H13" s="59"/>
      <c r="I13" s="31">
        <f>SUBTOTAL(9,I14:I33)</f>
        <v>0</v>
      </c>
      <c r="J13" s="59"/>
      <c r="K13" s="31">
        <f>SUBTOTAL(9,K14:K33)</f>
        <v>0</v>
      </c>
      <c r="L13" s="32">
        <f>SUBTOTAL(9,L14:L33)</f>
        <v>0</v>
      </c>
    </row>
    <row r="14" spans="1:12" s="49" customFormat="1" ht="31.8" thickBot="1" x14ac:dyDescent="0.35">
      <c r="A14" s="33" t="s">
        <v>5</v>
      </c>
      <c r="B14" s="60" t="s">
        <v>63</v>
      </c>
      <c r="C14" s="61" t="s">
        <v>31</v>
      </c>
      <c r="D14" s="62" t="s">
        <v>26</v>
      </c>
      <c r="E14" s="63">
        <v>3</v>
      </c>
      <c r="F14" s="64"/>
      <c r="G14" s="35">
        <f t="shared" ref="G14:G16" si="0">(E14*F14)*12</f>
        <v>0</v>
      </c>
      <c r="H14" s="64"/>
      <c r="I14" s="35">
        <f t="shared" ref="I14:I16" si="1">(E14*H14)*12</f>
        <v>0</v>
      </c>
      <c r="J14" s="64"/>
      <c r="K14" s="35">
        <f t="shared" ref="K14" si="2">(E14*J14)*12</f>
        <v>0</v>
      </c>
      <c r="L14" s="36">
        <f>G14+I14+K14</f>
        <v>0</v>
      </c>
    </row>
    <row r="15" spans="1:12" s="49" customFormat="1" ht="31.8" thickBot="1" x14ac:dyDescent="0.35">
      <c r="A15" s="33" t="s">
        <v>6</v>
      </c>
      <c r="B15" s="65" t="s">
        <v>61</v>
      </c>
      <c r="C15" s="61" t="s">
        <v>31</v>
      </c>
      <c r="D15" s="62" t="s">
        <v>26</v>
      </c>
      <c r="E15" s="63">
        <v>1</v>
      </c>
      <c r="F15" s="64"/>
      <c r="G15" s="35">
        <f>F15*12</f>
        <v>0</v>
      </c>
      <c r="H15" s="64"/>
      <c r="I15" s="35">
        <f>H15*12</f>
        <v>0</v>
      </c>
      <c r="J15" s="64"/>
      <c r="K15" s="35">
        <f t="shared" ref="K15:K16" si="3">(E15*J15)*12</f>
        <v>0</v>
      </c>
      <c r="L15" s="36">
        <f>G15+I15+K15</f>
        <v>0</v>
      </c>
    </row>
    <row r="16" spans="1:12" s="49" customFormat="1" ht="31.8" thickBot="1" x14ac:dyDescent="0.35">
      <c r="A16" s="33" t="s">
        <v>7</v>
      </c>
      <c r="B16" s="65" t="s">
        <v>62</v>
      </c>
      <c r="C16" s="61" t="s">
        <v>31</v>
      </c>
      <c r="D16" s="62" t="s">
        <v>26</v>
      </c>
      <c r="E16" s="63">
        <v>1</v>
      </c>
      <c r="F16" s="64"/>
      <c r="G16" s="35">
        <f t="shared" si="0"/>
        <v>0</v>
      </c>
      <c r="H16" s="64"/>
      <c r="I16" s="35">
        <f t="shared" si="1"/>
        <v>0</v>
      </c>
      <c r="J16" s="64"/>
      <c r="K16" s="35">
        <f t="shared" si="3"/>
        <v>0</v>
      </c>
      <c r="L16" s="36">
        <f t="shared" ref="L16:L21" si="4">G16+I16+K16</f>
        <v>0</v>
      </c>
    </row>
    <row r="17" spans="1:13" s="49" customFormat="1" ht="31.2" x14ac:dyDescent="0.3">
      <c r="A17" s="33" t="s">
        <v>8</v>
      </c>
      <c r="B17" s="61" t="s">
        <v>60</v>
      </c>
      <c r="C17" s="61" t="s">
        <v>66</v>
      </c>
      <c r="D17" s="62" t="s">
        <v>26</v>
      </c>
      <c r="E17" s="63">
        <v>12</v>
      </c>
      <c r="F17" s="64"/>
      <c r="G17" s="35">
        <f t="shared" ref="G17:G22" si="5">F17*E17</f>
        <v>0</v>
      </c>
      <c r="H17" s="64"/>
      <c r="I17" s="35">
        <f t="shared" ref="I17:I22" si="6">H17*E17</f>
        <v>0</v>
      </c>
      <c r="J17" s="64"/>
      <c r="K17" s="35">
        <f t="shared" ref="K17:K22" si="7">J17*E17</f>
        <v>0</v>
      </c>
      <c r="L17" s="36">
        <f t="shared" si="4"/>
        <v>0</v>
      </c>
    </row>
    <row r="18" spans="1:13" s="49" customFormat="1" ht="15.6" x14ac:dyDescent="0.3">
      <c r="A18" s="33" t="s">
        <v>9</v>
      </c>
      <c r="B18" s="61" t="s">
        <v>67</v>
      </c>
      <c r="C18" s="61" t="s">
        <v>66</v>
      </c>
      <c r="D18" s="62" t="s">
        <v>26</v>
      </c>
      <c r="E18" s="63">
        <v>12</v>
      </c>
      <c r="F18" s="64"/>
      <c r="G18" s="35">
        <f t="shared" si="5"/>
        <v>0</v>
      </c>
      <c r="H18" s="64"/>
      <c r="I18" s="35">
        <f t="shared" si="6"/>
        <v>0</v>
      </c>
      <c r="J18" s="64"/>
      <c r="K18" s="35">
        <f t="shared" si="7"/>
        <v>0</v>
      </c>
      <c r="L18" s="36">
        <f t="shared" si="4"/>
        <v>0</v>
      </c>
    </row>
    <row r="19" spans="1:13" s="49" customFormat="1" ht="15.6" x14ac:dyDescent="0.3">
      <c r="A19" s="33" t="s">
        <v>10</v>
      </c>
      <c r="B19" s="61" t="s">
        <v>33</v>
      </c>
      <c r="C19" s="61" t="s">
        <v>68</v>
      </c>
      <c r="D19" s="62" t="s">
        <v>26</v>
      </c>
      <c r="E19" s="63">
        <v>4</v>
      </c>
      <c r="F19" s="64"/>
      <c r="G19" s="35">
        <f t="shared" si="5"/>
        <v>0</v>
      </c>
      <c r="H19" s="64"/>
      <c r="I19" s="35">
        <f t="shared" si="6"/>
        <v>0</v>
      </c>
      <c r="J19" s="64"/>
      <c r="K19" s="35">
        <f t="shared" si="7"/>
        <v>0</v>
      </c>
      <c r="L19" s="36">
        <f t="shared" si="4"/>
        <v>0</v>
      </c>
    </row>
    <row r="20" spans="1:13" s="49" customFormat="1" ht="31.2" x14ac:dyDescent="0.3">
      <c r="A20" s="33" t="s">
        <v>11</v>
      </c>
      <c r="B20" s="66" t="s">
        <v>37</v>
      </c>
      <c r="C20" s="61" t="s">
        <v>69</v>
      </c>
      <c r="D20" s="62" t="s">
        <v>26</v>
      </c>
      <c r="E20" s="63">
        <v>2</v>
      </c>
      <c r="F20" s="64"/>
      <c r="G20" s="35">
        <f t="shared" si="5"/>
        <v>0</v>
      </c>
      <c r="H20" s="64"/>
      <c r="I20" s="35">
        <f t="shared" si="6"/>
        <v>0</v>
      </c>
      <c r="J20" s="64"/>
      <c r="K20" s="35">
        <f t="shared" si="7"/>
        <v>0</v>
      </c>
      <c r="L20" s="36">
        <f t="shared" si="4"/>
        <v>0</v>
      </c>
    </row>
    <row r="21" spans="1:13" s="49" customFormat="1" ht="15.6" x14ac:dyDescent="0.3">
      <c r="A21" s="55" t="s">
        <v>58</v>
      </c>
      <c r="B21" s="66" t="s">
        <v>85</v>
      </c>
      <c r="C21" s="61" t="s">
        <v>77</v>
      </c>
      <c r="D21" s="62" t="s">
        <v>26</v>
      </c>
      <c r="E21" s="63">
        <v>24</v>
      </c>
      <c r="F21" s="64"/>
      <c r="G21" s="35">
        <f t="shared" si="5"/>
        <v>0</v>
      </c>
      <c r="H21" s="64"/>
      <c r="I21" s="35">
        <f t="shared" si="6"/>
        <v>0</v>
      </c>
      <c r="J21" s="64"/>
      <c r="K21" s="35">
        <f t="shared" si="7"/>
        <v>0</v>
      </c>
      <c r="L21" s="36">
        <f t="shared" si="4"/>
        <v>0</v>
      </c>
    </row>
    <row r="22" spans="1:13" s="49" customFormat="1" ht="15.45" customHeight="1" x14ac:dyDescent="0.3">
      <c r="A22" s="33" t="s">
        <v>59</v>
      </c>
      <c r="B22" s="37" t="s">
        <v>65</v>
      </c>
      <c r="C22" s="61" t="s">
        <v>76</v>
      </c>
      <c r="D22" s="62" t="s">
        <v>26</v>
      </c>
      <c r="E22" s="63">
        <v>12</v>
      </c>
      <c r="F22" s="64"/>
      <c r="G22" s="35">
        <f t="shared" si="5"/>
        <v>0</v>
      </c>
      <c r="H22" s="34"/>
      <c r="I22" s="35">
        <f t="shared" si="6"/>
        <v>0</v>
      </c>
      <c r="J22" s="64"/>
      <c r="K22" s="35">
        <f t="shared" si="7"/>
        <v>0</v>
      </c>
      <c r="L22" s="36">
        <f>G22+I22+K22</f>
        <v>0</v>
      </c>
    </row>
    <row r="23" spans="1:13" s="49" customFormat="1" ht="41.4" customHeight="1" x14ac:dyDescent="0.3">
      <c r="A23" s="55">
        <v>2</v>
      </c>
      <c r="B23" s="29" t="s">
        <v>75</v>
      </c>
      <c r="C23" s="61"/>
      <c r="D23" s="62"/>
      <c r="E23" s="63"/>
      <c r="F23" s="64"/>
      <c r="G23" s="35"/>
      <c r="H23" s="64"/>
      <c r="I23" s="35"/>
      <c r="J23" s="64"/>
      <c r="K23" s="35"/>
      <c r="L23" s="36"/>
    </row>
    <row r="24" spans="1:13" s="49" customFormat="1" ht="147.6" customHeight="1" x14ac:dyDescent="0.3">
      <c r="A24" s="55">
        <v>2.1</v>
      </c>
      <c r="B24" s="66" t="s">
        <v>83</v>
      </c>
      <c r="C24" s="61" t="s">
        <v>66</v>
      </c>
      <c r="D24" s="62" t="s">
        <v>26</v>
      </c>
      <c r="E24" s="63">
        <v>12</v>
      </c>
      <c r="F24" s="64"/>
      <c r="G24" s="35">
        <f>F24*E24</f>
        <v>0</v>
      </c>
      <c r="H24" s="64"/>
      <c r="I24" s="35">
        <f>H24*E24</f>
        <v>0</v>
      </c>
      <c r="J24" s="64"/>
      <c r="K24" s="35">
        <f>J24*E24</f>
        <v>0</v>
      </c>
      <c r="L24" s="36">
        <f>G24+I24+K24</f>
        <v>0</v>
      </c>
    </row>
    <row r="25" spans="1:13" s="49" customFormat="1" ht="37.200000000000003" customHeight="1" x14ac:dyDescent="0.3">
      <c r="A25" s="55">
        <v>3</v>
      </c>
      <c r="B25" s="29" t="s">
        <v>79</v>
      </c>
      <c r="C25" s="61"/>
      <c r="D25" s="62"/>
      <c r="E25" s="63"/>
      <c r="F25" s="64"/>
      <c r="G25" s="35"/>
      <c r="H25" s="83"/>
      <c r="I25" s="82"/>
      <c r="J25" s="83"/>
      <c r="K25" s="82"/>
      <c r="L25" s="36"/>
    </row>
    <row r="26" spans="1:13" s="49" customFormat="1" ht="15.6" x14ac:dyDescent="0.3">
      <c r="A26" s="33">
        <v>3.1</v>
      </c>
      <c r="B26" s="66" t="s">
        <v>78</v>
      </c>
      <c r="C26" s="61" t="s">
        <v>70</v>
      </c>
      <c r="D26" s="62" t="s">
        <v>26</v>
      </c>
      <c r="E26" s="63">
        <v>8</v>
      </c>
      <c r="F26" s="64"/>
      <c r="G26" s="35">
        <f t="shared" ref="G26:G32" si="8">F26*E26</f>
        <v>0</v>
      </c>
      <c r="H26" s="83"/>
      <c r="I26" s="82"/>
      <c r="J26" s="83"/>
      <c r="K26" s="82"/>
      <c r="L26" s="36">
        <f t="shared" ref="L26:L32" si="9">G26+I26+K26</f>
        <v>0</v>
      </c>
      <c r="M26" s="67"/>
    </row>
    <row r="27" spans="1:13" s="49" customFormat="1" ht="31.2" x14ac:dyDescent="0.3">
      <c r="A27" s="33">
        <v>3.2</v>
      </c>
      <c r="B27" s="66" t="s">
        <v>72</v>
      </c>
      <c r="C27" s="61" t="s">
        <v>70</v>
      </c>
      <c r="D27" s="62" t="s">
        <v>26</v>
      </c>
      <c r="E27" s="63">
        <v>8</v>
      </c>
      <c r="F27" s="64"/>
      <c r="G27" s="35">
        <f t="shared" si="8"/>
        <v>0</v>
      </c>
      <c r="H27" s="83"/>
      <c r="I27" s="84"/>
      <c r="J27" s="83"/>
      <c r="K27" s="82"/>
      <c r="L27" s="36">
        <f t="shared" si="9"/>
        <v>0</v>
      </c>
    </row>
    <row r="28" spans="1:13" s="49" customFormat="1" ht="15.6" x14ac:dyDescent="0.3">
      <c r="A28" s="33">
        <v>3.3</v>
      </c>
      <c r="B28" s="66" t="s">
        <v>73</v>
      </c>
      <c r="C28" s="61" t="s">
        <v>70</v>
      </c>
      <c r="D28" s="62" t="s">
        <v>26</v>
      </c>
      <c r="E28" s="63">
        <v>8</v>
      </c>
      <c r="F28" s="64"/>
      <c r="G28" s="35">
        <f t="shared" si="8"/>
        <v>0</v>
      </c>
      <c r="H28" s="83"/>
      <c r="I28" s="82"/>
      <c r="J28" s="83"/>
      <c r="K28" s="82"/>
      <c r="L28" s="36">
        <f t="shared" si="9"/>
        <v>0</v>
      </c>
    </row>
    <row r="29" spans="1:13" s="49" customFormat="1" ht="15.6" x14ac:dyDescent="0.3">
      <c r="A29" s="33">
        <v>3.4</v>
      </c>
      <c r="B29" s="66" t="s">
        <v>80</v>
      </c>
      <c r="C29" s="61" t="s">
        <v>70</v>
      </c>
      <c r="D29" s="62" t="s">
        <v>26</v>
      </c>
      <c r="E29" s="63">
        <v>8</v>
      </c>
      <c r="F29" s="64"/>
      <c r="G29" s="35">
        <f t="shared" si="8"/>
        <v>0</v>
      </c>
      <c r="H29" s="83"/>
      <c r="I29" s="82"/>
      <c r="J29" s="83"/>
      <c r="K29" s="82"/>
      <c r="L29" s="36">
        <f t="shared" si="9"/>
        <v>0</v>
      </c>
    </row>
    <row r="30" spans="1:13" s="49" customFormat="1" ht="15.6" x14ac:dyDescent="0.3">
      <c r="A30" s="33">
        <v>3.5</v>
      </c>
      <c r="B30" s="66" t="s">
        <v>81</v>
      </c>
      <c r="C30" s="61" t="s">
        <v>70</v>
      </c>
      <c r="D30" s="62" t="s">
        <v>26</v>
      </c>
      <c r="E30" s="63">
        <v>12</v>
      </c>
      <c r="F30" s="64"/>
      <c r="G30" s="35">
        <f t="shared" si="8"/>
        <v>0</v>
      </c>
      <c r="H30" s="83"/>
      <c r="I30" s="82"/>
      <c r="J30" s="83"/>
      <c r="K30" s="82"/>
      <c r="L30" s="36">
        <f t="shared" si="9"/>
        <v>0</v>
      </c>
    </row>
    <row r="31" spans="1:13" s="49" customFormat="1" ht="22.2" customHeight="1" x14ac:dyDescent="0.3">
      <c r="A31" s="33">
        <v>3.6</v>
      </c>
      <c r="B31" s="66" t="s">
        <v>74</v>
      </c>
      <c r="C31" s="61" t="s">
        <v>70</v>
      </c>
      <c r="D31" s="62" t="s">
        <v>26</v>
      </c>
      <c r="E31" s="63">
        <v>8</v>
      </c>
      <c r="F31" s="64"/>
      <c r="G31" s="35">
        <f t="shared" si="8"/>
        <v>0</v>
      </c>
      <c r="H31" s="83"/>
      <c r="I31" s="82"/>
      <c r="J31" s="83"/>
      <c r="K31" s="82"/>
      <c r="L31" s="36">
        <f t="shared" si="9"/>
        <v>0</v>
      </c>
    </row>
    <row r="32" spans="1:13" s="49" customFormat="1" ht="15.6" x14ac:dyDescent="0.3">
      <c r="A32" s="33">
        <v>3.7</v>
      </c>
      <c r="B32" s="66" t="s">
        <v>82</v>
      </c>
      <c r="C32" s="61" t="s">
        <v>70</v>
      </c>
      <c r="D32" s="62" t="s">
        <v>26</v>
      </c>
      <c r="E32" s="63">
        <v>10</v>
      </c>
      <c r="F32" s="64"/>
      <c r="G32" s="35">
        <f t="shared" si="8"/>
        <v>0</v>
      </c>
      <c r="H32" s="83"/>
      <c r="I32" s="82"/>
      <c r="J32" s="83"/>
      <c r="K32" s="82"/>
      <c r="L32" s="36">
        <f t="shared" si="9"/>
        <v>0</v>
      </c>
    </row>
    <row r="33" spans="1:12" s="49" customFormat="1" ht="15.6" hidden="1" x14ac:dyDescent="0.3">
      <c r="A33" s="33"/>
      <c r="B33" s="37"/>
      <c r="C33" s="61"/>
      <c r="D33" s="62"/>
      <c r="E33" s="63"/>
      <c r="F33" s="64"/>
      <c r="G33" s="85"/>
      <c r="H33" s="83"/>
      <c r="I33" s="82"/>
      <c r="J33" s="83"/>
      <c r="K33" s="82"/>
      <c r="L33" s="36"/>
    </row>
    <row r="34" spans="1:12" s="49" customFormat="1" ht="15.6" hidden="1" x14ac:dyDescent="0.3">
      <c r="A34" s="33"/>
      <c r="B34" s="37"/>
      <c r="C34" s="61"/>
      <c r="D34" s="62"/>
      <c r="E34" s="63"/>
      <c r="F34" s="64"/>
      <c r="G34" s="85"/>
      <c r="H34" s="83"/>
      <c r="I34" s="82"/>
      <c r="J34" s="83"/>
      <c r="K34" s="82"/>
      <c r="L34" s="36"/>
    </row>
    <row r="35" spans="1:12" s="50" customFormat="1" ht="16.2" thickBot="1" x14ac:dyDescent="0.35">
      <c r="A35" s="29"/>
      <c r="B35" s="38"/>
      <c r="C35" s="76"/>
      <c r="D35" s="76"/>
      <c r="E35" s="57"/>
      <c r="F35" s="30"/>
      <c r="G35" s="86"/>
      <c r="H35" s="87"/>
      <c r="I35" s="88"/>
      <c r="J35" s="83"/>
      <c r="K35" s="88"/>
      <c r="L35" s="32"/>
    </row>
    <row r="36" spans="1:12" s="49" customFormat="1" ht="15.6" x14ac:dyDescent="0.3">
      <c r="A36" s="39"/>
      <c r="B36" s="40" t="s">
        <v>16</v>
      </c>
      <c r="C36" s="39"/>
      <c r="D36" s="39"/>
      <c r="E36" s="77"/>
      <c r="F36" s="41"/>
      <c r="G36" s="42">
        <f>SUBTOTAL(9,G13:G35)</f>
        <v>0</v>
      </c>
      <c r="H36" s="41"/>
      <c r="I36" s="42">
        <f>SUBTOTAL(9,I13:I35)</f>
        <v>0</v>
      </c>
      <c r="J36" s="41"/>
      <c r="K36" s="42">
        <f>SUBTOTAL(9,K13:K35)</f>
        <v>0</v>
      </c>
      <c r="L36" s="43">
        <f>SUBTOTAL(9,L13:L35)</f>
        <v>0</v>
      </c>
    </row>
    <row r="37" spans="1:12" s="49" customFormat="1" ht="15.6" x14ac:dyDescent="0.3">
      <c r="A37" s="39"/>
      <c r="B37" s="40" t="s">
        <v>2</v>
      </c>
      <c r="C37" s="39"/>
      <c r="D37" s="39"/>
      <c r="E37" s="77"/>
      <c r="F37" s="41"/>
      <c r="G37" s="44">
        <f>G36*0.15</f>
        <v>0</v>
      </c>
      <c r="H37" s="41"/>
      <c r="I37" s="44">
        <f>I36*0.15</f>
        <v>0</v>
      </c>
      <c r="J37" s="41"/>
      <c r="K37" s="44">
        <f>K36*0.15</f>
        <v>0</v>
      </c>
      <c r="L37" s="45">
        <f>L36*0.15</f>
        <v>0</v>
      </c>
    </row>
    <row r="38" spans="1:12" s="49" customFormat="1" ht="16.2" thickBot="1" x14ac:dyDescent="0.35">
      <c r="A38" s="39"/>
      <c r="B38" s="40" t="s">
        <v>17</v>
      </c>
      <c r="C38" s="39"/>
      <c r="D38" s="39"/>
      <c r="E38" s="77"/>
      <c r="F38" s="41"/>
      <c r="G38" s="46">
        <f>G36+G37</f>
        <v>0</v>
      </c>
      <c r="H38" s="41"/>
      <c r="I38" s="46">
        <f>I36+I37</f>
        <v>0</v>
      </c>
      <c r="J38" s="41"/>
      <c r="K38" s="46">
        <f>K36+K37</f>
        <v>0</v>
      </c>
      <c r="L38" s="47">
        <f>L36+L37</f>
        <v>0</v>
      </c>
    </row>
    <row r="39" spans="1:12" s="49" customFormat="1" ht="15.6" x14ac:dyDescent="0.3">
      <c r="A39" s="51"/>
      <c r="B39" s="52"/>
      <c r="C39" s="51"/>
      <c r="D39" s="51"/>
      <c r="E39" s="51"/>
      <c r="F39" s="53"/>
      <c r="G39" s="53"/>
      <c r="H39" s="53"/>
      <c r="I39" s="53"/>
      <c r="J39" s="53"/>
      <c r="K39" s="53"/>
      <c r="L39" s="53"/>
    </row>
    <row r="40" spans="1:12" s="49" customFormat="1" ht="15.6" x14ac:dyDescent="0.3">
      <c r="A40" s="51"/>
      <c r="B40" s="89" t="s">
        <v>84</v>
      </c>
      <c r="C40" s="51"/>
      <c r="D40" s="51"/>
      <c r="E40" s="51"/>
      <c r="F40" s="53"/>
      <c r="G40" s="53"/>
      <c r="H40" s="53"/>
      <c r="I40" s="53"/>
      <c r="J40" s="53"/>
      <c r="K40" s="53"/>
      <c r="L40" s="53"/>
    </row>
    <row r="41" spans="1:12" s="49" customFormat="1" ht="16.2" thickBot="1" x14ac:dyDescent="0.35">
      <c r="A41" s="51"/>
      <c r="B41" s="53"/>
      <c r="C41" s="51"/>
      <c r="D41" s="51"/>
      <c r="E41" s="51"/>
      <c r="F41" s="53"/>
      <c r="G41" s="53"/>
      <c r="H41" s="53"/>
      <c r="I41" s="53"/>
      <c r="J41" s="53"/>
      <c r="K41" s="53"/>
      <c r="L41" s="53"/>
    </row>
    <row r="42" spans="1:12" s="49" customFormat="1" ht="25.8" customHeight="1" x14ac:dyDescent="0.3">
      <c r="A42" s="51"/>
      <c r="B42" s="97" t="s">
        <v>21</v>
      </c>
      <c r="C42" s="110"/>
      <c r="D42" s="111"/>
      <c r="E42" s="112"/>
      <c r="F42" s="113"/>
      <c r="G42" s="100"/>
      <c r="H42" s="101"/>
      <c r="I42" s="53"/>
      <c r="J42" s="53"/>
      <c r="K42" s="53"/>
      <c r="L42" s="53"/>
    </row>
    <row r="43" spans="1:12" s="49" customFormat="1" ht="17.399999999999999" customHeight="1" x14ac:dyDescent="0.3">
      <c r="A43" s="51"/>
      <c r="B43" s="98"/>
      <c r="C43" s="107" t="s">
        <v>18</v>
      </c>
      <c r="D43" s="108"/>
      <c r="E43" s="109"/>
      <c r="F43" s="102"/>
      <c r="G43" s="90" t="s">
        <v>20</v>
      </c>
      <c r="H43" s="102"/>
      <c r="I43" s="53"/>
      <c r="J43" s="54"/>
      <c r="K43" s="53"/>
      <c r="L43" s="53"/>
    </row>
    <row r="44" spans="1:12" s="49" customFormat="1" ht="34.799999999999997" customHeight="1" x14ac:dyDescent="0.3">
      <c r="A44" s="51"/>
      <c r="B44" s="98"/>
      <c r="C44" s="90"/>
      <c r="D44" s="91"/>
      <c r="E44" s="92"/>
      <c r="F44" s="93"/>
      <c r="G44" s="103"/>
      <c r="H44" s="104"/>
      <c r="I44" s="53"/>
      <c r="J44" s="53"/>
      <c r="K44" s="53"/>
      <c r="L44" s="53"/>
    </row>
    <row r="45" spans="1:12" s="49" customFormat="1" ht="28.5" customHeight="1" thickBot="1" x14ac:dyDescent="0.35">
      <c r="A45" s="51"/>
      <c r="B45" s="99"/>
      <c r="C45" s="94" t="s">
        <v>22</v>
      </c>
      <c r="D45" s="95"/>
      <c r="E45" s="95"/>
      <c r="F45" s="96"/>
      <c r="G45" s="105" t="s">
        <v>19</v>
      </c>
      <c r="H45" s="106"/>
      <c r="I45" s="53"/>
      <c r="J45" s="53"/>
      <c r="K45" s="53"/>
      <c r="L45" s="53"/>
    </row>
    <row r="46" spans="1:12" s="49" customFormat="1" ht="15.6" x14ac:dyDescent="0.3">
      <c r="A46" s="55"/>
      <c r="C46" s="55"/>
      <c r="D46" s="55"/>
      <c r="E46" s="55"/>
    </row>
    <row r="47" spans="1:12" s="49" customFormat="1" ht="15.6" x14ac:dyDescent="0.3">
      <c r="A47" s="55"/>
      <c r="C47" s="55"/>
      <c r="D47" s="55"/>
      <c r="E47" s="55"/>
    </row>
    <row r="48" spans="1:12" s="49" customFormat="1" ht="15.6" x14ac:dyDescent="0.3">
      <c r="A48" s="55"/>
      <c r="C48" s="55"/>
      <c r="D48" s="55"/>
      <c r="E48" s="55"/>
    </row>
    <row r="49" spans="1:5" s="49" customFormat="1" ht="15.6" x14ac:dyDescent="0.3">
      <c r="A49" s="55"/>
      <c r="C49" s="55"/>
      <c r="D49" s="55"/>
      <c r="E49" s="55"/>
    </row>
    <row r="50" spans="1:5" s="49" customFormat="1" ht="15.6" x14ac:dyDescent="0.3">
      <c r="A50" s="55"/>
      <c r="C50" s="55"/>
      <c r="D50" s="55"/>
      <c r="E50" s="55"/>
    </row>
    <row r="51" spans="1:5" s="49" customFormat="1" ht="15.6" x14ac:dyDescent="0.3">
      <c r="A51" s="55"/>
      <c r="C51" s="55"/>
      <c r="D51" s="55"/>
      <c r="E51" s="55"/>
    </row>
    <row r="52" spans="1:5" s="49" customFormat="1" ht="15.6" x14ac:dyDescent="0.3">
      <c r="A52" s="55"/>
      <c r="C52" s="55"/>
      <c r="D52" s="55"/>
      <c r="E52" s="55"/>
    </row>
    <row r="53" spans="1:5" s="49" customFormat="1" ht="15.6" x14ac:dyDescent="0.3">
      <c r="A53" s="55"/>
      <c r="C53" s="55"/>
      <c r="D53" s="55"/>
      <c r="E53" s="55"/>
    </row>
    <row r="54" spans="1:5" s="49" customFormat="1" ht="15.6" x14ac:dyDescent="0.3">
      <c r="A54" s="55"/>
      <c r="C54" s="55"/>
      <c r="D54" s="55"/>
      <c r="E54" s="55"/>
    </row>
    <row r="55" spans="1:5" s="49" customFormat="1" ht="15.6" x14ac:dyDescent="0.3">
      <c r="A55" s="55"/>
      <c r="C55" s="55"/>
      <c r="D55" s="55"/>
      <c r="E55" s="55"/>
    </row>
    <row r="56" spans="1:5" s="49" customFormat="1" ht="15.6" x14ac:dyDescent="0.3">
      <c r="A56" s="55"/>
      <c r="C56" s="55"/>
      <c r="D56" s="55"/>
      <c r="E56" s="55"/>
    </row>
  </sheetData>
  <sheetProtection formatCells="0" formatColumns="0" formatRows="0" insertRows="0"/>
  <protectedRanges>
    <protectedRange sqref="J42:J44 C42:H44" name="Range7"/>
    <protectedRange sqref="A13:A20 A35:F35 A22 B13:F25 H13:H35 J13:J35 A33:E34 F27:F34 A26:D32 E26:F26 E27:E32" name="Range3"/>
    <protectedRange sqref="B3:B5" name="Range1"/>
  </protectedRanges>
  <mergeCells count="9">
    <mergeCell ref="C44:F44"/>
    <mergeCell ref="C45:F45"/>
    <mergeCell ref="B42:B45"/>
    <mergeCell ref="G42:H42"/>
    <mergeCell ref="G43:H43"/>
    <mergeCell ref="G44:H44"/>
    <mergeCell ref="G45:H45"/>
    <mergeCell ref="C43:F43"/>
    <mergeCell ref="C42:F42"/>
  </mergeCells>
  <phoneticPr fontId="10" type="noConversion"/>
  <dataValidations count="1">
    <dataValidation type="decimal" operator="greaterThanOrEqual" allowBlank="1" showInputMessage="1" showErrorMessage="1" sqref="J14:J35 H14:H35 E14:F35" xr:uid="{00000000-0002-0000-0000-000000000000}">
      <formula1>0</formula1>
    </dataValidation>
  </dataValidations>
  <pageMargins left="0.25" right="0.25" top="0.75" bottom="0.75" header="0.3" footer="0.3"/>
  <pageSetup paperSize="8" scale="94" fitToHeight="0" orientation="landscape" r:id="rId1"/>
  <rowBreaks count="1" manualBreakCount="1">
    <brk id="24" max="11" man="1"/>
  </rowBreaks>
  <ignoredErrors>
    <ignoredError sqref="A1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72626-C84A-41D9-BA1B-3844FA5D3E57}">
  <dimension ref="A1:A20"/>
  <sheetViews>
    <sheetView workbookViewId="0">
      <selection sqref="A1:A2"/>
    </sheetView>
  </sheetViews>
  <sheetFormatPr defaultColWidth="61.109375" defaultRowHeight="29.4" customHeight="1" x14ac:dyDescent="0.3"/>
  <sheetData>
    <row r="1" spans="1:1" ht="29.4" customHeight="1" thickBot="1" x14ac:dyDescent="0.35">
      <c r="A1" s="25" t="s">
        <v>38</v>
      </c>
    </row>
    <row r="2" spans="1:1" ht="29.4" customHeight="1" thickBot="1" x14ac:dyDescent="0.35">
      <c r="A2" s="26" t="s">
        <v>39</v>
      </c>
    </row>
    <row r="3" spans="1:1" ht="29.4" customHeight="1" thickBot="1" x14ac:dyDescent="0.35">
      <c r="A3" s="26" t="s">
        <v>40</v>
      </c>
    </row>
    <row r="4" spans="1:1" ht="29.4" customHeight="1" thickBot="1" x14ac:dyDescent="0.35">
      <c r="A4" s="26" t="s">
        <v>41</v>
      </c>
    </row>
    <row r="5" spans="1:1" ht="29.4" customHeight="1" thickBot="1" x14ac:dyDescent="0.35">
      <c r="A5" s="26" t="s">
        <v>42</v>
      </c>
    </row>
    <row r="6" spans="1:1" ht="29.4" customHeight="1" thickBot="1" x14ac:dyDescent="0.35">
      <c r="A6" s="26" t="s">
        <v>43</v>
      </c>
    </row>
    <row r="7" spans="1:1" ht="29.4" customHeight="1" thickBot="1" x14ac:dyDescent="0.35">
      <c r="A7" s="26" t="s">
        <v>44</v>
      </c>
    </row>
    <row r="8" spans="1:1" ht="29.4" customHeight="1" thickBot="1" x14ac:dyDescent="0.35">
      <c r="A8" s="26" t="s">
        <v>45</v>
      </c>
    </row>
    <row r="9" spans="1:1" ht="29.4" customHeight="1" thickBot="1" x14ac:dyDescent="0.35">
      <c r="A9" s="26" t="s">
        <v>46</v>
      </c>
    </row>
    <row r="10" spans="1:1" ht="29.4" customHeight="1" thickBot="1" x14ac:dyDescent="0.35">
      <c r="A10" s="26" t="s">
        <v>47</v>
      </c>
    </row>
    <row r="11" spans="1:1" ht="29.4" customHeight="1" thickBot="1" x14ac:dyDescent="0.35">
      <c r="A11" s="26" t="s">
        <v>48</v>
      </c>
    </row>
    <row r="12" spans="1:1" ht="29.4" customHeight="1" thickBot="1" x14ac:dyDescent="0.35">
      <c r="A12" s="26" t="s">
        <v>49</v>
      </c>
    </row>
    <row r="13" spans="1:1" ht="29.4" customHeight="1" thickBot="1" x14ac:dyDescent="0.35">
      <c r="A13" s="26" t="s">
        <v>50</v>
      </c>
    </row>
    <row r="14" spans="1:1" ht="29.4" customHeight="1" thickBot="1" x14ac:dyDescent="0.35">
      <c r="A14" s="26" t="s">
        <v>51</v>
      </c>
    </row>
    <row r="15" spans="1:1" ht="29.4" customHeight="1" thickBot="1" x14ac:dyDescent="0.35">
      <c r="A15" s="26" t="s">
        <v>52</v>
      </c>
    </row>
    <row r="16" spans="1:1" ht="29.4" customHeight="1" thickBot="1" x14ac:dyDescent="0.35">
      <c r="A16" s="26" t="s">
        <v>53</v>
      </c>
    </row>
    <row r="17" spans="1:1" ht="29.4" customHeight="1" thickBot="1" x14ac:dyDescent="0.35">
      <c r="A17" s="26" t="s">
        <v>54</v>
      </c>
    </row>
    <row r="18" spans="1:1" ht="29.4" customHeight="1" thickBot="1" x14ac:dyDescent="0.35">
      <c r="A18" s="26" t="s">
        <v>55</v>
      </c>
    </row>
    <row r="19" spans="1:1" ht="29.4" customHeight="1" thickBot="1" x14ac:dyDescent="0.35">
      <c r="A19" s="26" t="s">
        <v>56</v>
      </c>
    </row>
    <row r="20" spans="1:1" ht="29.4" customHeight="1" thickBot="1" x14ac:dyDescent="0.35">
      <c r="A20" s="26" t="s">
        <v>57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5665D-9460-44D8-B530-1625042D010A}">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473a3e4-0939-4083-a7ff-40c5a0b90ef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6779DD2C9D8E4E9C47607B135826AF" ma:contentTypeVersion="17" ma:contentTypeDescription="Create a new document." ma:contentTypeScope="" ma:versionID="84b08d6e5d7341605e254447013174c4">
  <xsd:schema xmlns:xsd="http://www.w3.org/2001/XMLSchema" xmlns:xs="http://www.w3.org/2001/XMLSchema" xmlns:p="http://schemas.microsoft.com/office/2006/metadata/properties" xmlns:ns3="2473a3e4-0939-4083-a7ff-40c5a0b90ef2" xmlns:ns4="4b8f6078-741d-4858-91e5-c83906f61e1a" targetNamespace="http://schemas.microsoft.com/office/2006/metadata/properties" ma:root="true" ma:fieldsID="16e046e20a09817cde24b1991034ca5e" ns3:_="" ns4:_="">
    <xsd:import namespace="2473a3e4-0939-4083-a7ff-40c5a0b90ef2"/>
    <xsd:import namespace="4b8f6078-741d-4858-91e5-c83906f61e1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AutoTags" minOccurs="0"/>
                <xsd:element ref="ns3:MediaServiceObjectDetectorVersions" minOccurs="0"/>
                <xsd:element ref="ns3:MediaServiceGenerationTime" minOccurs="0"/>
                <xsd:element ref="ns3:MediaServiceEventHashCode" minOccurs="0"/>
                <xsd:element ref="ns3:MediaServiceOCR" minOccurs="0"/>
                <xsd:element ref="ns3:MediaServiceLocation"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73a3e4-0939-4083-a7ff-40c5a0b90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8f6078-741d-4858-91e5-c83906f61e1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BBECAA-2995-4302-B1B0-E4FED8EF194E}">
  <ds:schemaRefs>
    <ds:schemaRef ds:uri="http://purl.org/dc/dcmitype/"/>
    <ds:schemaRef ds:uri="2473a3e4-0939-4083-a7ff-40c5a0b90ef2"/>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4b8f6078-741d-4858-91e5-c83906f61e1a"/>
    <ds:schemaRef ds:uri="http://schemas.microsoft.com/office/infopath/2007/PartnerControls"/>
    <ds:schemaRef ds:uri="http://purl.org/dc/terms/"/>
    <ds:schemaRef ds:uri="http://purl.org/dc/elements/1.1/"/>
  </ds:schemaRefs>
</ds:datastoreItem>
</file>

<file path=customXml/itemProps2.xml><?xml version="1.0" encoding="utf-8"?>
<ds:datastoreItem xmlns:ds="http://schemas.openxmlformats.org/officeDocument/2006/customXml" ds:itemID="{64677D74-7A9F-4B35-ACE1-1DF4AD20B143}">
  <ds:schemaRefs>
    <ds:schemaRef ds:uri="http://schemas.microsoft.com/sharepoint/v3/contenttype/forms"/>
  </ds:schemaRefs>
</ds:datastoreItem>
</file>

<file path=customXml/itemProps3.xml><?xml version="1.0" encoding="utf-8"?>
<ds:datastoreItem xmlns:ds="http://schemas.openxmlformats.org/officeDocument/2006/customXml" ds:itemID="{65F4E5FF-012B-4FB4-A2C2-8FD916A0DD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73a3e4-0939-4083-a7ff-40c5a0b90ef2"/>
    <ds:schemaRef ds:uri="4b8f6078-741d-4858-91e5-c83906f61e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PRICING SCHEDULE</vt:lpstr>
      <vt:lpstr>Sheet1</vt:lpstr>
      <vt:lpstr>Sheet2</vt:lpstr>
      <vt:lpstr>'PRICING SCHEDULE'!Print_Area</vt:lpstr>
      <vt:lpstr>'PRICING SCHEDULE'!Print_Titles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Willie Needham</dc:creator>
  <cp:lastModifiedBy>Pitsi Mashamaite</cp:lastModifiedBy>
  <cp:lastPrinted>2023-11-06T10:51:36Z</cp:lastPrinted>
  <dcterms:created xsi:type="dcterms:W3CDTF">2017-06-15T23:28:53Z</dcterms:created>
  <dcterms:modified xsi:type="dcterms:W3CDTF">2024-03-13T14:30:42Z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0x0101001A6779DD2C9D8E4E9C47607B135826AF</vt:lpwstr>
  </property>
</Properties>
</file>