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yandiswac\OneDrive - SITA\Supply Chain Management\REQUESTS 2021-2023\INC25326127 - RFB 2776-2023\PUBLICATION\"/>
    </mc:Choice>
  </mc:AlternateContent>
  <xr:revisionPtr revIDLastSave="7" documentId="13_ncr:1_{E18D2E7B-B915-4D17-8062-6A6EE0B37DC0}" xr6:coauthVersionLast="36" xr6:coauthVersionMax="36" xr10:uidLastSave="{59A7F016-8CE7-4B0B-8AE0-A84D21CB4345}"/>
  <bookViews>
    <workbookView xWindow="0" yWindow="0" windowWidth="19200" windowHeight="6348" xr2:uid="{00000000-000D-0000-FFFF-FFFF00000000}"/>
  </bookViews>
  <sheets>
    <sheet name="PRICING SCHEDULE" sheetId="6" r:id="rId1"/>
  </sheets>
  <definedNames>
    <definedName name="_xlnm.Print_Area" localSheetId="0">'PRICING SCHEDULE'!$A:$L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" i="6" l="1"/>
  <c r="J133" i="6"/>
  <c r="I129" i="6"/>
  <c r="J129" i="6" s="1"/>
  <c r="I130" i="6"/>
  <c r="I131" i="6"/>
  <c r="J131" i="6" s="1"/>
  <c r="I133" i="6"/>
  <c r="I134" i="6"/>
  <c r="J134" i="6" s="1"/>
  <c r="I135" i="6"/>
  <c r="J135" i="6" s="1"/>
  <c r="I136" i="6"/>
  <c r="I137" i="6" s="1"/>
  <c r="I127" i="6"/>
  <c r="J127" i="6" s="1"/>
  <c r="J136" i="6" l="1"/>
  <c r="I57" i="6"/>
  <c r="J57" i="6" s="1"/>
  <c r="I54" i="6"/>
  <c r="J54" i="6" s="1"/>
  <c r="I51" i="6"/>
  <c r="J51" i="6" s="1"/>
  <c r="I46" i="6"/>
  <c r="J46" i="6" s="1"/>
  <c r="I96" i="6"/>
  <c r="J96" i="6" s="1"/>
  <c r="I97" i="6"/>
  <c r="J97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6" i="6"/>
  <c r="J116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6" i="6"/>
  <c r="J126" i="6" s="1"/>
  <c r="I74" i="6"/>
  <c r="J74" i="6" s="1"/>
  <c r="I91" i="6"/>
  <c r="J91" i="6" s="1"/>
  <c r="I39" i="6"/>
  <c r="J39" i="6" s="1"/>
  <c r="I86" i="6" l="1"/>
  <c r="J86" i="6" s="1"/>
  <c r="I68" i="6"/>
  <c r="J68" i="6" s="1"/>
  <c r="I36" i="6"/>
  <c r="J36" i="6" s="1"/>
  <c r="I22" i="6" l="1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7" i="6"/>
  <c r="J37" i="6" s="1"/>
  <c r="I40" i="6"/>
  <c r="J40" i="6" s="1"/>
  <c r="I41" i="6"/>
  <c r="J41" i="6" s="1"/>
  <c r="I44" i="6"/>
  <c r="J44" i="6" s="1"/>
  <c r="I45" i="6"/>
  <c r="J45" i="6" s="1"/>
  <c r="I47" i="6"/>
  <c r="J47" i="6" s="1"/>
  <c r="I48" i="6"/>
  <c r="J48" i="6" s="1"/>
  <c r="I49" i="6"/>
  <c r="J49" i="6" s="1"/>
  <c r="I50" i="6"/>
  <c r="J50" i="6" s="1"/>
  <c r="I52" i="6"/>
  <c r="J52" i="6" s="1"/>
  <c r="I53" i="6"/>
  <c r="J53" i="6" s="1"/>
  <c r="I55" i="6"/>
  <c r="J55" i="6" s="1"/>
  <c r="I56" i="6"/>
  <c r="J56" i="6" s="1"/>
  <c r="I58" i="6"/>
  <c r="J58" i="6" s="1"/>
  <c r="I59" i="6"/>
  <c r="J59" i="6" s="1"/>
  <c r="I61" i="6"/>
  <c r="J61" i="6" s="1"/>
  <c r="I62" i="6"/>
  <c r="J62" i="6" s="1"/>
  <c r="I65" i="6"/>
  <c r="J65" i="6" s="1"/>
  <c r="I66" i="6"/>
  <c r="J66" i="6" s="1"/>
  <c r="I67" i="6"/>
  <c r="J67" i="6" s="1"/>
  <c r="I69" i="6"/>
  <c r="J69" i="6" s="1"/>
  <c r="I70" i="6"/>
  <c r="J70" i="6" s="1"/>
  <c r="I71" i="6"/>
  <c r="J71" i="6" s="1"/>
  <c r="I72" i="6"/>
  <c r="J72" i="6" s="1"/>
  <c r="I73" i="6"/>
  <c r="J73" i="6" s="1"/>
  <c r="I75" i="6"/>
  <c r="J75" i="6" s="1"/>
  <c r="I76" i="6"/>
  <c r="J76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I83" i="6"/>
  <c r="J83" i="6" s="1"/>
  <c r="I84" i="6"/>
  <c r="J84" i="6" s="1"/>
  <c r="I85" i="6"/>
  <c r="J85" i="6" s="1"/>
  <c r="I87" i="6"/>
  <c r="J87" i="6" s="1"/>
  <c r="I88" i="6"/>
  <c r="J88" i="6" s="1"/>
  <c r="I89" i="6"/>
  <c r="J89" i="6" s="1"/>
  <c r="I90" i="6"/>
  <c r="J90" i="6" s="1"/>
  <c r="I92" i="6"/>
  <c r="J92" i="6" s="1"/>
  <c r="I93" i="6"/>
  <c r="J93" i="6" s="1"/>
  <c r="I95" i="6"/>
  <c r="J95" i="6" s="1"/>
  <c r="J20" i="6" l="1"/>
  <c r="I20" i="6"/>
  <c r="J137" i="6" l="1"/>
  <c r="I138" i="6" l="1"/>
  <c r="I139" i="6" s="1"/>
</calcChain>
</file>

<file path=xl/sharedStrings.xml><?xml version="1.0" encoding="utf-8"?>
<sst xmlns="http://schemas.openxmlformats.org/spreadsheetml/2006/main" count="452" uniqueCount="260">
  <si>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</si>
  <si>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</si>
  <si>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</si>
  <si>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</si>
  <si>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</si>
  <si>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</si>
  <si>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</si>
  <si>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</si>
  <si>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</si>
  <si>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</si>
  <si>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</si>
  <si>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</si>
  <si>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</si>
  <si>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</si>
  <si>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</si>
  <si>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</si>
  <si>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</si>
  <si>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</si>
  <si>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</si>
  <si>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</si>
  <si>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</si>
  <si>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</si>
  <si>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</si>
  <si>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</si>
  <si>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</si>
  <si>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</si>
  <si>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</si>
  <si>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</si>
  <si>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</si>
  <si>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</si>
  <si>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</si>
  <si>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</si>
  <si>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t>Pricing schedule</t>
  </si>
  <si>
    <t>CAB-CONSOLE-USB</t>
  </si>
  <si>
    <t>Console Cable 6ft with USB Type A and mini-B</t>
  </si>
  <si>
    <t>NETWORK-PNP-LIC</t>
  </si>
  <si>
    <t>Part number</t>
  </si>
  <si>
    <t>Service Duration</t>
  </si>
  <si>
    <t>---</t>
  </si>
  <si>
    <t>1.0.1</t>
  </si>
  <si>
    <t>C9400-PWR-BLANK</t>
  </si>
  <si>
    <t>Cisco Catalyst 9400 Series  Power Supply Blank Cover</t>
  </si>
  <si>
    <t>C9400-NW-A</t>
  </si>
  <si>
    <t>Cisco Catalyst 9400 Network Advantage License</t>
  </si>
  <si>
    <t>C9400-PWR-3200AC</t>
  </si>
  <si>
    <t>Cisco Catalyst 9400 Series 3200W AC Power Supply</t>
  </si>
  <si>
    <t>CAB-SABS-C19-IND</t>
  </si>
  <si>
    <t>SABS 164-1 to IEC-C19 India</t>
  </si>
  <si>
    <t>PI-LFAS-T</t>
  </si>
  <si>
    <t>Prime Infrastructure Lifecycle &amp; Assurance Term - Smart Lic</t>
  </si>
  <si>
    <t>PI-LFAS-AP-T-5Y</t>
  </si>
  <si>
    <t>PI Dev Lic for Lifecycle &amp; Assurance Term 5Y</t>
  </si>
  <si>
    <t>C9400-SUP-1-B</t>
  </si>
  <si>
    <t>Cisco Catalyst 9400 Series Supervisor-1 Bundle Select Option</t>
  </si>
  <si>
    <t>C9400-LC-48U-B</t>
  </si>
  <si>
    <t>Cisco Catalyst 9400 Series 2xC9400-LC-48U for Bundle Select</t>
  </si>
  <si>
    <t>C9400-SUP-1</t>
  </si>
  <si>
    <t>Cisco Catalyst 9400 Series Supervisor 1 Module</t>
  </si>
  <si>
    <t>C9400-LC-48U</t>
  </si>
  <si>
    <t>Cisco Catalyst 9400 Series 48-Port UPOE 10/100/1000 (RJ-45)</t>
  </si>
  <si>
    <t>C9400-LC-48UX</t>
  </si>
  <si>
    <t>Cisco Catalyst 9400 Series 48Port UPOE w/ 24p mGig 24p RJ-45</t>
  </si>
  <si>
    <t>Network Plug-n-Play Connect for zero-touch device deployment</t>
  </si>
  <si>
    <t>CAB-CON-C9K-RJ45</t>
  </si>
  <si>
    <t>Console Cable 6ft with RJ-45-to-RJ-45</t>
  </si>
  <si>
    <t>5.0.1</t>
  </si>
  <si>
    <t>1.0</t>
  </si>
  <si>
    <t>C9500-32QC-A</t>
  </si>
  <si>
    <t>Catalyst 9500 32-port 40/100G only, Advantage</t>
  </si>
  <si>
    <t>CON-SSSNT-C9532ACQ</t>
  </si>
  <si>
    <t>SOLN SUPP 8X5XNBD Catalyst 9500 32-port 40/100G only, Adva</t>
  </si>
  <si>
    <t>1.1</t>
  </si>
  <si>
    <t>C9500-NW-A</t>
  </si>
  <si>
    <t>C9500 Network Stack, Advantage</t>
  </si>
  <si>
    <t>1.2</t>
  </si>
  <si>
    <t>C9K-PWR-650WAC-R</t>
  </si>
  <si>
    <t>650W AC Config 4 Power Supply front to back cooling</t>
  </si>
  <si>
    <t>1.3</t>
  </si>
  <si>
    <t>C9K-PWR-650WAC-R/2</t>
  </si>
  <si>
    <t>1.4</t>
  </si>
  <si>
    <t>CAB-250V-10A-ID</t>
  </si>
  <si>
    <t>AC Power Cord - 250V, 10A , India</t>
  </si>
  <si>
    <t>1.5</t>
  </si>
  <si>
    <t>1.6</t>
  </si>
  <si>
    <t>1.7</t>
  </si>
  <si>
    <t>1.8</t>
  </si>
  <si>
    <t>1.9</t>
  </si>
  <si>
    <t>1.9.0.1</t>
  </si>
  <si>
    <t>1.10</t>
  </si>
  <si>
    <t>1.11</t>
  </si>
  <si>
    <t>C9K-T1-FANTRAY</t>
  </si>
  <si>
    <t>Catalyst 9500 Type 4 front to back cooling Fan</t>
  </si>
  <si>
    <t>C9K-F1-SSD-240G</t>
  </si>
  <si>
    <t>Cisco pluggable SSD storage</t>
  </si>
  <si>
    <t>40GIG QSFP+ CABLES TO CONNECT CORE SWITCHES</t>
  </si>
  <si>
    <t>2.0</t>
  </si>
  <si>
    <t>QSFP-H40G-CU1M=</t>
  </si>
  <si>
    <t>40GBASE-CR4 Passive Copper Cable, 1m</t>
  </si>
  <si>
    <t>3.0</t>
  </si>
  <si>
    <t>QSFP-H40G-CU3M=</t>
  </si>
  <si>
    <t>40GBASE-CR4 Passive Copper Cable, 3m</t>
  </si>
  <si>
    <t>4.0</t>
  </si>
  <si>
    <t>WSP-Q40GLR4L=</t>
  </si>
  <si>
    <t>QSFP 40G Ethernet - LR4 Lite, LC, 2KM</t>
  </si>
  <si>
    <t>Group Name: DISTRIBUTION SWITCHES</t>
  </si>
  <si>
    <t>Group Name: CORE SWITCHES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</si>
  <si>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</si>
  <si>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</si>
  <si>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</si>
  <si>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</si>
  <si>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</si>
  <si>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</si>
  <si>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</si>
  <si>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</si>
  <si>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</si>
  <si>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</si>
  <si>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5.9.0.1</t>
  </si>
  <si>
    <t>5.10</t>
  </si>
  <si>
    <t>5.11</t>
  </si>
  <si>
    <t>40GIG QSFP+ CABLES TO CONNECT DISTRIBUTION SWITCHES</t>
  </si>
  <si>
    <t>6.0</t>
  </si>
  <si>
    <t>7.0</t>
  </si>
  <si>
    <t>QSFP-40G-CSR-S=</t>
  </si>
  <si>
    <t>40GBASE-CSR QSFP Transceiver Module with LC Connector</t>
  </si>
  <si>
    <t>Group Name: ACCESS SWITCHES</t>
  </si>
  <si>
    <t>8.0</t>
  </si>
  <si>
    <t>C9410R-96U-BNDL-A</t>
  </si>
  <si>
    <t>Catalyst 9400 Series 10 slot,Sup, 2xC9400-LC-48U, DNA-A LIC</t>
  </si>
  <si>
    <t>8.0.1</t>
  </si>
  <si>
    <t>CON-SSSNT-C9410R9A</t>
  </si>
  <si>
    <t>SOLN SUPP 8X5XNBD Catalyst 9400 Series 10 slot,Sup, 2xC940</t>
  </si>
  <si>
    <t>8.1</t>
  </si>
  <si>
    <t>8.2</t>
  </si>
  <si>
    <t>C9400-S-BLANK</t>
  </si>
  <si>
    <t>Cisco Catalyst 9400 Series Slot Blank Cover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</si>
  <si>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</si>
  <si>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</si>
  <si>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</si>
  <si>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</si>
  <si>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</si>
  <si>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</si>
  <si>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</si>
  <si>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</si>
  <si>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</si>
  <si>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</si>
  <si>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</si>
  <si>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</si>
  <si>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</si>
  <si>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</si>
  <si>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</si>
  <si>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</si>
  <si>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TE-EMBEDDED-T</t>
  </si>
  <si>
    <t>Cisco ThousandEyes Enterprise Agent IBN Embedded</t>
  </si>
  <si>
    <t>TE-EMBEDDED-T-5Y</t>
  </si>
  <si>
    <t>ThousandEyes - Enterprise Agents</t>
  </si>
  <si>
    <t>8.19</t>
  </si>
  <si>
    <t>8.20</t>
  </si>
  <si>
    <t>8.21</t>
  </si>
  <si>
    <t>8.22</t>
  </si>
  <si>
    <t>9.0</t>
  </si>
  <si>
    <t>9.0.1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</si>
  <si>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</si>
  <si>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</si>
  <si>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</si>
  <si>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</si>
  <si>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</si>
  <si>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</si>
  <si>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</si>
  <si>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</si>
  <si>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</si>
  <si>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</si>
  <si>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</si>
  <si>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</si>
  <si>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</si>
  <si>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</si>
  <si>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</si>
  <si>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</si>
  <si>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</si>
  <si>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</si>
  <si>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</si>
  <si>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</si>
  <si>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</si>
  <si>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</si>
  <si>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</si>
  <si>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r>
      <t xml:space="preserve">(b)  Bidder must complete/enter </t>
    </r>
    <r>
      <rPr>
        <b/>
        <sz val="11"/>
        <color theme="1"/>
        <rFont val="Calibri Light"/>
        <family val="2"/>
      </rPr>
      <t xml:space="preserve">YELLOW </t>
    </r>
    <r>
      <rPr>
        <sz val="11"/>
        <color theme="1"/>
        <rFont val="Calibri Light"/>
        <family val="2"/>
      </rPr>
      <t>cells only</t>
    </r>
  </si>
  <si>
    <r>
      <t xml:space="preserve">(f)  Prices that are dependent on </t>
    </r>
    <r>
      <rPr>
        <b/>
        <sz val="11"/>
        <color theme="1"/>
        <rFont val="Calibri Light"/>
        <family val="2"/>
      </rPr>
      <t xml:space="preserve">Rate of Exchange (ROE) </t>
    </r>
    <r>
      <rPr>
        <sz val="11"/>
        <color theme="1"/>
        <rFont val="Calibri Light"/>
        <family val="2"/>
      </rPr>
      <t>must use ROE indicated below, then enter in Column "Forex %" the percentage of the price that is ROE dependent (0% means the price is not ROE dependent)</t>
    </r>
  </si>
  <si>
    <t>Cisco Catalyst 9500 XE 17.9 UNIVERSAL</t>
  </si>
  <si>
    <t>C9500 DNA Advantage, Term License</t>
  </si>
  <si>
    <t>DNA Advantage 5 Year License</t>
  </si>
  <si>
    <t>SOLN SUPP SW SUBC9500 DNA Advantage</t>
  </si>
  <si>
    <t>S9500UK9-179</t>
  </si>
  <si>
    <t>C9500-DNA-32QC-A</t>
  </si>
  <si>
    <t>C9500-DNA-A-5Y</t>
  </si>
  <si>
    <t>CON-SSTCM-C9524QA</t>
  </si>
  <si>
    <t>1.9.1</t>
  </si>
  <si>
    <t>1.10.1</t>
  </si>
  <si>
    <t>5.9.1</t>
  </si>
  <si>
    <t>5.10.1</t>
  </si>
  <si>
    <t>TE agent for IOSXE on C9K</t>
  </si>
  <si>
    <t>Cisco Catalyst 9400 XE 17.9 UNIVERSAL</t>
  </si>
  <si>
    <t>Cisco Catalyst 9400 DNA Advantage Term License</t>
  </si>
  <si>
    <t>Cisco Catalyst 9400 DNA Advantage - 5 Year License</t>
  </si>
  <si>
    <t>SOLN SUPP SW SUBCisco Catalyst 9400</t>
  </si>
  <si>
    <t>Cisco DNA Spaces Extend Term License for Catalyst Switches</t>
  </si>
  <si>
    <t>Cisco DNA Spaces Extend for Catalyst Switching - 5Year</t>
  </si>
  <si>
    <t>Cisco Catalyst 9400 Series 240GB M2 SATA memory (Supervisor)</t>
  </si>
  <si>
    <t>TE-C9K-SW</t>
  </si>
  <si>
    <t>S9400UK9-179</t>
  </si>
  <si>
    <t>C9400-DNA-A</t>
  </si>
  <si>
    <t>C9400-DNA-A-5Y</t>
  </si>
  <si>
    <t>CON-SSTCM-C94A</t>
  </si>
  <si>
    <t>D-DNAS-EXT-S-T</t>
  </si>
  <si>
    <t>D-DNAS-EXT-S-5Y</t>
  </si>
  <si>
    <t>C9400-SSD-240GB</t>
  </si>
  <si>
    <t>8.9.1</t>
  </si>
  <si>
    <t>8.9.0.1</t>
  </si>
  <si>
    <t>8.10.1</t>
  </si>
  <si>
    <t>8.11.1</t>
  </si>
  <si>
    <t>8.12.1</t>
  </si>
  <si>
    <t>9.9.1</t>
  </si>
  <si>
    <t>9.9.0.1</t>
  </si>
  <si>
    <t>9.10.1</t>
  </si>
  <si>
    <t>9.11.1</t>
  </si>
  <si>
    <t>9.12.1</t>
  </si>
  <si>
    <t>Group Name: Default</t>
  </si>
  <si>
    <t/>
  </si>
  <si>
    <t>DNA-XARC-OFFER</t>
  </si>
  <si>
    <t>DNA-XARC-OFFER Bundle with ISE and Stealthwatch</t>
  </si>
  <si>
    <t>Cisco Identity Service Engine Subscription</t>
  </si>
  <si>
    <t>ISE-SEC-SUB</t>
  </si>
  <si>
    <t>10.0</t>
  </si>
  <si>
    <t>10.1</t>
  </si>
  <si>
    <t>SVS-ISE-SUP-B</t>
  </si>
  <si>
    <t>ISE-A-LIC</t>
  </si>
  <si>
    <t>ST-SEC-SUB</t>
  </si>
  <si>
    <t>10.1.1</t>
  </si>
  <si>
    <t>10.1.2</t>
  </si>
  <si>
    <t>10.2</t>
  </si>
  <si>
    <t>Basic Support for Identity Service Engine Subscription</t>
  </si>
  <si>
    <t>Cisco Identity Service Engine Advantage Subscription</t>
  </si>
  <si>
    <t>Cisco Stealthwatch Enterprise XaaS Subscription</t>
  </si>
  <si>
    <t>Embedded Online Support for Secure Network Analytics</t>
  </si>
  <si>
    <t>Cisco Secure Network Analytics Flow Rate License</t>
  </si>
  <si>
    <t>Cisco Secure Network Analytics Mgmt Console Virtual Edition</t>
  </si>
  <si>
    <t>Cisco Secure Network Analytics Flow Collector Virt Edition</t>
  </si>
  <si>
    <t>SVS-ST-SEC-SUP-B</t>
  </si>
  <si>
    <t>ST-FR-LIC</t>
  </si>
  <si>
    <t>L-ST-SMC-VE-K9</t>
  </si>
  <si>
    <t>L-ST-FC-VE-K9</t>
  </si>
  <si>
    <t>10.2.1</t>
  </si>
  <si>
    <t>10.2.2</t>
  </si>
  <si>
    <t>10.3</t>
  </si>
  <si>
    <t>10.4</t>
  </si>
  <si>
    <t>RFB 2776-2023</t>
  </si>
  <si>
    <t>PROCUREMENT OF CISCO EQUIIPMENT FOR THE DEPARTMENT OF THE PREMIER: CEI FOR THE LAN REFRESH AT GROOTE SCHUUR HOSPITAL THROUGH THE CISCO FRAMEWORK AGREEMENT</t>
  </si>
  <si>
    <t>DISTRIBUTION SWITCHES: NMB, OPD, OMB, NET</t>
  </si>
  <si>
    <t>ACCESS SWITCHES:
OPD -G-floor Switch Room,
H1 C-floor %26 E-floor NMB - Chassis 1
H1 C-floor %26 E-floor NMB - Chassis 2
G55 FEES OMB</t>
  </si>
  <si>
    <t>ACCESS SWITCHES:
H2 C-floor %26 E-floor  NMB - Chassis 1,
H2 C-floor %26 E-floor  NMB - Chassis 2,
H3 C-floor %26 E-floor NMB - Chassis 1,
H3 C-floor %26 E-floor NMB - Chassis 2</t>
  </si>
  <si>
    <t xml:space="preserve">Initial Term - 60.00 Months   |   Auto Renewal Term - 0 Months   |   Billing Model - Prepaid Term   |  </t>
  </si>
  <si>
    <t>Initial Term - 60.00 Months   |   Auto Renewal Term - 0 Months   |   Billing Model - Prepaid Term   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</si>
</sst>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b/>
      <sz val="11"/>
      <color rgb="FF000066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b/>
      <sz val="20"/>
      <color theme="1"/>
      <name val="Calibri Light"/>
      <family val="2"/>
    </font>
    <font>
      <b/>
      <sz val="20"/>
      <color rgb="FF00206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5" fillId="3" borderId="8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/>
    <xf numFmtId="0" fontId="4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/>
    <xf numFmtId="0" fontId="4" fillId="3" borderId="0" xfId="0" applyFont="1" applyFill="1" applyBorder="1" applyAlignment="1">
      <alignment vertical="top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3" fillId="5" borderId="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wrapText="1"/>
    </xf>
    <xf numFmtId="0" fontId="10" fillId="0" borderId="22" xfId="0" applyFont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/>
    </xf>
    <xf numFmtId="0" fontId="6" fillId="3" borderId="0" xfId="0" applyFont="1" applyFill="1" applyBorder="1" applyAlignment="1">
      <alignment vertical="top"/>
    </xf>
    <xf numFmtId="0" fontId="5" fillId="3" borderId="0" xfId="0" applyFont="1" applyFill="1"/>
    <xf numFmtId="0" fontId="5" fillId="0" borderId="0" xfId="0" applyFont="1"/>
    <xf numFmtId="0" fontId="6" fillId="3" borderId="0" xfId="0" applyFont="1" applyFill="1" applyBorder="1" applyAlignment="1">
      <alignment vertical="top" wrapText="1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top"/>
    </xf>
    <xf numFmtId="0" fontId="14" fillId="2" borderId="0" xfId="0" applyFont="1" applyFill="1"/>
    <xf numFmtId="0" fontId="14" fillId="0" borderId="0" xfId="0" applyFont="1" applyFill="1"/>
    <xf numFmtId="0" fontId="6" fillId="2" borderId="22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vertical="top" wrapText="1"/>
    </xf>
    <xf numFmtId="0" fontId="6" fillId="2" borderId="22" xfId="0" applyFont="1" applyFill="1" applyBorder="1" applyAlignment="1">
      <alignment horizontal="center" vertical="top" wrapText="1"/>
    </xf>
    <xf numFmtId="0" fontId="3" fillId="3" borderId="22" xfId="0" applyFont="1" applyFill="1" applyBorder="1"/>
    <xf numFmtId="0" fontId="3" fillId="0" borderId="22" xfId="0" applyFont="1" applyBorder="1"/>
    <xf numFmtId="164" fontId="6" fillId="2" borderId="22" xfId="0" applyNumberFormat="1" applyFont="1" applyFill="1" applyBorder="1" applyAlignment="1">
      <alignment horizontal="center" vertical="top" wrapText="1"/>
    </xf>
    <xf numFmtId="164" fontId="6" fillId="2" borderId="22" xfId="0" applyNumberFormat="1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/>
    </xf>
    <xf numFmtId="0" fontId="6" fillId="4" borderId="22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164" fontId="9" fillId="4" borderId="22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left" vertical="top" wrapText="1"/>
    </xf>
    <xf numFmtId="0" fontId="4" fillId="6" borderId="22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center" vertical="top" wrapText="1"/>
    </xf>
    <xf numFmtId="9" fontId="3" fillId="6" borderId="22" xfId="1" applyFont="1" applyFill="1" applyBorder="1" applyAlignment="1">
      <alignment horizontal="right" vertical="top" wrapText="1"/>
    </xf>
    <xf numFmtId="164" fontId="3" fillId="6" borderId="22" xfId="0" applyNumberFormat="1" applyFont="1" applyFill="1" applyBorder="1" applyAlignment="1">
      <alignment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44" fontId="3" fillId="5" borderId="22" xfId="0" applyNumberFormat="1" applyFont="1" applyFill="1" applyBorder="1" applyAlignment="1">
      <alignment vertical="top"/>
    </xf>
    <xf numFmtId="165" fontId="12" fillId="0" borderId="22" xfId="0" applyNumberFormat="1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 wrapText="1"/>
    </xf>
    <xf numFmtId="0" fontId="5" fillId="5" borderId="22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right" vertical="top" wrapText="1"/>
    </xf>
    <xf numFmtId="0" fontId="5" fillId="5" borderId="22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44" fontId="5" fillId="5" borderId="22" xfId="0" applyNumberFormat="1" applyFont="1" applyFill="1" applyBorder="1" applyAlignment="1">
      <alignment vertical="top" wrapText="1"/>
    </xf>
    <xf numFmtId="164" fontId="6" fillId="5" borderId="22" xfId="0" applyNumberFormat="1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vertical="top"/>
    </xf>
    <xf numFmtId="0" fontId="6" fillId="5" borderId="22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6" fillId="6" borderId="22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left" vertical="top" wrapText="1"/>
    </xf>
    <xf numFmtId="0" fontId="12" fillId="8" borderId="22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6" fillId="7" borderId="22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top" wrapText="1"/>
    </xf>
    <xf numFmtId="0" fontId="6" fillId="7" borderId="22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14" fontId="5" fillId="6" borderId="6" xfId="0" applyNumberFormat="1" applyFont="1" applyFill="1" applyBorder="1" applyAlignment="1">
      <alignment horizontal="left" vertical="center"/>
    </xf>
    <xf numFmtId="14" fontId="5" fillId="6" borderId="14" xfId="0" applyNumberFormat="1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6" borderId="13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8" fontId="8" fillId="3" borderId="23" xfId="0" applyNumberFormat="1" applyFont="1" applyFill="1" applyBorder="1" applyAlignment="1">
      <alignment horizontal="left" vertical="center" wrapText="1"/>
    </xf>
    <xf numFmtId="44" fontId="8" fillId="3" borderId="24" xfId="0" applyNumberFormat="1" applyFont="1" applyFill="1" applyBorder="1" applyAlignment="1">
      <alignment horizontal="left" vertical="center" wrapText="1"/>
    </xf>
    <xf numFmtId="8" fontId="8" fillId="3" borderId="1" xfId="0" applyNumberFormat="1" applyFont="1" applyFill="1" applyBorder="1" applyAlignment="1">
      <alignment horizontal="left" vertical="center" wrapText="1"/>
    </xf>
    <xf numFmtId="44" fontId="8" fillId="3" borderId="2" xfId="0" applyNumberFormat="1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222574</xdr:colOff>
      <xdr:row>0</xdr:row>
      <xdr:rowOff>71017</xdr:rowOff>
    </xdr:from>
    <xdr:to>
      <xdr:col>0</xdr:col>
      <xdr:colOff>590940</xdr:colOff>
      <xdr:row>1</xdr:row>
      <xdr:rowOff>221384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4" y="71017"/>
          <a:ext cx="368366" cy="476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7"/>
  <sheetViews>
    <sheetView tabSelected="1" topLeftCell="A132" zoomScale="98" zoomScaleNormal="98" workbookViewId="0">
      <selection activeCell="H136" sqref="H136"/>
    </sheetView>
  </sheetViews>
  <sheetFormatPr defaultColWidth="9.109375" defaultRowHeight="14.4" x14ac:dyDescent="0.3"/>
  <cols>
    <col min="1" max="1" width="13.5546875" style="10" customWidth="1"/>
    <col min="2" max="2" width="20.33203125" style="10" customWidth="1"/>
    <col min="3" max="3" width="42" style="41" customWidth="1"/>
    <col min="4" max="4" width="10.6640625" style="4" customWidth="1"/>
    <col min="5" max="5" width="13.33203125" style="11" customWidth="1"/>
    <col min="6" max="6" width="8.21875" style="11" bestFit="1" customWidth="1"/>
    <col min="7" max="7" width="7.5546875" style="11" customWidth="1"/>
    <col min="8" max="8" width="15.33203125" style="4" customWidth="1"/>
    <col min="9" max="9" width="17.33203125" style="4" customWidth="1"/>
    <col min="10" max="10" width="15.21875" style="4" customWidth="1"/>
    <col min="11" max="11" width="32.6640625" style="4" customWidth="1"/>
    <col min="12" max="12" width="36.6640625" style="4" customWidth="1"/>
    <col min="13" max="16384" width="9.109375" style="4"/>
  </cols>
  <sheetData>
    <row r="1" spans="1:17" s="53" customFormat="1" ht="25.8" x14ac:dyDescent="0.5">
      <c r="A1" s="48"/>
      <c r="B1" s="49" t="s">
        <v>15</v>
      </c>
      <c r="C1" s="50"/>
      <c r="D1" s="49"/>
      <c r="E1" s="51"/>
      <c r="F1" s="51"/>
      <c r="G1" s="52"/>
      <c r="H1" s="52"/>
      <c r="I1" s="52"/>
      <c r="J1" s="52"/>
      <c r="K1" s="52"/>
      <c r="L1" s="52"/>
    </row>
    <row r="2" spans="1:17" s="53" customFormat="1" ht="28.95" customHeight="1" x14ac:dyDescent="0.5">
      <c r="A2" s="48"/>
      <c r="B2" s="49" t="s">
        <v>32</v>
      </c>
      <c r="C2" s="50"/>
      <c r="D2" s="50"/>
      <c r="E2" s="51"/>
      <c r="F2" s="51"/>
      <c r="G2" s="52"/>
      <c r="H2" s="52"/>
      <c r="I2" s="52"/>
      <c r="J2" s="52"/>
      <c r="K2" s="52"/>
      <c r="L2" s="52"/>
    </row>
    <row r="3" spans="1:17" s="46" customFormat="1" x14ac:dyDescent="0.3">
      <c r="A3" s="90" t="s">
        <v>10</v>
      </c>
      <c r="B3" s="90"/>
      <c r="C3" s="93" t="s">
        <v>253</v>
      </c>
      <c r="D3" s="93"/>
      <c r="E3" s="12"/>
      <c r="F3" s="12"/>
      <c r="G3" s="44"/>
      <c r="H3" s="44"/>
      <c r="I3" s="44"/>
      <c r="J3" s="45"/>
      <c r="K3" s="45"/>
      <c r="L3" s="45"/>
      <c r="M3" s="45"/>
      <c r="N3" s="45"/>
      <c r="O3" s="45"/>
      <c r="P3" s="45"/>
      <c r="Q3" s="45"/>
    </row>
    <row r="4" spans="1:17" s="46" customFormat="1" ht="62.4" customHeight="1" x14ac:dyDescent="0.3">
      <c r="A4" s="90" t="s">
        <v>11</v>
      </c>
      <c r="B4" s="90"/>
      <c r="C4" s="92" t="s">
        <v>254</v>
      </c>
      <c r="D4" s="92"/>
      <c r="E4" s="12"/>
      <c r="F4" s="12"/>
      <c r="G4" s="47"/>
      <c r="H4" s="47"/>
      <c r="I4" s="47"/>
      <c r="J4" s="45"/>
      <c r="K4" s="45"/>
      <c r="L4" s="45"/>
      <c r="M4" s="45"/>
      <c r="N4" s="45"/>
      <c r="O4" s="45"/>
      <c r="P4" s="45"/>
      <c r="Q4" s="45"/>
    </row>
    <row r="5" spans="1:17" s="46" customFormat="1" ht="25.8" customHeight="1" x14ac:dyDescent="0.3">
      <c r="A5" s="91" t="s">
        <v>16</v>
      </c>
      <c r="B5" s="91"/>
      <c r="C5" s="94"/>
      <c r="D5" s="94"/>
      <c r="E5" s="12"/>
      <c r="F5" s="12"/>
      <c r="G5" s="13"/>
      <c r="H5" s="13"/>
      <c r="I5" s="13"/>
      <c r="J5" s="45"/>
      <c r="K5" s="45"/>
      <c r="L5" s="45"/>
      <c r="M5" s="45"/>
      <c r="N5" s="45"/>
      <c r="O5" s="45"/>
      <c r="P5" s="45"/>
      <c r="Q5" s="45"/>
    </row>
    <row r="6" spans="1:17" s="1" customFormat="1" x14ac:dyDescent="0.3">
      <c r="A6" s="42"/>
      <c r="B6" s="14"/>
      <c r="C6" s="15"/>
      <c r="D6" s="15"/>
      <c r="E6" s="12"/>
      <c r="F6" s="12"/>
      <c r="G6" s="13"/>
      <c r="H6" s="13"/>
      <c r="I6" s="13"/>
      <c r="J6" s="3"/>
      <c r="K6" s="3"/>
      <c r="L6" s="3"/>
      <c r="M6" s="3"/>
      <c r="N6" s="3"/>
      <c r="O6" s="3"/>
      <c r="P6" s="3"/>
      <c r="Q6" s="3"/>
    </row>
    <row r="7" spans="1:17" s="3" customFormat="1" x14ac:dyDescent="0.3">
      <c r="A7" s="16" t="s">
        <v>7</v>
      </c>
      <c r="B7" s="16"/>
      <c r="C7" s="17"/>
      <c r="D7" s="17"/>
      <c r="E7" s="17"/>
      <c r="F7" s="18"/>
      <c r="G7" s="13"/>
      <c r="H7" s="13"/>
      <c r="I7" s="13"/>
    </row>
    <row r="8" spans="1:17" s="3" customFormat="1" x14ac:dyDescent="0.3">
      <c r="A8" s="19" t="s">
        <v>17</v>
      </c>
      <c r="B8" s="19"/>
      <c r="C8" s="37"/>
      <c r="G8" s="13"/>
      <c r="H8" s="13"/>
      <c r="I8" s="13"/>
    </row>
    <row r="9" spans="1:17" s="3" customFormat="1" x14ac:dyDescent="0.3">
      <c r="A9" s="20" t="s">
        <v>184</v>
      </c>
      <c r="B9" s="20"/>
      <c r="C9" s="38"/>
      <c r="D9" s="21"/>
      <c r="E9" s="22"/>
      <c r="F9" s="22"/>
      <c r="G9" s="13"/>
      <c r="H9" s="13"/>
      <c r="I9" s="13"/>
    </row>
    <row r="10" spans="1:17" s="3" customFormat="1" x14ac:dyDescent="0.3">
      <c r="A10" s="23" t="s">
        <v>29</v>
      </c>
      <c r="B10" s="23"/>
      <c r="C10" s="37"/>
      <c r="G10" s="13"/>
      <c r="H10" s="13"/>
      <c r="I10" s="13"/>
    </row>
    <row r="11" spans="1:17" s="3" customFormat="1" x14ac:dyDescent="0.3">
      <c r="A11" s="23" t="s">
        <v>24</v>
      </c>
      <c r="B11" s="23"/>
      <c r="C11" s="37"/>
      <c r="G11" s="13"/>
      <c r="H11" s="13"/>
      <c r="I11" s="13"/>
    </row>
    <row r="12" spans="1:17" s="3" customFormat="1" x14ac:dyDescent="0.3">
      <c r="A12" s="23" t="s">
        <v>185</v>
      </c>
      <c r="B12" s="24"/>
      <c r="C12" s="37"/>
      <c r="G12" s="13"/>
      <c r="H12" s="13"/>
      <c r="I12" s="13"/>
    </row>
    <row r="13" spans="1:17" s="3" customFormat="1" x14ac:dyDescent="0.3">
      <c r="A13" s="43"/>
      <c r="C13" s="25" t="s">
        <v>3</v>
      </c>
      <c r="D13" s="120" t="s">
        <v>4</v>
      </c>
      <c r="E13" s="120"/>
      <c r="F13" s="26"/>
      <c r="G13" s="13"/>
      <c r="H13" s="13"/>
    </row>
    <row r="14" spans="1:17" s="3" customFormat="1" x14ac:dyDescent="0.3">
      <c r="A14" s="43"/>
      <c r="C14" s="27" t="s">
        <v>5</v>
      </c>
      <c r="D14" s="121">
        <v>18.031700000000001</v>
      </c>
      <c r="E14" s="122"/>
      <c r="F14" s="28"/>
      <c r="G14" s="126" t="s">
        <v>25</v>
      </c>
      <c r="H14" s="13"/>
    </row>
    <row r="15" spans="1:17" s="3" customFormat="1" ht="15.6" customHeight="1" x14ac:dyDescent="0.3">
      <c r="A15" s="43"/>
      <c r="C15" s="27" t="s">
        <v>6</v>
      </c>
      <c r="D15" s="123">
        <v>20.146799999999999</v>
      </c>
      <c r="E15" s="124"/>
      <c r="F15" s="28"/>
      <c r="G15" s="126"/>
      <c r="H15" s="13"/>
    </row>
    <row r="16" spans="1:17" s="3" customFormat="1" x14ac:dyDescent="0.3">
      <c r="A16" s="43"/>
      <c r="C16" s="29" t="s">
        <v>8</v>
      </c>
      <c r="D16" s="123">
        <v>23.571899999999999</v>
      </c>
      <c r="E16" s="124"/>
      <c r="F16" s="28"/>
      <c r="G16" s="126"/>
      <c r="H16" s="13"/>
    </row>
    <row r="17" spans="1:12" s="3" customFormat="1" x14ac:dyDescent="0.3">
      <c r="A17" s="30"/>
      <c r="B17" s="30"/>
      <c r="C17" s="31"/>
      <c r="D17" s="31"/>
      <c r="E17" s="12"/>
      <c r="F17" s="12"/>
      <c r="G17" s="13"/>
      <c r="H17" s="13"/>
      <c r="I17" s="13"/>
    </row>
    <row r="18" spans="1:12" s="2" customFormat="1" x14ac:dyDescent="0.3">
      <c r="A18" s="54"/>
      <c r="B18" s="54"/>
      <c r="C18" s="55"/>
      <c r="D18" s="55"/>
      <c r="E18" s="56"/>
      <c r="F18" s="56"/>
      <c r="G18" s="125"/>
      <c r="H18" s="125"/>
      <c r="I18" s="125"/>
      <c r="J18" s="57"/>
      <c r="K18" s="57"/>
      <c r="L18" s="58"/>
    </row>
    <row r="19" spans="1:12" ht="28.8" x14ac:dyDescent="0.3">
      <c r="A19" s="54" t="s">
        <v>0</v>
      </c>
      <c r="B19" s="54" t="s">
        <v>36</v>
      </c>
      <c r="C19" s="55" t="s">
        <v>18</v>
      </c>
      <c r="D19" s="55" t="s">
        <v>37</v>
      </c>
      <c r="E19" s="56" t="s">
        <v>1</v>
      </c>
      <c r="F19" s="56" t="s">
        <v>13</v>
      </c>
      <c r="G19" s="56" t="s">
        <v>9</v>
      </c>
      <c r="H19" s="59" t="s">
        <v>12</v>
      </c>
      <c r="I19" s="59" t="s">
        <v>26</v>
      </c>
      <c r="J19" s="59" t="s">
        <v>14</v>
      </c>
      <c r="K19" s="60"/>
      <c r="L19" s="60" t="s">
        <v>28</v>
      </c>
    </row>
    <row r="20" spans="1:12" x14ac:dyDescent="0.3">
      <c r="A20" s="61"/>
      <c r="B20" s="61"/>
      <c r="C20" s="62" t="s">
        <v>31</v>
      </c>
      <c r="D20" s="63"/>
      <c r="E20" s="64"/>
      <c r="F20" s="64"/>
      <c r="G20" s="65"/>
      <c r="H20" s="66"/>
      <c r="I20" s="67">
        <f>SUBTOTAL(9,I21:I136)</f>
        <v>0</v>
      </c>
      <c r="J20" s="67">
        <f>SUBTOTAL(9,J21:J136)</f>
        <v>0</v>
      </c>
      <c r="K20" s="68"/>
      <c r="L20" s="68"/>
    </row>
    <row r="21" spans="1:12" ht="14.4" customHeight="1" x14ac:dyDescent="0.3">
      <c r="A21" s="99" t="s">
        <v>105</v>
      </c>
      <c r="B21" s="99"/>
      <c r="C21" s="99"/>
      <c r="D21" s="99"/>
      <c r="E21" s="69"/>
      <c r="F21" s="70"/>
      <c r="G21" s="32"/>
      <c r="H21" s="71"/>
      <c r="I21" s="72"/>
      <c r="J21" s="73"/>
      <c r="K21" s="68"/>
      <c r="L21" s="68"/>
    </row>
    <row r="22" spans="1:12" x14ac:dyDescent="0.3">
      <c r="A22" s="74" t="s">
        <v>66</v>
      </c>
      <c r="B22" s="75" t="s">
        <v>67</v>
      </c>
      <c r="C22" s="76" t="s">
        <v>68</v>
      </c>
      <c r="D22" s="77" t="s">
        <v>38</v>
      </c>
      <c r="E22" s="69"/>
      <c r="F22" s="70">
        <v>0</v>
      </c>
      <c r="G22" s="78">
        <v>2</v>
      </c>
      <c r="H22" s="71">
        <v>0</v>
      </c>
      <c r="I22" s="72">
        <f t="shared" ref="I22:I61" si="0">G22*H22</f>
        <v>0</v>
      </c>
      <c r="J22" s="73">
        <f t="shared" ref="J22:J61" si="1">F22*I22</f>
        <v>0</v>
      </c>
      <c r="K22" s="68"/>
      <c r="L22" s="68"/>
    </row>
    <row r="23" spans="1:12" ht="28.8" x14ac:dyDescent="0.3">
      <c r="A23" s="79" t="s">
        <v>39</v>
      </c>
      <c r="B23" s="80" t="s">
        <v>69</v>
      </c>
      <c r="C23" s="76" t="s">
        <v>70</v>
      </c>
      <c r="D23" s="77">
        <v>60</v>
      </c>
      <c r="E23" s="69"/>
      <c r="F23" s="70">
        <v>0</v>
      </c>
      <c r="G23" s="78">
        <v>2</v>
      </c>
      <c r="H23" s="71">
        <v>0</v>
      </c>
      <c r="I23" s="72">
        <f t="shared" si="0"/>
        <v>0</v>
      </c>
      <c r="J23" s="73">
        <f t="shared" si="1"/>
        <v>0</v>
      </c>
      <c r="K23" s="68"/>
      <c r="L23" s="68"/>
    </row>
    <row r="24" spans="1:12" x14ac:dyDescent="0.3">
      <c r="A24" s="79" t="s">
        <v>71</v>
      </c>
      <c r="B24" s="80" t="s">
        <v>80</v>
      </c>
      <c r="C24" s="76" t="s">
        <v>81</v>
      </c>
      <c r="D24" s="77" t="s">
        <v>38</v>
      </c>
      <c r="E24" s="69"/>
      <c r="F24" s="70">
        <v>0</v>
      </c>
      <c r="G24" s="78">
        <v>4</v>
      </c>
      <c r="H24" s="71">
        <v>0</v>
      </c>
      <c r="I24" s="72">
        <f t="shared" si="0"/>
        <v>0</v>
      </c>
      <c r="J24" s="73">
        <f t="shared" si="1"/>
        <v>0</v>
      </c>
      <c r="K24" s="68"/>
      <c r="L24" s="68"/>
    </row>
    <row r="25" spans="1:12" ht="28.8" x14ac:dyDescent="0.3">
      <c r="A25" s="79" t="s">
        <v>74</v>
      </c>
      <c r="B25" s="80" t="s">
        <v>75</v>
      </c>
      <c r="C25" s="76" t="s">
        <v>76</v>
      </c>
      <c r="D25" s="77" t="s">
        <v>38</v>
      </c>
      <c r="E25" s="69"/>
      <c r="F25" s="70">
        <v>0</v>
      </c>
      <c r="G25" s="78">
        <v>2</v>
      </c>
      <c r="H25" s="71">
        <v>0</v>
      </c>
      <c r="I25" s="72">
        <f t="shared" si="0"/>
        <v>0</v>
      </c>
      <c r="J25" s="73">
        <f t="shared" si="1"/>
        <v>0</v>
      </c>
      <c r="K25" s="68"/>
      <c r="L25" s="68"/>
    </row>
    <row r="26" spans="1:12" ht="28.8" x14ac:dyDescent="0.3">
      <c r="A26" s="79" t="s">
        <v>77</v>
      </c>
      <c r="B26" s="80" t="s">
        <v>78</v>
      </c>
      <c r="C26" s="76" t="s">
        <v>76</v>
      </c>
      <c r="D26" s="77" t="s">
        <v>38</v>
      </c>
      <c r="E26" s="69"/>
      <c r="F26" s="70">
        <v>0</v>
      </c>
      <c r="G26" s="78">
        <v>2</v>
      </c>
      <c r="H26" s="71">
        <v>0</v>
      </c>
      <c r="I26" s="72">
        <f t="shared" si="0"/>
        <v>0</v>
      </c>
      <c r="J26" s="73">
        <f t="shared" si="1"/>
        <v>0</v>
      </c>
      <c r="K26" s="68"/>
      <c r="L26" s="68"/>
    </row>
    <row r="27" spans="1:12" x14ac:dyDescent="0.3">
      <c r="A27" s="79" t="s">
        <v>79</v>
      </c>
      <c r="B27" s="80" t="s">
        <v>90</v>
      </c>
      <c r="C27" s="76" t="s">
        <v>91</v>
      </c>
      <c r="D27" s="77" t="s">
        <v>38</v>
      </c>
      <c r="E27" s="69"/>
      <c r="F27" s="70">
        <v>0</v>
      </c>
      <c r="G27" s="78">
        <v>4</v>
      </c>
      <c r="H27" s="71">
        <v>0</v>
      </c>
      <c r="I27" s="72">
        <f t="shared" si="0"/>
        <v>0</v>
      </c>
      <c r="J27" s="73">
        <f t="shared" si="1"/>
        <v>0</v>
      </c>
      <c r="K27" s="68"/>
      <c r="L27" s="68"/>
    </row>
    <row r="28" spans="1:12" x14ac:dyDescent="0.3">
      <c r="A28" s="79" t="s">
        <v>82</v>
      </c>
      <c r="B28" s="80" t="s">
        <v>72</v>
      </c>
      <c r="C28" s="76" t="s">
        <v>73</v>
      </c>
      <c r="D28" s="77" t="s">
        <v>38</v>
      </c>
      <c r="E28" s="69"/>
      <c r="F28" s="70">
        <v>0</v>
      </c>
      <c r="G28" s="78">
        <v>2</v>
      </c>
      <c r="H28" s="71">
        <v>0</v>
      </c>
      <c r="I28" s="72">
        <f t="shared" si="0"/>
        <v>0</v>
      </c>
      <c r="J28" s="73">
        <f t="shared" si="1"/>
        <v>0</v>
      </c>
      <c r="K28" s="68"/>
      <c r="L28" s="68"/>
    </row>
    <row r="29" spans="1:12" x14ac:dyDescent="0.3">
      <c r="A29" s="79" t="s">
        <v>83</v>
      </c>
      <c r="B29" s="80" t="s">
        <v>190</v>
      </c>
      <c r="C29" s="76" t="s">
        <v>186</v>
      </c>
      <c r="D29" s="77" t="s">
        <v>38</v>
      </c>
      <c r="E29" s="69"/>
      <c r="F29" s="70">
        <v>0</v>
      </c>
      <c r="G29" s="78">
        <v>2</v>
      </c>
      <c r="H29" s="71">
        <v>0</v>
      </c>
      <c r="I29" s="72">
        <f t="shared" si="0"/>
        <v>0</v>
      </c>
      <c r="J29" s="73">
        <f t="shared" si="1"/>
        <v>0</v>
      </c>
      <c r="K29" s="68"/>
      <c r="L29" s="68"/>
    </row>
    <row r="30" spans="1:12" x14ac:dyDescent="0.3">
      <c r="A30" s="79" t="s">
        <v>84</v>
      </c>
      <c r="B30" s="80" t="s">
        <v>92</v>
      </c>
      <c r="C30" s="76" t="s">
        <v>93</v>
      </c>
      <c r="D30" s="77" t="s">
        <v>38</v>
      </c>
      <c r="E30" s="69"/>
      <c r="F30" s="70">
        <v>0</v>
      </c>
      <c r="G30" s="78">
        <v>2</v>
      </c>
      <c r="H30" s="71">
        <v>0</v>
      </c>
      <c r="I30" s="72">
        <f t="shared" si="0"/>
        <v>0</v>
      </c>
      <c r="J30" s="73">
        <f t="shared" si="1"/>
        <v>0</v>
      </c>
      <c r="K30" s="68"/>
      <c r="L30" s="68"/>
    </row>
    <row r="31" spans="1:12" x14ac:dyDescent="0.3">
      <c r="A31" s="79" t="s">
        <v>85</v>
      </c>
      <c r="B31" s="80" t="s">
        <v>33</v>
      </c>
      <c r="C31" s="76" t="s">
        <v>34</v>
      </c>
      <c r="D31" s="77" t="s">
        <v>38</v>
      </c>
      <c r="E31" s="69"/>
      <c r="F31" s="70">
        <v>0</v>
      </c>
      <c r="G31" s="78">
        <v>2</v>
      </c>
      <c r="H31" s="71">
        <v>0</v>
      </c>
      <c r="I31" s="72">
        <f t="shared" si="0"/>
        <v>0</v>
      </c>
      <c r="J31" s="73">
        <f t="shared" si="1"/>
        <v>0</v>
      </c>
      <c r="K31" s="68"/>
      <c r="L31" s="68"/>
    </row>
    <row r="32" spans="1:12" x14ac:dyDescent="0.3">
      <c r="A32" s="79" t="s">
        <v>86</v>
      </c>
      <c r="B32" s="80" t="s">
        <v>191</v>
      </c>
      <c r="C32" s="76" t="s">
        <v>187</v>
      </c>
      <c r="D32" s="77" t="s">
        <v>38</v>
      </c>
      <c r="E32" s="69"/>
      <c r="F32" s="70">
        <v>0</v>
      </c>
      <c r="G32" s="78">
        <v>2</v>
      </c>
      <c r="H32" s="71">
        <v>0</v>
      </c>
      <c r="I32" s="72">
        <f t="shared" si="0"/>
        <v>0</v>
      </c>
      <c r="J32" s="73">
        <f t="shared" si="1"/>
        <v>0</v>
      </c>
      <c r="K32" s="68"/>
      <c r="L32" s="68"/>
    </row>
    <row r="33" spans="1:12" x14ac:dyDescent="0.3">
      <c r="A33" s="79" t="s">
        <v>194</v>
      </c>
      <c r="B33" s="80" t="s">
        <v>192</v>
      </c>
      <c r="C33" s="76" t="s">
        <v>188</v>
      </c>
      <c r="D33" s="77">
        <v>60</v>
      </c>
      <c r="E33" s="69"/>
      <c r="F33" s="70">
        <v>0</v>
      </c>
      <c r="G33" s="78">
        <v>2</v>
      </c>
      <c r="H33" s="71">
        <v>0</v>
      </c>
      <c r="I33" s="72">
        <f t="shared" si="0"/>
        <v>0</v>
      </c>
      <c r="J33" s="73">
        <f t="shared" si="1"/>
        <v>0</v>
      </c>
      <c r="K33" s="68"/>
      <c r="L33" s="68"/>
    </row>
    <row r="34" spans="1:12" x14ac:dyDescent="0.3">
      <c r="A34" s="79" t="s">
        <v>87</v>
      </c>
      <c r="B34" s="80" t="s">
        <v>193</v>
      </c>
      <c r="C34" s="76" t="s">
        <v>189</v>
      </c>
      <c r="D34" s="77">
        <v>60</v>
      </c>
      <c r="E34" s="69"/>
      <c r="F34" s="70">
        <v>0</v>
      </c>
      <c r="G34" s="78">
        <v>2</v>
      </c>
      <c r="H34" s="71">
        <v>0</v>
      </c>
      <c r="I34" s="72">
        <f t="shared" si="0"/>
        <v>0</v>
      </c>
      <c r="J34" s="73">
        <f t="shared" si="1"/>
        <v>0</v>
      </c>
      <c r="K34" s="68"/>
      <c r="L34" s="68"/>
    </row>
    <row r="35" spans="1:12" ht="28.8" x14ac:dyDescent="0.3">
      <c r="A35" s="79" t="s">
        <v>88</v>
      </c>
      <c r="B35" s="80" t="s">
        <v>48</v>
      </c>
      <c r="C35" s="76" t="s">
        <v>49</v>
      </c>
      <c r="D35" s="77" t="s">
        <v>38</v>
      </c>
      <c r="E35" s="69"/>
      <c r="F35" s="70">
        <v>0</v>
      </c>
      <c r="G35" s="78">
        <v>6</v>
      </c>
      <c r="H35" s="71">
        <v>0</v>
      </c>
      <c r="I35" s="72">
        <f t="shared" si="0"/>
        <v>0</v>
      </c>
      <c r="J35" s="73">
        <f t="shared" si="1"/>
        <v>0</v>
      </c>
      <c r="K35" s="68"/>
      <c r="L35" s="68"/>
    </row>
    <row r="36" spans="1:12" x14ac:dyDescent="0.3">
      <c r="A36" s="79" t="s">
        <v>195</v>
      </c>
      <c r="B36" s="80" t="s">
        <v>50</v>
      </c>
      <c r="C36" s="76" t="s">
        <v>51</v>
      </c>
      <c r="D36" s="77">
        <v>60</v>
      </c>
      <c r="E36" s="69"/>
      <c r="F36" s="70">
        <v>0</v>
      </c>
      <c r="G36" s="78">
        <v>6</v>
      </c>
      <c r="H36" s="71">
        <v>0</v>
      </c>
      <c r="I36" s="72">
        <f t="shared" ref="I36" si="2">G36*H36</f>
        <v>0</v>
      </c>
      <c r="J36" s="73">
        <f t="shared" ref="J36" si="3">F36*I36</f>
        <v>0</v>
      </c>
      <c r="K36" s="68"/>
      <c r="L36" s="68"/>
    </row>
    <row r="37" spans="1:12" ht="28.8" x14ac:dyDescent="0.3">
      <c r="A37" s="79" t="s">
        <v>89</v>
      </c>
      <c r="B37" s="80" t="s">
        <v>35</v>
      </c>
      <c r="C37" s="76" t="s">
        <v>62</v>
      </c>
      <c r="D37" s="77" t="s">
        <v>38</v>
      </c>
      <c r="E37" s="69"/>
      <c r="F37" s="70">
        <v>0</v>
      </c>
      <c r="G37" s="78">
        <v>2</v>
      </c>
      <c r="H37" s="71">
        <v>0</v>
      </c>
      <c r="I37" s="72">
        <f t="shared" si="0"/>
        <v>0</v>
      </c>
      <c r="J37" s="73">
        <f t="shared" si="1"/>
        <v>0</v>
      </c>
      <c r="K37" s="68"/>
      <c r="L37" s="68"/>
    </row>
    <row r="38" spans="1:12" ht="15.6" customHeight="1" x14ac:dyDescent="0.3">
      <c r="A38" s="98" t="s">
        <v>94</v>
      </c>
      <c r="B38" s="98"/>
      <c r="C38" s="98"/>
      <c r="D38" s="98"/>
      <c r="E38" s="69"/>
      <c r="F38" s="70"/>
      <c r="G38" s="78"/>
      <c r="H38" s="71"/>
      <c r="I38" s="72"/>
      <c r="J38" s="73"/>
      <c r="K38" s="68"/>
      <c r="L38" s="68"/>
    </row>
    <row r="39" spans="1:12" x14ac:dyDescent="0.3">
      <c r="A39" s="79" t="s">
        <v>95</v>
      </c>
      <c r="B39" s="75" t="s">
        <v>96</v>
      </c>
      <c r="C39" s="76" t="s">
        <v>97</v>
      </c>
      <c r="D39" s="77" t="s">
        <v>38</v>
      </c>
      <c r="E39" s="69"/>
      <c r="F39" s="70">
        <v>0</v>
      </c>
      <c r="G39" s="78">
        <v>3</v>
      </c>
      <c r="H39" s="71">
        <v>0</v>
      </c>
      <c r="I39" s="72">
        <f t="shared" ref="I39" si="4">G39*H39</f>
        <v>0</v>
      </c>
      <c r="J39" s="73">
        <f t="shared" ref="J39" si="5">F39*I39</f>
        <v>0</v>
      </c>
      <c r="K39" s="68"/>
      <c r="L39" s="68"/>
    </row>
    <row r="40" spans="1:12" x14ac:dyDescent="0.3">
      <c r="A40" s="79" t="s">
        <v>98</v>
      </c>
      <c r="B40" s="75" t="s">
        <v>99</v>
      </c>
      <c r="C40" s="76" t="s">
        <v>100</v>
      </c>
      <c r="D40" s="77" t="s">
        <v>38</v>
      </c>
      <c r="E40" s="69"/>
      <c r="F40" s="70">
        <v>0</v>
      </c>
      <c r="G40" s="78">
        <v>8</v>
      </c>
      <c r="H40" s="71">
        <v>0</v>
      </c>
      <c r="I40" s="72">
        <f t="shared" si="0"/>
        <v>0</v>
      </c>
      <c r="J40" s="73">
        <f t="shared" si="1"/>
        <v>0</v>
      </c>
      <c r="K40" s="68"/>
      <c r="L40" s="68"/>
    </row>
    <row r="41" spans="1:12" x14ac:dyDescent="0.3">
      <c r="A41" s="79" t="s">
        <v>101</v>
      </c>
      <c r="B41" s="75" t="s">
        <v>102</v>
      </c>
      <c r="C41" s="76" t="s">
        <v>103</v>
      </c>
      <c r="D41" s="77" t="s">
        <v>38</v>
      </c>
      <c r="E41" s="69"/>
      <c r="F41" s="70">
        <v>0</v>
      </c>
      <c r="G41" s="78">
        <v>24</v>
      </c>
      <c r="H41" s="71">
        <v>0</v>
      </c>
      <c r="I41" s="72">
        <f t="shared" si="0"/>
        <v>0</v>
      </c>
      <c r="J41" s="73">
        <f t="shared" si="1"/>
        <v>0</v>
      </c>
      <c r="K41" s="68"/>
      <c r="L41" s="68"/>
    </row>
    <row r="42" spans="1:12" x14ac:dyDescent="0.3">
      <c r="A42" s="101" t="s">
        <v>104</v>
      </c>
      <c r="B42" s="101"/>
      <c r="C42" s="102"/>
      <c r="D42" s="102"/>
      <c r="E42" s="69"/>
      <c r="F42" s="70"/>
      <c r="G42" s="78"/>
      <c r="H42" s="71"/>
      <c r="I42" s="72"/>
      <c r="J42" s="73"/>
      <c r="K42" s="68"/>
      <c r="L42" s="68"/>
    </row>
    <row r="43" spans="1:12" x14ac:dyDescent="0.3">
      <c r="A43" s="32"/>
      <c r="B43" s="100" t="s">
        <v>255</v>
      </c>
      <c r="C43" s="100"/>
      <c r="D43" s="100"/>
      <c r="E43" s="69"/>
      <c r="F43" s="70"/>
      <c r="G43" s="78"/>
      <c r="H43" s="71"/>
      <c r="I43" s="72"/>
      <c r="J43" s="73"/>
      <c r="K43" s="68"/>
      <c r="L43" s="68"/>
    </row>
    <row r="44" spans="1:12" x14ac:dyDescent="0.3">
      <c r="A44" s="74" t="s">
        <v>106</v>
      </c>
      <c r="B44" s="75" t="s">
        <v>67</v>
      </c>
      <c r="C44" s="76" t="s">
        <v>68</v>
      </c>
      <c r="D44" s="77" t="s">
        <v>38</v>
      </c>
      <c r="E44" s="69"/>
      <c r="F44" s="70">
        <v>0</v>
      </c>
      <c r="G44" s="78">
        <v>8</v>
      </c>
      <c r="H44" s="71">
        <v>0</v>
      </c>
      <c r="I44" s="72">
        <f t="shared" si="0"/>
        <v>0</v>
      </c>
      <c r="J44" s="73">
        <f t="shared" si="1"/>
        <v>0</v>
      </c>
      <c r="K44" s="68"/>
      <c r="L44" s="68"/>
    </row>
    <row r="45" spans="1:12" ht="28.8" x14ac:dyDescent="0.3">
      <c r="A45" s="79" t="s">
        <v>65</v>
      </c>
      <c r="B45" s="80" t="s">
        <v>69</v>
      </c>
      <c r="C45" s="76" t="s">
        <v>70</v>
      </c>
      <c r="D45" s="77">
        <v>60</v>
      </c>
      <c r="E45" s="69"/>
      <c r="F45" s="70">
        <v>0</v>
      </c>
      <c r="G45" s="78">
        <v>8</v>
      </c>
      <c r="H45" s="71">
        <v>0</v>
      </c>
      <c r="I45" s="72">
        <f t="shared" si="0"/>
        <v>0</v>
      </c>
      <c r="J45" s="73">
        <f t="shared" si="1"/>
        <v>0</v>
      </c>
      <c r="K45" s="68"/>
      <c r="L45" s="68"/>
    </row>
    <row r="46" spans="1:12" x14ac:dyDescent="0.3">
      <c r="A46" s="79" t="s">
        <v>107</v>
      </c>
      <c r="B46" s="80" t="s">
        <v>80</v>
      </c>
      <c r="C46" s="76" t="s">
        <v>81</v>
      </c>
      <c r="D46" s="77" t="s">
        <v>38</v>
      </c>
      <c r="E46" s="69"/>
      <c r="F46" s="70">
        <v>0</v>
      </c>
      <c r="G46" s="78">
        <v>16</v>
      </c>
      <c r="H46" s="71">
        <v>0</v>
      </c>
      <c r="I46" s="72">
        <f t="shared" ref="I46" si="6">G46*H46</f>
        <v>0</v>
      </c>
      <c r="J46" s="73">
        <f t="shared" ref="J46" si="7">F46*I46</f>
        <v>0</v>
      </c>
      <c r="K46" s="68"/>
      <c r="L46" s="68"/>
    </row>
    <row r="47" spans="1:12" ht="28.8" x14ac:dyDescent="0.3">
      <c r="A47" s="79" t="s">
        <v>108</v>
      </c>
      <c r="B47" s="80" t="s">
        <v>75</v>
      </c>
      <c r="C47" s="76" t="s">
        <v>76</v>
      </c>
      <c r="D47" s="77" t="s">
        <v>38</v>
      </c>
      <c r="E47" s="69"/>
      <c r="F47" s="70">
        <v>0</v>
      </c>
      <c r="G47" s="78">
        <v>8</v>
      </c>
      <c r="H47" s="71">
        <v>0</v>
      </c>
      <c r="I47" s="72">
        <f t="shared" si="0"/>
        <v>0</v>
      </c>
      <c r="J47" s="73">
        <f t="shared" si="1"/>
        <v>0</v>
      </c>
      <c r="K47" s="68"/>
      <c r="L47" s="68"/>
    </row>
    <row r="48" spans="1:12" ht="28.8" x14ac:dyDescent="0.3">
      <c r="A48" s="79" t="s">
        <v>109</v>
      </c>
      <c r="B48" s="80" t="s">
        <v>78</v>
      </c>
      <c r="C48" s="76" t="s">
        <v>76</v>
      </c>
      <c r="D48" s="77" t="s">
        <v>38</v>
      </c>
      <c r="E48" s="69"/>
      <c r="F48" s="70">
        <v>0</v>
      </c>
      <c r="G48" s="78">
        <v>8</v>
      </c>
      <c r="H48" s="71">
        <v>0</v>
      </c>
      <c r="I48" s="72">
        <f t="shared" si="0"/>
        <v>0</v>
      </c>
      <c r="J48" s="73">
        <f t="shared" si="1"/>
        <v>0</v>
      </c>
      <c r="K48" s="68"/>
      <c r="L48" s="68"/>
    </row>
    <row r="49" spans="1:12" x14ac:dyDescent="0.3">
      <c r="A49" s="79" t="s">
        <v>110</v>
      </c>
      <c r="B49" s="80" t="s">
        <v>90</v>
      </c>
      <c r="C49" s="76" t="s">
        <v>91</v>
      </c>
      <c r="D49" s="77" t="s">
        <v>38</v>
      </c>
      <c r="E49" s="69"/>
      <c r="F49" s="70">
        <v>0</v>
      </c>
      <c r="G49" s="78">
        <v>16</v>
      </c>
      <c r="H49" s="71">
        <v>0</v>
      </c>
      <c r="I49" s="72">
        <f t="shared" si="0"/>
        <v>0</v>
      </c>
      <c r="J49" s="73">
        <f t="shared" si="1"/>
        <v>0</v>
      </c>
      <c r="K49" s="68"/>
      <c r="L49" s="68"/>
    </row>
    <row r="50" spans="1:12" x14ac:dyDescent="0.3">
      <c r="A50" s="79" t="s">
        <v>111</v>
      </c>
      <c r="B50" s="80" t="s">
        <v>72</v>
      </c>
      <c r="C50" s="76" t="s">
        <v>73</v>
      </c>
      <c r="D50" s="77" t="s">
        <v>38</v>
      </c>
      <c r="E50" s="69"/>
      <c r="F50" s="70">
        <v>0</v>
      </c>
      <c r="G50" s="78">
        <v>8</v>
      </c>
      <c r="H50" s="71">
        <v>0</v>
      </c>
      <c r="I50" s="72">
        <f t="shared" si="0"/>
        <v>0</v>
      </c>
      <c r="J50" s="73">
        <f t="shared" si="1"/>
        <v>0</v>
      </c>
      <c r="K50" s="68"/>
      <c r="L50" s="68"/>
    </row>
    <row r="51" spans="1:12" x14ac:dyDescent="0.3">
      <c r="A51" s="79" t="s">
        <v>112</v>
      </c>
      <c r="B51" s="80" t="s">
        <v>190</v>
      </c>
      <c r="C51" s="76" t="s">
        <v>186</v>
      </c>
      <c r="D51" s="77" t="s">
        <v>38</v>
      </c>
      <c r="E51" s="69"/>
      <c r="F51" s="70">
        <v>0</v>
      </c>
      <c r="G51" s="78">
        <v>8</v>
      </c>
      <c r="H51" s="71">
        <v>0</v>
      </c>
      <c r="I51" s="72">
        <f t="shared" ref="I51" si="8">G51*H51</f>
        <v>0</v>
      </c>
      <c r="J51" s="73">
        <f t="shared" ref="J51" si="9">F51*I51</f>
        <v>0</v>
      </c>
      <c r="K51" s="68"/>
      <c r="L51" s="68"/>
    </row>
    <row r="52" spans="1:12" x14ac:dyDescent="0.3">
      <c r="A52" s="79" t="s">
        <v>113</v>
      </c>
      <c r="B52" s="80" t="s">
        <v>92</v>
      </c>
      <c r="C52" s="76" t="s">
        <v>93</v>
      </c>
      <c r="D52" s="77" t="s">
        <v>38</v>
      </c>
      <c r="E52" s="69"/>
      <c r="F52" s="70">
        <v>0</v>
      </c>
      <c r="G52" s="78">
        <v>8</v>
      </c>
      <c r="H52" s="71">
        <v>0</v>
      </c>
      <c r="I52" s="72">
        <f t="shared" si="0"/>
        <v>0</v>
      </c>
      <c r="J52" s="73">
        <f t="shared" si="1"/>
        <v>0</v>
      </c>
      <c r="K52" s="68"/>
      <c r="L52" s="68"/>
    </row>
    <row r="53" spans="1:12" x14ac:dyDescent="0.3">
      <c r="A53" s="79" t="s">
        <v>114</v>
      </c>
      <c r="B53" s="80" t="s">
        <v>33</v>
      </c>
      <c r="C53" s="76" t="s">
        <v>34</v>
      </c>
      <c r="D53" s="77" t="s">
        <v>38</v>
      </c>
      <c r="E53" s="69"/>
      <c r="F53" s="70">
        <v>0</v>
      </c>
      <c r="G53" s="78">
        <v>8</v>
      </c>
      <c r="H53" s="71">
        <v>0</v>
      </c>
      <c r="I53" s="72">
        <f t="shared" si="0"/>
        <v>0</v>
      </c>
      <c r="J53" s="73">
        <f t="shared" si="1"/>
        <v>0</v>
      </c>
      <c r="K53" s="68"/>
      <c r="L53" s="68"/>
    </row>
    <row r="54" spans="1:12" x14ac:dyDescent="0.3">
      <c r="A54" s="79" t="s">
        <v>115</v>
      </c>
      <c r="B54" s="80" t="s">
        <v>191</v>
      </c>
      <c r="C54" s="76" t="s">
        <v>187</v>
      </c>
      <c r="D54" s="77" t="s">
        <v>38</v>
      </c>
      <c r="E54" s="69"/>
      <c r="F54" s="70">
        <v>0</v>
      </c>
      <c r="G54" s="78">
        <v>8</v>
      </c>
      <c r="H54" s="71">
        <v>0</v>
      </c>
      <c r="I54" s="72">
        <f t="shared" ref="I54" si="10">G54*H54</f>
        <v>0</v>
      </c>
      <c r="J54" s="73">
        <f t="shared" ref="J54" si="11">F54*I54</f>
        <v>0</v>
      </c>
      <c r="K54" s="68"/>
      <c r="L54" s="68"/>
    </row>
    <row r="55" spans="1:12" x14ac:dyDescent="0.3">
      <c r="A55" s="79" t="s">
        <v>196</v>
      </c>
      <c r="B55" s="80" t="s">
        <v>192</v>
      </c>
      <c r="C55" s="76" t="s">
        <v>188</v>
      </c>
      <c r="D55" s="77">
        <v>60</v>
      </c>
      <c r="E55" s="69"/>
      <c r="F55" s="70">
        <v>0</v>
      </c>
      <c r="G55" s="78">
        <v>8</v>
      </c>
      <c r="H55" s="71">
        <v>0</v>
      </c>
      <c r="I55" s="72">
        <f t="shared" si="0"/>
        <v>0</v>
      </c>
      <c r="J55" s="73">
        <f t="shared" si="1"/>
        <v>0</v>
      </c>
      <c r="K55" s="68"/>
      <c r="L55" s="68"/>
    </row>
    <row r="56" spans="1:12" x14ac:dyDescent="0.3">
      <c r="A56" s="79" t="s">
        <v>116</v>
      </c>
      <c r="B56" s="80" t="s">
        <v>193</v>
      </c>
      <c r="C56" s="76" t="s">
        <v>189</v>
      </c>
      <c r="D56" s="77">
        <v>60</v>
      </c>
      <c r="E56" s="69"/>
      <c r="F56" s="70">
        <v>0</v>
      </c>
      <c r="G56" s="78">
        <v>8</v>
      </c>
      <c r="H56" s="71">
        <v>0</v>
      </c>
      <c r="I56" s="72">
        <f t="shared" si="0"/>
        <v>0</v>
      </c>
      <c r="J56" s="73">
        <f t="shared" si="1"/>
        <v>0</v>
      </c>
      <c r="K56" s="68"/>
      <c r="L56" s="68"/>
    </row>
    <row r="57" spans="1:12" ht="28.8" x14ac:dyDescent="0.3">
      <c r="A57" s="79" t="s">
        <v>117</v>
      </c>
      <c r="B57" s="80" t="s">
        <v>48</v>
      </c>
      <c r="C57" s="76" t="s">
        <v>49</v>
      </c>
      <c r="D57" s="77" t="s">
        <v>38</v>
      </c>
      <c r="E57" s="69"/>
      <c r="F57" s="70">
        <v>0</v>
      </c>
      <c r="G57" s="78">
        <v>24</v>
      </c>
      <c r="H57" s="71">
        <v>0</v>
      </c>
      <c r="I57" s="72">
        <f t="shared" ref="I57" si="12">G57*H57</f>
        <v>0</v>
      </c>
      <c r="J57" s="73">
        <f t="shared" ref="J57" si="13">F57*I57</f>
        <v>0</v>
      </c>
      <c r="K57" s="68"/>
      <c r="L57" s="68"/>
    </row>
    <row r="58" spans="1:12" x14ac:dyDescent="0.3">
      <c r="A58" s="79" t="s">
        <v>197</v>
      </c>
      <c r="B58" s="80" t="s">
        <v>50</v>
      </c>
      <c r="C58" s="76" t="s">
        <v>51</v>
      </c>
      <c r="D58" s="77">
        <v>60</v>
      </c>
      <c r="E58" s="69"/>
      <c r="F58" s="70">
        <v>0</v>
      </c>
      <c r="G58" s="78">
        <v>24</v>
      </c>
      <c r="H58" s="71">
        <v>0</v>
      </c>
      <c r="I58" s="72">
        <f t="shared" si="0"/>
        <v>0</v>
      </c>
      <c r="J58" s="73">
        <f t="shared" si="1"/>
        <v>0</v>
      </c>
      <c r="K58" s="68"/>
      <c r="L58" s="68"/>
    </row>
    <row r="59" spans="1:12" ht="28.8" x14ac:dyDescent="0.3">
      <c r="A59" s="79" t="s">
        <v>118</v>
      </c>
      <c r="B59" s="80" t="s">
        <v>35</v>
      </c>
      <c r="C59" s="76" t="s">
        <v>62</v>
      </c>
      <c r="D59" s="77" t="s">
        <v>38</v>
      </c>
      <c r="E59" s="69"/>
      <c r="F59" s="70">
        <v>0</v>
      </c>
      <c r="G59" s="78">
        <v>8</v>
      </c>
      <c r="H59" s="71">
        <v>0</v>
      </c>
      <c r="I59" s="72">
        <f t="shared" si="0"/>
        <v>0</v>
      </c>
      <c r="J59" s="73">
        <f t="shared" si="1"/>
        <v>0</v>
      </c>
      <c r="K59" s="68"/>
      <c r="L59" s="68"/>
    </row>
    <row r="60" spans="1:12" x14ac:dyDescent="0.3">
      <c r="A60" s="32"/>
      <c r="B60" s="100" t="s">
        <v>119</v>
      </c>
      <c r="C60" s="100"/>
      <c r="D60" s="32"/>
      <c r="E60" s="69"/>
      <c r="F60" s="70"/>
      <c r="G60" s="78"/>
      <c r="H60" s="71"/>
      <c r="I60" s="72"/>
      <c r="J60" s="73"/>
      <c r="K60" s="68"/>
      <c r="L60" s="68"/>
    </row>
    <row r="61" spans="1:12" x14ac:dyDescent="0.3">
      <c r="A61" s="81" t="s">
        <v>120</v>
      </c>
      <c r="B61" s="75" t="s">
        <v>96</v>
      </c>
      <c r="C61" s="76" t="s">
        <v>97</v>
      </c>
      <c r="D61" s="77" t="s">
        <v>38</v>
      </c>
      <c r="E61" s="69"/>
      <c r="F61" s="70">
        <v>0</v>
      </c>
      <c r="G61" s="78">
        <v>12</v>
      </c>
      <c r="H61" s="71">
        <v>0</v>
      </c>
      <c r="I61" s="72">
        <f t="shared" si="0"/>
        <v>0</v>
      </c>
      <c r="J61" s="73">
        <f t="shared" si="1"/>
        <v>0</v>
      </c>
      <c r="K61" s="68"/>
      <c r="L61" s="68"/>
    </row>
    <row r="62" spans="1:12" ht="28.8" x14ac:dyDescent="0.3">
      <c r="A62" s="81" t="s">
        <v>121</v>
      </c>
      <c r="B62" s="75" t="s">
        <v>122</v>
      </c>
      <c r="C62" s="76" t="s">
        <v>123</v>
      </c>
      <c r="D62" s="77" t="s">
        <v>38</v>
      </c>
      <c r="E62" s="69"/>
      <c r="F62" s="70">
        <v>0</v>
      </c>
      <c r="G62" s="78">
        <v>112</v>
      </c>
      <c r="H62" s="71">
        <v>0</v>
      </c>
      <c r="I62" s="72">
        <f t="shared" ref="I62:I127" si="14">G62*H62</f>
        <v>0</v>
      </c>
      <c r="J62" s="73">
        <f t="shared" ref="J62:J127" si="15">F62*I62</f>
        <v>0</v>
      </c>
      <c r="K62" s="68"/>
      <c r="L62" s="68"/>
    </row>
    <row r="63" spans="1:12" ht="14.4" customHeight="1" x14ac:dyDescent="0.3">
      <c r="A63" s="99" t="s">
        <v>124</v>
      </c>
      <c r="B63" s="99"/>
      <c r="C63" s="99"/>
      <c r="D63" s="99"/>
      <c r="E63" s="69"/>
      <c r="F63" s="70"/>
      <c r="G63" s="78"/>
      <c r="H63" s="71"/>
      <c r="I63" s="72"/>
      <c r="J63" s="73"/>
      <c r="K63" s="68"/>
      <c r="L63" s="68"/>
    </row>
    <row r="64" spans="1:12" ht="72" customHeight="1" x14ac:dyDescent="0.3">
      <c r="A64" s="32"/>
      <c r="B64" s="100" t="s">
        <v>256</v>
      </c>
      <c r="C64" s="100"/>
      <c r="D64" s="32"/>
      <c r="E64" s="69"/>
      <c r="F64" s="70"/>
      <c r="G64" s="78"/>
      <c r="H64" s="71"/>
      <c r="I64" s="72"/>
      <c r="J64" s="73"/>
      <c r="K64" s="68"/>
      <c r="L64" s="68"/>
    </row>
    <row r="65" spans="1:12" ht="28.8" x14ac:dyDescent="0.3">
      <c r="A65" s="74" t="s">
        <v>125</v>
      </c>
      <c r="B65" s="75" t="s">
        <v>126</v>
      </c>
      <c r="C65" s="76" t="s">
        <v>127</v>
      </c>
      <c r="D65" s="77" t="s">
        <v>38</v>
      </c>
      <c r="E65" s="69"/>
      <c r="F65" s="70">
        <v>0</v>
      </c>
      <c r="G65" s="78">
        <v>2</v>
      </c>
      <c r="H65" s="71">
        <v>0</v>
      </c>
      <c r="I65" s="72">
        <f t="shared" si="14"/>
        <v>0</v>
      </c>
      <c r="J65" s="73">
        <f t="shared" si="15"/>
        <v>0</v>
      </c>
      <c r="K65" s="68"/>
      <c r="L65" s="68"/>
    </row>
    <row r="66" spans="1:12" ht="28.8" x14ac:dyDescent="0.3">
      <c r="A66" s="79" t="s">
        <v>128</v>
      </c>
      <c r="B66" s="80" t="s">
        <v>129</v>
      </c>
      <c r="C66" s="76" t="s">
        <v>130</v>
      </c>
      <c r="D66" s="77">
        <v>60</v>
      </c>
      <c r="E66" s="69"/>
      <c r="F66" s="70">
        <v>0</v>
      </c>
      <c r="G66" s="78">
        <v>2</v>
      </c>
      <c r="H66" s="71">
        <v>0</v>
      </c>
      <c r="I66" s="72">
        <f t="shared" si="14"/>
        <v>0</v>
      </c>
      <c r="J66" s="73">
        <f t="shared" si="15"/>
        <v>0</v>
      </c>
      <c r="K66" s="68"/>
      <c r="L66" s="68"/>
    </row>
    <row r="67" spans="1:12" x14ac:dyDescent="0.3">
      <c r="A67" s="79" t="s">
        <v>131</v>
      </c>
      <c r="B67" s="80" t="s">
        <v>42</v>
      </c>
      <c r="C67" s="76" t="s">
        <v>43</v>
      </c>
      <c r="D67" s="77" t="s">
        <v>38</v>
      </c>
      <c r="E67" s="69"/>
      <c r="F67" s="70">
        <v>0</v>
      </c>
      <c r="G67" s="78">
        <v>2</v>
      </c>
      <c r="H67" s="71">
        <v>0</v>
      </c>
      <c r="I67" s="72">
        <f t="shared" si="14"/>
        <v>0</v>
      </c>
      <c r="J67" s="73">
        <f t="shared" si="15"/>
        <v>0</v>
      </c>
      <c r="K67" s="68"/>
      <c r="L67" s="68"/>
    </row>
    <row r="68" spans="1:12" ht="28.8" x14ac:dyDescent="0.3">
      <c r="A68" s="79" t="s">
        <v>132</v>
      </c>
      <c r="B68" s="80" t="s">
        <v>40</v>
      </c>
      <c r="C68" s="76" t="s">
        <v>41</v>
      </c>
      <c r="D68" s="77" t="s">
        <v>38</v>
      </c>
      <c r="E68" s="69"/>
      <c r="F68" s="70">
        <v>0</v>
      </c>
      <c r="G68" s="78">
        <v>8</v>
      </c>
      <c r="H68" s="71">
        <v>0</v>
      </c>
      <c r="I68" s="72">
        <f t="shared" ref="I68" si="16">G68*H68</f>
        <v>0</v>
      </c>
      <c r="J68" s="73">
        <f t="shared" ref="J68" si="17">F68*I68</f>
        <v>0</v>
      </c>
      <c r="K68" s="68"/>
      <c r="L68" s="68"/>
    </row>
    <row r="69" spans="1:12" x14ac:dyDescent="0.3">
      <c r="A69" s="79" t="s">
        <v>135</v>
      </c>
      <c r="B69" s="80" t="s">
        <v>133</v>
      </c>
      <c r="C69" s="76" t="s">
        <v>134</v>
      </c>
      <c r="D69" s="77" t="s">
        <v>38</v>
      </c>
      <c r="E69" s="69"/>
      <c r="F69" s="70">
        <v>0</v>
      </c>
      <c r="G69" s="78">
        <v>8</v>
      </c>
      <c r="H69" s="71">
        <v>0</v>
      </c>
      <c r="I69" s="72">
        <f t="shared" si="14"/>
        <v>0</v>
      </c>
      <c r="J69" s="73">
        <f t="shared" si="15"/>
        <v>0</v>
      </c>
      <c r="K69" s="68"/>
      <c r="L69" s="68"/>
    </row>
    <row r="70" spans="1:12" x14ac:dyDescent="0.3">
      <c r="A70" s="79" t="s">
        <v>136</v>
      </c>
      <c r="B70" s="80" t="s">
        <v>206</v>
      </c>
      <c r="C70" s="76" t="s">
        <v>198</v>
      </c>
      <c r="D70" s="77" t="s">
        <v>38</v>
      </c>
      <c r="E70" s="69"/>
      <c r="F70" s="70">
        <v>0</v>
      </c>
      <c r="G70" s="78">
        <v>2</v>
      </c>
      <c r="H70" s="71">
        <v>0</v>
      </c>
      <c r="I70" s="72">
        <f t="shared" si="14"/>
        <v>0</v>
      </c>
      <c r="J70" s="73">
        <f t="shared" si="15"/>
        <v>0</v>
      </c>
      <c r="K70" s="68"/>
      <c r="L70" s="68"/>
    </row>
    <row r="71" spans="1:12" x14ac:dyDescent="0.3">
      <c r="A71" s="79" t="s">
        <v>137</v>
      </c>
      <c r="B71" s="80" t="s">
        <v>207</v>
      </c>
      <c r="C71" s="76" t="s">
        <v>199</v>
      </c>
      <c r="D71" s="77" t="s">
        <v>38</v>
      </c>
      <c r="E71" s="69"/>
      <c r="F71" s="70">
        <v>0</v>
      </c>
      <c r="G71" s="78">
        <v>2</v>
      </c>
      <c r="H71" s="71">
        <v>0</v>
      </c>
      <c r="I71" s="72">
        <f t="shared" si="14"/>
        <v>0</v>
      </c>
      <c r="J71" s="73">
        <f t="shared" si="15"/>
        <v>0</v>
      </c>
      <c r="K71" s="68"/>
      <c r="L71" s="68"/>
    </row>
    <row r="72" spans="1:12" ht="28.8" x14ac:dyDescent="0.3">
      <c r="A72" s="79" t="s">
        <v>138</v>
      </c>
      <c r="B72" s="80" t="s">
        <v>44</v>
      </c>
      <c r="C72" s="76" t="s">
        <v>45</v>
      </c>
      <c r="D72" s="77" t="s">
        <v>38</v>
      </c>
      <c r="E72" s="69"/>
      <c r="F72" s="70">
        <v>0</v>
      </c>
      <c r="G72" s="78">
        <v>8</v>
      </c>
      <c r="H72" s="71">
        <v>0</v>
      </c>
      <c r="I72" s="72">
        <f t="shared" si="14"/>
        <v>0</v>
      </c>
      <c r="J72" s="73">
        <f t="shared" si="15"/>
        <v>0</v>
      </c>
      <c r="K72" s="68"/>
      <c r="L72" s="68"/>
    </row>
    <row r="73" spans="1:12" x14ac:dyDescent="0.3">
      <c r="A73" s="79" t="s">
        <v>139</v>
      </c>
      <c r="B73" s="80" t="s">
        <v>46</v>
      </c>
      <c r="C73" s="76" t="s">
        <v>47</v>
      </c>
      <c r="D73" s="77" t="s">
        <v>38</v>
      </c>
      <c r="E73" s="69"/>
      <c r="F73" s="70">
        <v>0</v>
      </c>
      <c r="G73" s="78">
        <v>8</v>
      </c>
      <c r="H73" s="71">
        <v>0</v>
      </c>
      <c r="I73" s="72">
        <f t="shared" si="14"/>
        <v>0</v>
      </c>
      <c r="J73" s="73">
        <f t="shared" si="15"/>
        <v>0</v>
      </c>
      <c r="K73" s="68"/>
      <c r="L73" s="68"/>
    </row>
    <row r="74" spans="1:12" x14ac:dyDescent="0.3">
      <c r="A74" s="79" t="s">
        <v>140</v>
      </c>
      <c r="B74" s="80" t="s">
        <v>63</v>
      </c>
      <c r="C74" s="76" t="s">
        <v>64</v>
      </c>
      <c r="D74" s="77" t="s">
        <v>38</v>
      </c>
      <c r="E74" s="69"/>
      <c r="F74" s="70">
        <v>0</v>
      </c>
      <c r="G74" s="78">
        <v>2</v>
      </c>
      <c r="H74" s="71">
        <v>0</v>
      </c>
      <c r="I74" s="72">
        <f t="shared" ref="I74" si="18">G74*H74</f>
        <v>0</v>
      </c>
      <c r="J74" s="73">
        <f t="shared" ref="J74" si="19">F74*I74</f>
        <v>0</v>
      </c>
      <c r="K74" s="68"/>
      <c r="L74" s="68"/>
    </row>
    <row r="75" spans="1:12" x14ac:dyDescent="0.3">
      <c r="A75" s="79" t="s">
        <v>141</v>
      </c>
      <c r="B75" s="80" t="s">
        <v>208</v>
      </c>
      <c r="C75" s="76" t="s">
        <v>200</v>
      </c>
      <c r="D75" s="77" t="s">
        <v>38</v>
      </c>
      <c r="E75" s="69"/>
      <c r="F75" s="70">
        <v>0</v>
      </c>
      <c r="G75" s="78">
        <v>2</v>
      </c>
      <c r="H75" s="71">
        <v>0</v>
      </c>
      <c r="I75" s="72">
        <f t="shared" si="14"/>
        <v>0</v>
      </c>
      <c r="J75" s="73">
        <f t="shared" si="15"/>
        <v>0</v>
      </c>
      <c r="K75" s="68"/>
      <c r="L75" s="68"/>
    </row>
    <row r="76" spans="1:12" ht="28.8" x14ac:dyDescent="0.3">
      <c r="A76" s="79" t="s">
        <v>214</v>
      </c>
      <c r="B76" s="80" t="s">
        <v>209</v>
      </c>
      <c r="C76" s="76" t="s">
        <v>201</v>
      </c>
      <c r="D76" s="77">
        <v>60</v>
      </c>
      <c r="E76" s="69"/>
      <c r="F76" s="70">
        <v>0</v>
      </c>
      <c r="G76" s="78">
        <v>2</v>
      </c>
      <c r="H76" s="71">
        <v>0</v>
      </c>
      <c r="I76" s="72">
        <f t="shared" si="14"/>
        <v>0</v>
      </c>
      <c r="J76" s="73">
        <f t="shared" si="15"/>
        <v>0</v>
      </c>
      <c r="K76" s="68"/>
      <c r="L76" s="68"/>
    </row>
    <row r="77" spans="1:12" x14ac:dyDescent="0.3">
      <c r="A77" s="79" t="s">
        <v>215</v>
      </c>
      <c r="B77" s="80" t="s">
        <v>210</v>
      </c>
      <c r="C77" s="76" t="s">
        <v>202</v>
      </c>
      <c r="D77" s="77">
        <v>60</v>
      </c>
      <c r="E77" s="69"/>
      <c r="F77" s="70">
        <v>0</v>
      </c>
      <c r="G77" s="78">
        <v>2</v>
      </c>
      <c r="H77" s="71">
        <v>0</v>
      </c>
      <c r="I77" s="72">
        <f t="shared" si="14"/>
        <v>0</v>
      </c>
      <c r="J77" s="73">
        <f t="shared" si="15"/>
        <v>0</v>
      </c>
      <c r="K77" s="68"/>
      <c r="L77" s="68"/>
    </row>
    <row r="78" spans="1:12" ht="28.8" x14ac:dyDescent="0.3">
      <c r="A78" s="79" t="s">
        <v>142</v>
      </c>
      <c r="B78" s="80" t="s">
        <v>48</v>
      </c>
      <c r="C78" s="76" t="s">
        <v>49</v>
      </c>
      <c r="D78" s="77" t="s">
        <v>38</v>
      </c>
      <c r="E78" s="69"/>
      <c r="F78" s="70">
        <v>0</v>
      </c>
      <c r="G78" s="78">
        <v>4</v>
      </c>
      <c r="H78" s="71">
        <v>0</v>
      </c>
      <c r="I78" s="72">
        <f t="shared" si="14"/>
        <v>0</v>
      </c>
      <c r="J78" s="73">
        <f t="shared" si="15"/>
        <v>0</v>
      </c>
      <c r="K78" s="68"/>
      <c r="L78" s="68"/>
    </row>
    <row r="79" spans="1:12" x14ac:dyDescent="0.3">
      <c r="A79" s="79" t="s">
        <v>216</v>
      </c>
      <c r="B79" s="80" t="s">
        <v>50</v>
      </c>
      <c r="C79" s="76" t="s">
        <v>51</v>
      </c>
      <c r="D79" s="77">
        <v>60</v>
      </c>
      <c r="E79" s="69"/>
      <c r="F79" s="70">
        <v>0</v>
      </c>
      <c r="G79" s="78">
        <v>4</v>
      </c>
      <c r="H79" s="71">
        <v>0</v>
      </c>
      <c r="I79" s="72">
        <f t="shared" si="14"/>
        <v>0</v>
      </c>
      <c r="J79" s="73">
        <f t="shared" si="15"/>
        <v>0</v>
      </c>
      <c r="K79" s="68"/>
      <c r="L79" s="68"/>
    </row>
    <row r="80" spans="1:12" ht="28.8" x14ac:dyDescent="0.3">
      <c r="A80" s="79" t="s">
        <v>143</v>
      </c>
      <c r="B80" s="80" t="s">
        <v>211</v>
      </c>
      <c r="C80" s="76" t="s">
        <v>203</v>
      </c>
      <c r="D80" s="77" t="s">
        <v>38</v>
      </c>
      <c r="E80" s="69"/>
      <c r="F80" s="70">
        <v>0</v>
      </c>
      <c r="G80" s="78">
        <v>2</v>
      </c>
      <c r="H80" s="71">
        <v>0</v>
      </c>
      <c r="I80" s="72">
        <f t="shared" si="14"/>
        <v>0</v>
      </c>
      <c r="J80" s="73">
        <f t="shared" si="15"/>
        <v>0</v>
      </c>
      <c r="K80" s="68"/>
      <c r="L80" s="68"/>
    </row>
    <row r="81" spans="1:12" ht="28.8" x14ac:dyDescent="0.3">
      <c r="A81" s="79" t="s">
        <v>217</v>
      </c>
      <c r="B81" s="80" t="s">
        <v>212</v>
      </c>
      <c r="C81" s="76" t="s">
        <v>204</v>
      </c>
      <c r="D81" s="77">
        <v>60</v>
      </c>
      <c r="E81" s="69"/>
      <c r="F81" s="70">
        <v>0</v>
      </c>
      <c r="G81" s="78">
        <v>2</v>
      </c>
      <c r="H81" s="71">
        <v>0</v>
      </c>
      <c r="I81" s="72">
        <f t="shared" si="14"/>
        <v>0</v>
      </c>
      <c r="J81" s="73">
        <f t="shared" si="15"/>
        <v>0</v>
      </c>
      <c r="K81" s="68"/>
      <c r="L81" s="68"/>
    </row>
    <row r="82" spans="1:12" ht="28.8" x14ac:dyDescent="0.3">
      <c r="A82" s="79" t="s">
        <v>144</v>
      </c>
      <c r="B82" s="80" t="s">
        <v>151</v>
      </c>
      <c r="C82" s="76" t="s">
        <v>152</v>
      </c>
      <c r="D82" s="77" t="s">
        <v>38</v>
      </c>
      <c r="E82" s="69"/>
      <c r="F82" s="70">
        <v>0</v>
      </c>
      <c r="G82" s="78">
        <v>2</v>
      </c>
      <c r="H82" s="71">
        <v>0</v>
      </c>
      <c r="I82" s="72">
        <f t="shared" si="14"/>
        <v>0</v>
      </c>
      <c r="J82" s="73">
        <f t="shared" si="15"/>
        <v>0</v>
      </c>
      <c r="K82" s="68"/>
      <c r="L82" s="68"/>
    </row>
    <row r="83" spans="1:12" x14ac:dyDescent="0.3">
      <c r="A83" s="79" t="s">
        <v>218</v>
      </c>
      <c r="B83" s="80" t="s">
        <v>153</v>
      </c>
      <c r="C83" s="76" t="s">
        <v>154</v>
      </c>
      <c r="D83" s="77">
        <v>60</v>
      </c>
      <c r="E83" s="69"/>
      <c r="F83" s="70">
        <v>0</v>
      </c>
      <c r="G83" s="78">
        <v>2</v>
      </c>
      <c r="H83" s="71">
        <v>0</v>
      </c>
      <c r="I83" s="72">
        <f t="shared" si="14"/>
        <v>0</v>
      </c>
      <c r="J83" s="73">
        <f t="shared" si="15"/>
        <v>0</v>
      </c>
      <c r="K83" s="68"/>
      <c r="L83" s="68"/>
    </row>
    <row r="84" spans="1:12" ht="28.8" x14ac:dyDescent="0.3">
      <c r="A84" s="79" t="s">
        <v>145</v>
      </c>
      <c r="B84" s="80" t="s">
        <v>60</v>
      </c>
      <c r="C84" s="76" t="s">
        <v>61</v>
      </c>
      <c r="D84" s="77" t="s">
        <v>38</v>
      </c>
      <c r="E84" s="69"/>
      <c r="F84" s="70">
        <v>0</v>
      </c>
      <c r="G84" s="78">
        <v>2</v>
      </c>
      <c r="H84" s="71">
        <v>0</v>
      </c>
      <c r="I84" s="72">
        <f t="shared" si="14"/>
        <v>0</v>
      </c>
      <c r="J84" s="73">
        <f t="shared" si="15"/>
        <v>0</v>
      </c>
      <c r="K84" s="68"/>
      <c r="L84" s="68"/>
    </row>
    <row r="85" spans="1:12" ht="28.8" x14ac:dyDescent="0.3">
      <c r="A85" s="79" t="s">
        <v>146</v>
      </c>
      <c r="B85" s="80" t="s">
        <v>52</v>
      </c>
      <c r="C85" s="76" t="s">
        <v>53</v>
      </c>
      <c r="D85" s="77" t="s">
        <v>38</v>
      </c>
      <c r="E85" s="69"/>
      <c r="F85" s="70">
        <v>0</v>
      </c>
      <c r="G85" s="78">
        <v>2</v>
      </c>
      <c r="H85" s="71">
        <v>0</v>
      </c>
      <c r="I85" s="72">
        <f t="shared" si="14"/>
        <v>0</v>
      </c>
      <c r="J85" s="73">
        <f t="shared" si="15"/>
        <v>0</v>
      </c>
      <c r="K85" s="68"/>
      <c r="L85" s="68"/>
    </row>
    <row r="86" spans="1:12" x14ac:dyDescent="0.3">
      <c r="A86" s="79" t="s">
        <v>147</v>
      </c>
      <c r="B86" s="80" t="s">
        <v>56</v>
      </c>
      <c r="C86" s="76" t="s">
        <v>57</v>
      </c>
      <c r="D86" s="77" t="s">
        <v>38</v>
      </c>
      <c r="E86" s="69"/>
      <c r="F86" s="70">
        <v>0</v>
      </c>
      <c r="G86" s="78">
        <v>2</v>
      </c>
      <c r="H86" s="71">
        <v>0</v>
      </c>
      <c r="I86" s="72">
        <f t="shared" ref="I86" si="20">G86*H86</f>
        <v>0</v>
      </c>
      <c r="J86" s="73">
        <f t="shared" ref="J86" si="21">F86*I86</f>
        <v>0</v>
      </c>
      <c r="K86" s="68"/>
      <c r="L86" s="68"/>
    </row>
    <row r="87" spans="1:12" ht="28.8" x14ac:dyDescent="0.3">
      <c r="A87" s="79" t="s">
        <v>148</v>
      </c>
      <c r="B87" s="80" t="s">
        <v>213</v>
      </c>
      <c r="C87" s="76" t="s">
        <v>205</v>
      </c>
      <c r="D87" s="77" t="s">
        <v>38</v>
      </c>
      <c r="E87" s="69"/>
      <c r="F87" s="70">
        <v>0</v>
      </c>
      <c r="G87" s="78">
        <v>2</v>
      </c>
      <c r="H87" s="71">
        <v>0</v>
      </c>
      <c r="I87" s="72">
        <f t="shared" si="14"/>
        <v>0</v>
      </c>
      <c r="J87" s="73">
        <f t="shared" si="15"/>
        <v>0</v>
      </c>
      <c r="K87" s="68"/>
      <c r="L87" s="68"/>
    </row>
    <row r="88" spans="1:12" ht="28.8" x14ac:dyDescent="0.3">
      <c r="A88" s="79" t="s">
        <v>149</v>
      </c>
      <c r="B88" s="80" t="s">
        <v>54</v>
      </c>
      <c r="C88" s="76" t="s">
        <v>55</v>
      </c>
      <c r="D88" s="77" t="s">
        <v>38</v>
      </c>
      <c r="E88" s="69"/>
      <c r="F88" s="70">
        <v>0</v>
      </c>
      <c r="G88" s="78">
        <v>2</v>
      </c>
      <c r="H88" s="71">
        <v>0</v>
      </c>
      <c r="I88" s="72">
        <f t="shared" si="14"/>
        <v>0</v>
      </c>
      <c r="J88" s="73">
        <f t="shared" si="15"/>
        <v>0</v>
      </c>
      <c r="K88" s="68"/>
      <c r="L88" s="68"/>
    </row>
    <row r="89" spans="1:12" ht="28.8" x14ac:dyDescent="0.3">
      <c r="A89" s="79" t="s">
        <v>150</v>
      </c>
      <c r="B89" s="80" t="s">
        <v>58</v>
      </c>
      <c r="C89" s="76" t="s">
        <v>59</v>
      </c>
      <c r="D89" s="77" t="s">
        <v>38</v>
      </c>
      <c r="E89" s="69"/>
      <c r="F89" s="70">
        <v>0</v>
      </c>
      <c r="G89" s="78">
        <v>2</v>
      </c>
      <c r="H89" s="71">
        <v>0</v>
      </c>
      <c r="I89" s="72">
        <f t="shared" si="14"/>
        <v>0</v>
      </c>
      <c r="J89" s="73">
        <f t="shared" si="15"/>
        <v>0</v>
      </c>
      <c r="K89" s="68"/>
      <c r="L89" s="68"/>
    </row>
    <row r="90" spans="1:12" ht="28.8" x14ac:dyDescent="0.3">
      <c r="A90" s="79" t="s">
        <v>155</v>
      </c>
      <c r="B90" s="80" t="s">
        <v>58</v>
      </c>
      <c r="C90" s="76" t="s">
        <v>59</v>
      </c>
      <c r="D90" s="77" t="s">
        <v>38</v>
      </c>
      <c r="E90" s="69"/>
      <c r="F90" s="70">
        <v>0</v>
      </c>
      <c r="G90" s="78">
        <v>2</v>
      </c>
      <c r="H90" s="71">
        <v>0</v>
      </c>
      <c r="I90" s="72">
        <f t="shared" si="14"/>
        <v>0</v>
      </c>
      <c r="J90" s="73">
        <f t="shared" si="15"/>
        <v>0</v>
      </c>
      <c r="K90" s="68"/>
      <c r="L90" s="68"/>
    </row>
    <row r="91" spans="1:12" ht="28.8" x14ac:dyDescent="0.3">
      <c r="A91" s="79" t="s">
        <v>156</v>
      </c>
      <c r="B91" s="80" t="s">
        <v>58</v>
      </c>
      <c r="C91" s="76" t="s">
        <v>59</v>
      </c>
      <c r="D91" s="77" t="s">
        <v>38</v>
      </c>
      <c r="E91" s="69"/>
      <c r="F91" s="70">
        <v>0</v>
      </c>
      <c r="G91" s="78">
        <v>2</v>
      </c>
      <c r="H91" s="71">
        <v>0</v>
      </c>
      <c r="I91" s="72">
        <f t="shared" ref="I91" si="22">G91*H91</f>
        <v>0</v>
      </c>
      <c r="J91" s="73">
        <f t="shared" ref="J91" si="23">F91*I91</f>
        <v>0</v>
      </c>
      <c r="K91" s="68"/>
      <c r="L91" s="68"/>
    </row>
    <row r="92" spans="1:12" ht="28.8" x14ac:dyDescent="0.3">
      <c r="A92" s="79" t="s">
        <v>157</v>
      </c>
      <c r="B92" s="80" t="s">
        <v>58</v>
      </c>
      <c r="C92" s="76" t="s">
        <v>59</v>
      </c>
      <c r="D92" s="77" t="s">
        <v>38</v>
      </c>
      <c r="E92" s="69"/>
      <c r="F92" s="70">
        <v>0</v>
      </c>
      <c r="G92" s="78">
        <v>2</v>
      </c>
      <c r="H92" s="71">
        <v>0</v>
      </c>
      <c r="I92" s="72">
        <f t="shared" si="14"/>
        <v>0</v>
      </c>
      <c r="J92" s="73">
        <f t="shared" si="15"/>
        <v>0</v>
      </c>
      <c r="K92" s="68"/>
      <c r="L92" s="68"/>
    </row>
    <row r="93" spans="1:12" ht="28.8" x14ac:dyDescent="0.3">
      <c r="A93" s="79" t="s">
        <v>158</v>
      </c>
      <c r="B93" s="80" t="s">
        <v>35</v>
      </c>
      <c r="C93" s="76" t="s">
        <v>62</v>
      </c>
      <c r="D93" s="77" t="s">
        <v>38</v>
      </c>
      <c r="E93" s="69"/>
      <c r="F93" s="70">
        <v>0</v>
      </c>
      <c r="G93" s="78">
        <v>2</v>
      </c>
      <c r="H93" s="71">
        <v>0</v>
      </c>
      <c r="I93" s="72">
        <f t="shared" si="14"/>
        <v>0</v>
      </c>
      <c r="J93" s="73">
        <f t="shared" si="15"/>
        <v>0</v>
      </c>
      <c r="K93" s="68"/>
      <c r="L93" s="68"/>
    </row>
    <row r="94" spans="1:12" ht="73.8" customHeight="1" x14ac:dyDescent="0.3">
      <c r="A94" s="32"/>
      <c r="B94" s="100" t="s">
        <v>257</v>
      </c>
      <c r="C94" s="100"/>
      <c r="D94" s="32"/>
      <c r="E94" s="69"/>
      <c r="F94" s="70"/>
      <c r="G94" s="82"/>
      <c r="H94" s="71"/>
      <c r="I94" s="72"/>
      <c r="J94" s="73"/>
      <c r="K94" s="68"/>
      <c r="L94" s="68"/>
    </row>
    <row r="95" spans="1:12" ht="28.8" x14ac:dyDescent="0.3">
      <c r="A95" s="74" t="s">
        <v>159</v>
      </c>
      <c r="B95" s="75" t="s">
        <v>126</v>
      </c>
      <c r="C95" s="76" t="s">
        <v>127</v>
      </c>
      <c r="D95" s="77" t="s">
        <v>38</v>
      </c>
      <c r="E95" s="69"/>
      <c r="F95" s="70">
        <v>0</v>
      </c>
      <c r="G95" s="78">
        <v>2</v>
      </c>
      <c r="H95" s="71">
        <v>0</v>
      </c>
      <c r="I95" s="72">
        <f t="shared" si="14"/>
        <v>0</v>
      </c>
      <c r="J95" s="73">
        <f t="shared" si="15"/>
        <v>0</v>
      </c>
      <c r="K95" s="68"/>
      <c r="L95" s="68"/>
    </row>
    <row r="96" spans="1:12" ht="28.8" x14ac:dyDescent="0.3">
      <c r="A96" s="79" t="s">
        <v>160</v>
      </c>
      <c r="B96" s="80" t="s">
        <v>129</v>
      </c>
      <c r="C96" s="76" t="s">
        <v>130</v>
      </c>
      <c r="D96" s="77">
        <v>60</v>
      </c>
      <c r="E96" s="69"/>
      <c r="F96" s="70">
        <v>0</v>
      </c>
      <c r="G96" s="78">
        <v>2</v>
      </c>
      <c r="H96" s="71">
        <v>0</v>
      </c>
      <c r="I96" s="72">
        <f t="shared" ref="I96:I119" si="24">G96*H96</f>
        <v>0</v>
      </c>
      <c r="J96" s="73">
        <f t="shared" ref="J96:J119" si="25">F96*I96</f>
        <v>0</v>
      </c>
      <c r="K96" s="68"/>
      <c r="L96" s="68"/>
    </row>
    <row r="97" spans="1:12" x14ac:dyDescent="0.3">
      <c r="A97" s="79" t="s">
        <v>161</v>
      </c>
      <c r="B97" s="80" t="s">
        <v>42</v>
      </c>
      <c r="C97" s="76" t="s">
        <v>43</v>
      </c>
      <c r="D97" s="77" t="s">
        <v>38</v>
      </c>
      <c r="E97" s="69"/>
      <c r="F97" s="70">
        <v>0</v>
      </c>
      <c r="G97" s="78">
        <v>2</v>
      </c>
      <c r="H97" s="71">
        <v>0</v>
      </c>
      <c r="I97" s="72">
        <f t="shared" si="24"/>
        <v>0</v>
      </c>
      <c r="J97" s="73">
        <f t="shared" si="25"/>
        <v>0</v>
      </c>
      <c r="K97" s="68"/>
      <c r="L97" s="68"/>
    </row>
    <row r="98" spans="1:12" ht="28.8" x14ac:dyDescent="0.3">
      <c r="A98" s="79" t="s">
        <v>162</v>
      </c>
      <c r="B98" s="80" t="s">
        <v>40</v>
      </c>
      <c r="C98" s="76" t="s">
        <v>41</v>
      </c>
      <c r="D98" s="77" t="s">
        <v>38</v>
      </c>
      <c r="E98" s="69"/>
      <c r="F98" s="70">
        <v>0</v>
      </c>
      <c r="G98" s="78">
        <v>8</v>
      </c>
      <c r="H98" s="71">
        <v>0</v>
      </c>
      <c r="I98" s="72">
        <f t="shared" si="24"/>
        <v>0</v>
      </c>
      <c r="J98" s="73">
        <f t="shared" si="25"/>
        <v>0</v>
      </c>
      <c r="K98" s="68"/>
      <c r="L98" s="68"/>
    </row>
    <row r="99" spans="1:12" x14ac:dyDescent="0.3">
      <c r="A99" s="79" t="s">
        <v>163</v>
      </c>
      <c r="B99" s="80" t="s">
        <v>133</v>
      </c>
      <c r="C99" s="76" t="s">
        <v>134</v>
      </c>
      <c r="D99" s="77" t="s">
        <v>38</v>
      </c>
      <c r="E99" s="69"/>
      <c r="F99" s="70">
        <v>0</v>
      </c>
      <c r="G99" s="78">
        <v>6</v>
      </c>
      <c r="H99" s="71">
        <v>0</v>
      </c>
      <c r="I99" s="72">
        <f t="shared" si="24"/>
        <v>0</v>
      </c>
      <c r="J99" s="73">
        <f t="shared" si="25"/>
        <v>0</v>
      </c>
      <c r="K99" s="68"/>
      <c r="L99" s="68"/>
    </row>
    <row r="100" spans="1:12" x14ac:dyDescent="0.3">
      <c r="A100" s="79" t="s">
        <v>164</v>
      </c>
      <c r="B100" s="80" t="s">
        <v>206</v>
      </c>
      <c r="C100" s="76" t="s">
        <v>198</v>
      </c>
      <c r="D100" s="77" t="s">
        <v>38</v>
      </c>
      <c r="E100" s="69"/>
      <c r="F100" s="70">
        <v>0</v>
      </c>
      <c r="G100" s="78">
        <v>2</v>
      </c>
      <c r="H100" s="71">
        <v>0</v>
      </c>
      <c r="I100" s="72">
        <f t="shared" si="24"/>
        <v>0</v>
      </c>
      <c r="J100" s="73">
        <f t="shared" si="25"/>
        <v>0</v>
      </c>
      <c r="K100" s="68"/>
      <c r="L100" s="68"/>
    </row>
    <row r="101" spans="1:12" x14ac:dyDescent="0.3">
      <c r="A101" s="79" t="s">
        <v>165</v>
      </c>
      <c r="B101" s="80" t="s">
        <v>207</v>
      </c>
      <c r="C101" s="76" t="s">
        <v>199</v>
      </c>
      <c r="D101" s="77" t="s">
        <v>38</v>
      </c>
      <c r="E101" s="69"/>
      <c r="F101" s="70">
        <v>0</v>
      </c>
      <c r="G101" s="78">
        <v>2</v>
      </c>
      <c r="H101" s="71">
        <v>0</v>
      </c>
      <c r="I101" s="72">
        <f t="shared" si="24"/>
        <v>0</v>
      </c>
      <c r="J101" s="73">
        <f t="shared" si="25"/>
        <v>0</v>
      </c>
      <c r="K101" s="68"/>
      <c r="L101" s="68"/>
    </row>
    <row r="102" spans="1:12" ht="28.8" x14ac:dyDescent="0.3">
      <c r="A102" s="79" t="s">
        <v>166</v>
      </c>
      <c r="B102" s="80" t="s">
        <v>44</v>
      </c>
      <c r="C102" s="76" t="s">
        <v>45</v>
      </c>
      <c r="D102" s="77" t="s">
        <v>38</v>
      </c>
      <c r="E102" s="69"/>
      <c r="F102" s="70">
        <v>0</v>
      </c>
      <c r="G102" s="78">
        <v>8</v>
      </c>
      <c r="H102" s="71">
        <v>0</v>
      </c>
      <c r="I102" s="72">
        <f t="shared" si="24"/>
        <v>0</v>
      </c>
      <c r="J102" s="73">
        <f t="shared" si="25"/>
        <v>0</v>
      </c>
      <c r="K102" s="68"/>
      <c r="L102" s="68"/>
    </row>
    <row r="103" spans="1:12" x14ac:dyDescent="0.3">
      <c r="A103" s="79" t="s">
        <v>167</v>
      </c>
      <c r="B103" s="80" t="s">
        <v>46</v>
      </c>
      <c r="C103" s="76" t="s">
        <v>47</v>
      </c>
      <c r="D103" s="77" t="s">
        <v>38</v>
      </c>
      <c r="E103" s="69"/>
      <c r="F103" s="70">
        <v>0</v>
      </c>
      <c r="G103" s="78">
        <v>8</v>
      </c>
      <c r="H103" s="71">
        <v>0</v>
      </c>
      <c r="I103" s="72">
        <f t="shared" si="24"/>
        <v>0</v>
      </c>
      <c r="J103" s="73">
        <f t="shared" si="25"/>
        <v>0</v>
      </c>
      <c r="K103" s="68"/>
      <c r="L103" s="68"/>
    </row>
    <row r="104" spans="1:12" x14ac:dyDescent="0.3">
      <c r="A104" s="79" t="s">
        <v>168</v>
      </c>
      <c r="B104" s="80" t="s">
        <v>63</v>
      </c>
      <c r="C104" s="76" t="s">
        <v>64</v>
      </c>
      <c r="D104" s="77" t="s">
        <v>38</v>
      </c>
      <c r="E104" s="69"/>
      <c r="F104" s="70">
        <v>0</v>
      </c>
      <c r="G104" s="78">
        <v>2</v>
      </c>
      <c r="H104" s="71">
        <v>0</v>
      </c>
      <c r="I104" s="72">
        <f t="shared" si="24"/>
        <v>0</v>
      </c>
      <c r="J104" s="73">
        <f t="shared" si="25"/>
        <v>0</v>
      </c>
      <c r="K104" s="68"/>
      <c r="L104" s="68"/>
    </row>
    <row r="105" spans="1:12" x14ac:dyDescent="0.3">
      <c r="A105" s="79" t="s">
        <v>169</v>
      </c>
      <c r="B105" s="80" t="s">
        <v>208</v>
      </c>
      <c r="C105" s="76" t="s">
        <v>200</v>
      </c>
      <c r="D105" s="77" t="s">
        <v>38</v>
      </c>
      <c r="E105" s="69"/>
      <c r="F105" s="70">
        <v>0</v>
      </c>
      <c r="G105" s="78">
        <v>2</v>
      </c>
      <c r="H105" s="71">
        <v>0</v>
      </c>
      <c r="I105" s="72">
        <f t="shared" si="24"/>
        <v>0</v>
      </c>
      <c r="J105" s="73">
        <f t="shared" si="25"/>
        <v>0</v>
      </c>
      <c r="K105" s="68"/>
      <c r="L105" s="68"/>
    </row>
    <row r="106" spans="1:12" ht="28.8" x14ac:dyDescent="0.3">
      <c r="A106" s="79" t="s">
        <v>219</v>
      </c>
      <c r="B106" s="80" t="s">
        <v>209</v>
      </c>
      <c r="C106" s="76" t="s">
        <v>201</v>
      </c>
      <c r="D106" s="77">
        <v>60</v>
      </c>
      <c r="E106" s="69"/>
      <c r="F106" s="70">
        <v>0</v>
      </c>
      <c r="G106" s="78">
        <v>2</v>
      </c>
      <c r="H106" s="71">
        <v>0</v>
      </c>
      <c r="I106" s="72">
        <f t="shared" si="24"/>
        <v>0</v>
      </c>
      <c r="J106" s="73">
        <f t="shared" si="25"/>
        <v>0</v>
      </c>
      <c r="K106" s="68"/>
      <c r="L106" s="68"/>
    </row>
    <row r="107" spans="1:12" x14ac:dyDescent="0.3">
      <c r="A107" s="79" t="s">
        <v>220</v>
      </c>
      <c r="B107" s="80" t="s">
        <v>210</v>
      </c>
      <c r="C107" s="76" t="s">
        <v>202</v>
      </c>
      <c r="D107" s="77">
        <v>60</v>
      </c>
      <c r="E107" s="69"/>
      <c r="F107" s="70">
        <v>0</v>
      </c>
      <c r="G107" s="78">
        <v>2</v>
      </c>
      <c r="H107" s="71">
        <v>0</v>
      </c>
      <c r="I107" s="72">
        <f t="shared" si="24"/>
        <v>0</v>
      </c>
      <c r="J107" s="73">
        <f t="shared" si="25"/>
        <v>0</v>
      </c>
      <c r="K107" s="68"/>
      <c r="L107" s="68"/>
    </row>
    <row r="108" spans="1:12" ht="28.8" x14ac:dyDescent="0.3">
      <c r="A108" s="79" t="s">
        <v>170</v>
      </c>
      <c r="B108" s="80" t="s">
        <v>48</v>
      </c>
      <c r="C108" s="76" t="s">
        <v>49</v>
      </c>
      <c r="D108" s="77" t="s">
        <v>38</v>
      </c>
      <c r="E108" s="69"/>
      <c r="F108" s="70">
        <v>0</v>
      </c>
      <c r="G108" s="78">
        <v>4</v>
      </c>
      <c r="H108" s="71">
        <v>0</v>
      </c>
      <c r="I108" s="72">
        <f t="shared" si="24"/>
        <v>0</v>
      </c>
      <c r="J108" s="73">
        <f t="shared" si="25"/>
        <v>0</v>
      </c>
      <c r="K108" s="68"/>
      <c r="L108" s="68"/>
    </row>
    <row r="109" spans="1:12" x14ac:dyDescent="0.3">
      <c r="A109" s="79" t="s">
        <v>221</v>
      </c>
      <c r="B109" s="80" t="s">
        <v>50</v>
      </c>
      <c r="C109" s="76" t="s">
        <v>51</v>
      </c>
      <c r="D109" s="77">
        <v>60</v>
      </c>
      <c r="E109" s="69"/>
      <c r="F109" s="70">
        <v>0</v>
      </c>
      <c r="G109" s="78">
        <v>4</v>
      </c>
      <c r="H109" s="71">
        <v>0</v>
      </c>
      <c r="I109" s="72">
        <f t="shared" si="24"/>
        <v>0</v>
      </c>
      <c r="J109" s="73">
        <f t="shared" si="25"/>
        <v>0</v>
      </c>
      <c r="K109" s="68"/>
      <c r="L109" s="68"/>
    </row>
    <row r="110" spans="1:12" ht="28.8" x14ac:dyDescent="0.3">
      <c r="A110" s="79" t="s">
        <v>171</v>
      </c>
      <c r="B110" s="80" t="s">
        <v>211</v>
      </c>
      <c r="C110" s="76" t="s">
        <v>203</v>
      </c>
      <c r="D110" s="77" t="s">
        <v>38</v>
      </c>
      <c r="E110" s="69"/>
      <c r="F110" s="70">
        <v>0</v>
      </c>
      <c r="G110" s="78">
        <v>2</v>
      </c>
      <c r="H110" s="71">
        <v>0</v>
      </c>
      <c r="I110" s="72">
        <f t="shared" si="24"/>
        <v>0</v>
      </c>
      <c r="J110" s="73">
        <f t="shared" si="25"/>
        <v>0</v>
      </c>
      <c r="K110" s="68"/>
      <c r="L110" s="68"/>
    </row>
    <row r="111" spans="1:12" ht="28.8" x14ac:dyDescent="0.3">
      <c r="A111" s="79" t="s">
        <v>222</v>
      </c>
      <c r="B111" s="80" t="s">
        <v>212</v>
      </c>
      <c r="C111" s="76" t="s">
        <v>204</v>
      </c>
      <c r="D111" s="77">
        <v>60</v>
      </c>
      <c r="E111" s="69"/>
      <c r="F111" s="70">
        <v>0</v>
      </c>
      <c r="G111" s="78">
        <v>2</v>
      </c>
      <c r="H111" s="71">
        <v>0</v>
      </c>
      <c r="I111" s="72">
        <f t="shared" si="24"/>
        <v>0</v>
      </c>
      <c r="J111" s="73">
        <f t="shared" si="25"/>
        <v>0</v>
      </c>
      <c r="K111" s="68"/>
      <c r="L111" s="68"/>
    </row>
    <row r="112" spans="1:12" ht="28.8" x14ac:dyDescent="0.3">
      <c r="A112" s="79" t="s">
        <v>172</v>
      </c>
      <c r="B112" s="80" t="s">
        <v>151</v>
      </c>
      <c r="C112" s="76" t="s">
        <v>152</v>
      </c>
      <c r="D112" s="77" t="s">
        <v>38</v>
      </c>
      <c r="E112" s="69"/>
      <c r="F112" s="70">
        <v>0</v>
      </c>
      <c r="G112" s="78">
        <v>2</v>
      </c>
      <c r="H112" s="71">
        <v>0</v>
      </c>
      <c r="I112" s="72">
        <f t="shared" si="24"/>
        <v>0</v>
      </c>
      <c r="J112" s="73">
        <f t="shared" si="25"/>
        <v>0</v>
      </c>
      <c r="K112" s="68"/>
      <c r="L112" s="68"/>
    </row>
    <row r="113" spans="1:12" x14ac:dyDescent="0.3">
      <c r="A113" s="79" t="s">
        <v>223</v>
      </c>
      <c r="B113" s="80" t="s">
        <v>153</v>
      </c>
      <c r="C113" s="76" t="s">
        <v>154</v>
      </c>
      <c r="D113" s="77">
        <v>60</v>
      </c>
      <c r="E113" s="69"/>
      <c r="F113" s="70">
        <v>0</v>
      </c>
      <c r="G113" s="78">
        <v>2</v>
      </c>
      <c r="H113" s="71">
        <v>0</v>
      </c>
      <c r="I113" s="72">
        <f t="shared" si="24"/>
        <v>0</v>
      </c>
      <c r="J113" s="73">
        <f t="shared" si="25"/>
        <v>0</v>
      </c>
      <c r="K113" s="68"/>
      <c r="L113" s="68"/>
    </row>
    <row r="114" spans="1:12" ht="28.8" x14ac:dyDescent="0.3">
      <c r="A114" s="79" t="s">
        <v>173</v>
      </c>
      <c r="B114" s="80" t="s">
        <v>60</v>
      </c>
      <c r="C114" s="76" t="s">
        <v>61</v>
      </c>
      <c r="D114" s="77" t="s">
        <v>38</v>
      </c>
      <c r="E114" s="69"/>
      <c r="F114" s="70">
        <v>0</v>
      </c>
      <c r="G114" s="78">
        <v>2</v>
      </c>
      <c r="H114" s="71">
        <v>0</v>
      </c>
      <c r="I114" s="72">
        <f t="shared" si="24"/>
        <v>0</v>
      </c>
      <c r="J114" s="73">
        <f t="shared" si="25"/>
        <v>0</v>
      </c>
      <c r="K114" s="68"/>
      <c r="L114" s="68"/>
    </row>
    <row r="115" spans="1:12" ht="28.8" x14ac:dyDescent="0.3">
      <c r="A115" s="79" t="s">
        <v>174</v>
      </c>
      <c r="B115" s="80" t="s">
        <v>52</v>
      </c>
      <c r="C115" s="76" t="s">
        <v>53</v>
      </c>
      <c r="D115" s="77" t="s">
        <v>38</v>
      </c>
      <c r="E115" s="69"/>
      <c r="F115" s="70">
        <v>0</v>
      </c>
      <c r="G115" s="78">
        <v>2</v>
      </c>
      <c r="H115" s="71">
        <v>0</v>
      </c>
      <c r="I115" s="72">
        <f t="shared" si="24"/>
        <v>0</v>
      </c>
      <c r="J115" s="73">
        <f t="shared" si="25"/>
        <v>0</v>
      </c>
      <c r="K115" s="68"/>
      <c r="L115" s="68"/>
    </row>
    <row r="116" spans="1:12" x14ac:dyDescent="0.3">
      <c r="A116" s="79" t="s">
        <v>175</v>
      </c>
      <c r="B116" s="80" t="s">
        <v>56</v>
      </c>
      <c r="C116" s="76" t="s">
        <v>57</v>
      </c>
      <c r="D116" s="77" t="s">
        <v>38</v>
      </c>
      <c r="E116" s="69"/>
      <c r="F116" s="70">
        <v>0</v>
      </c>
      <c r="G116" s="78">
        <v>2</v>
      </c>
      <c r="H116" s="71">
        <v>0</v>
      </c>
      <c r="I116" s="72">
        <f t="shared" si="24"/>
        <v>0</v>
      </c>
      <c r="J116" s="73">
        <f t="shared" si="25"/>
        <v>0</v>
      </c>
      <c r="K116" s="68"/>
      <c r="L116" s="68"/>
    </row>
    <row r="117" spans="1:12" ht="28.8" x14ac:dyDescent="0.3">
      <c r="A117" s="79" t="s">
        <v>176</v>
      </c>
      <c r="B117" s="80" t="s">
        <v>213</v>
      </c>
      <c r="C117" s="76" t="s">
        <v>205</v>
      </c>
      <c r="D117" s="77" t="s">
        <v>38</v>
      </c>
      <c r="E117" s="69"/>
      <c r="F117" s="70">
        <v>0</v>
      </c>
      <c r="G117" s="78">
        <v>2</v>
      </c>
      <c r="H117" s="71">
        <v>0</v>
      </c>
      <c r="I117" s="72">
        <f t="shared" si="24"/>
        <v>0</v>
      </c>
      <c r="J117" s="73">
        <f t="shared" si="25"/>
        <v>0</v>
      </c>
      <c r="K117" s="68"/>
      <c r="L117" s="68"/>
    </row>
    <row r="118" spans="1:12" ht="28.8" x14ac:dyDescent="0.3">
      <c r="A118" s="79" t="s">
        <v>177</v>
      </c>
      <c r="B118" s="80" t="s">
        <v>54</v>
      </c>
      <c r="C118" s="76" t="s">
        <v>55</v>
      </c>
      <c r="D118" s="77" t="s">
        <v>38</v>
      </c>
      <c r="E118" s="69"/>
      <c r="F118" s="70">
        <v>0</v>
      </c>
      <c r="G118" s="78">
        <v>2</v>
      </c>
      <c r="H118" s="71">
        <v>0</v>
      </c>
      <c r="I118" s="72">
        <f t="shared" si="24"/>
        <v>0</v>
      </c>
      <c r="J118" s="73">
        <f t="shared" si="25"/>
        <v>0</v>
      </c>
      <c r="K118" s="68"/>
      <c r="L118" s="68"/>
    </row>
    <row r="119" spans="1:12" ht="28.8" x14ac:dyDescent="0.3">
      <c r="A119" s="79" t="s">
        <v>178</v>
      </c>
      <c r="B119" s="80" t="s">
        <v>58</v>
      </c>
      <c r="C119" s="76" t="s">
        <v>59</v>
      </c>
      <c r="D119" s="77" t="s">
        <v>38</v>
      </c>
      <c r="E119" s="69"/>
      <c r="F119" s="70">
        <v>0</v>
      </c>
      <c r="G119" s="78">
        <v>2</v>
      </c>
      <c r="H119" s="71">
        <v>0</v>
      </c>
      <c r="I119" s="72">
        <f t="shared" si="24"/>
        <v>0</v>
      </c>
      <c r="J119" s="73">
        <f t="shared" si="25"/>
        <v>0</v>
      </c>
      <c r="K119" s="68"/>
      <c r="L119" s="68"/>
    </row>
    <row r="120" spans="1:12" ht="28.8" x14ac:dyDescent="0.3">
      <c r="A120" s="79" t="s">
        <v>179</v>
      </c>
      <c r="B120" s="80" t="s">
        <v>58</v>
      </c>
      <c r="C120" s="76" t="s">
        <v>59</v>
      </c>
      <c r="D120" s="77" t="s">
        <v>38</v>
      </c>
      <c r="E120" s="69"/>
      <c r="F120" s="70">
        <v>0</v>
      </c>
      <c r="G120" s="78">
        <v>2</v>
      </c>
      <c r="H120" s="71">
        <v>0</v>
      </c>
      <c r="I120" s="72">
        <f t="shared" si="14"/>
        <v>0</v>
      </c>
      <c r="J120" s="73">
        <f t="shared" si="15"/>
        <v>0</v>
      </c>
      <c r="K120" s="68"/>
      <c r="L120" s="68"/>
    </row>
    <row r="121" spans="1:12" ht="28.8" x14ac:dyDescent="0.3">
      <c r="A121" s="79" t="s">
        <v>180</v>
      </c>
      <c r="B121" s="80" t="s">
        <v>58</v>
      </c>
      <c r="C121" s="76" t="s">
        <v>59</v>
      </c>
      <c r="D121" s="77" t="s">
        <v>38</v>
      </c>
      <c r="E121" s="69"/>
      <c r="F121" s="70">
        <v>0</v>
      </c>
      <c r="G121" s="78">
        <v>2</v>
      </c>
      <c r="H121" s="71">
        <v>0</v>
      </c>
      <c r="I121" s="72">
        <f t="shared" si="14"/>
        <v>0</v>
      </c>
      <c r="J121" s="73">
        <f t="shared" si="15"/>
        <v>0</v>
      </c>
      <c r="K121" s="68"/>
      <c r="L121" s="68"/>
    </row>
    <row r="122" spans="1:12" ht="28.8" x14ac:dyDescent="0.3">
      <c r="A122" s="79" t="s">
        <v>181</v>
      </c>
      <c r="B122" s="80" t="s">
        <v>58</v>
      </c>
      <c r="C122" s="76" t="s">
        <v>59</v>
      </c>
      <c r="D122" s="77" t="s">
        <v>38</v>
      </c>
      <c r="E122" s="69"/>
      <c r="F122" s="70">
        <v>0</v>
      </c>
      <c r="G122" s="78">
        <v>2</v>
      </c>
      <c r="H122" s="71">
        <v>0</v>
      </c>
      <c r="I122" s="72">
        <f t="shared" si="14"/>
        <v>0</v>
      </c>
      <c r="J122" s="73">
        <f t="shared" si="15"/>
        <v>0</v>
      </c>
      <c r="K122" s="68"/>
      <c r="L122" s="68"/>
    </row>
    <row r="123" spans="1:12" ht="28.8" x14ac:dyDescent="0.3">
      <c r="A123" s="79" t="s">
        <v>182</v>
      </c>
      <c r="B123" s="80" t="s">
        <v>58</v>
      </c>
      <c r="C123" s="76" t="s">
        <v>59</v>
      </c>
      <c r="D123" s="77" t="s">
        <v>38</v>
      </c>
      <c r="E123" s="69"/>
      <c r="F123" s="70">
        <v>0</v>
      </c>
      <c r="G123" s="78">
        <v>2</v>
      </c>
      <c r="H123" s="71">
        <v>0</v>
      </c>
      <c r="I123" s="72">
        <f t="shared" si="14"/>
        <v>0</v>
      </c>
      <c r="J123" s="73">
        <f t="shared" si="15"/>
        <v>0</v>
      </c>
      <c r="K123" s="68"/>
      <c r="L123" s="68"/>
    </row>
    <row r="124" spans="1:12" ht="28.8" x14ac:dyDescent="0.3">
      <c r="A124" s="79" t="s">
        <v>183</v>
      </c>
      <c r="B124" s="80" t="s">
        <v>35</v>
      </c>
      <c r="C124" s="76" t="s">
        <v>62</v>
      </c>
      <c r="D124" s="77" t="s">
        <v>38</v>
      </c>
      <c r="E124" s="69"/>
      <c r="F124" s="70">
        <v>0</v>
      </c>
      <c r="G124" s="78">
        <v>2</v>
      </c>
      <c r="H124" s="71">
        <v>0</v>
      </c>
      <c r="I124" s="72">
        <f t="shared" si="14"/>
        <v>0</v>
      </c>
      <c r="J124" s="73">
        <f t="shared" si="15"/>
        <v>0</v>
      </c>
      <c r="K124" s="68"/>
      <c r="L124" s="68"/>
    </row>
    <row r="125" spans="1:12" x14ac:dyDescent="0.3">
      <c r="A125" s="96" t="s">
        <v>224</v>
      </c>
      <c r="B125" s="96" t="s">
        <v>225</v>
      </c>
      <c r="C125" s="96" t="s">
        <v>225</v>
      </c>
      <c r="D125" s="32"/>
      <c r="E125" s="69"/>
      <c r="F125" s="70"/>
      <c r="G125" s="82"/>
      <c r="H125" s="71"/>
      <c r="I125" s="72"/>
      <c r="J125" s="73"/>
      <c r="K125" s="68"/>
      <c r="L125" s="68"/>
    </row>
    <row r="126" spans="1:12" ht="28.8" x14ac:dyDescent="0.3">
      <c r="A126" s="74" t="s">
        <v>230</v>
      </c>
      <c r="B126" s="75" t="s">
        <v>226</v>
      </c>
      <c r="C126" s="76" t="s">
        <v>227</v>
      </c>
      <c r="D126" s="77" t="s">
        <v>38</v>
      </c>
      <c r="E126" s="69"/>
      <c r="F126" s="70">
        <v>0</v>
      </c>
      <c r="G126" s="78">
        <v>1</v>
      </c>
      <c r="H126" s="71">
        <v>0</v>
      </c>
      <c r="I126" s="72">
        <f t="shared" si="14"/>
        <v>0</v>
      </c>
      <c r="J126" s="73">
        <f t="shared" si="15"/>
        <v>0</v>
      </c>
      <c r="K126" s="68"/>
      <c r="L126" s="68"/>
    </row>
    <row r="127" spans="1:12" x14ac:dyDescent="0.3">
      <c r="A127" s="79" t="s">
        <v>231</v>
      </c>
      <c r="B127" s="80" t="s">
        <v>229</v>
      </c>
      <c r="C127" s="76" t="s">
        <v>228</v>
      </c>
      <c r="D127" s="77" t="s">
        <v>38</v>
      </c>
      <c r="E127" s="69"/>
      <c r="F127" s="70">
        <v>0</v>
      </c>
      <c r="G127" s="78">
        <v>1</v>
      </c>
      <c r="H127" s="71">
        <v>0</v>
      </c>
      <c r="I127" s="72">
        <f t="shared" si="14"/>
        <v>0</v>
      </c>
      <c r="J127" s="73">
        <f t="shared" si="15"/>
        <v>0</v>
      </c>
      <c r="K127" s="68"/>
      <c r="L127" s="68"/>
    </row>
    <row r="128" spans="1:12" ht="31.8" customHeight="1" x14ac:dyDescent="0.3">
      <c r="A128" s="97" t="s">
        <v>259</v>
      </c>
      <c r="B128" s="97"/>
      <c r="C128" s="97"/>
      <c r="D128" s="77"/>
      <c r="E128" s="69"/>
      <c r="F128" s="70"/>
      <c r="G128" s="82"/>
      <c r="H128" s="71"/>
      <c r="I128" s="72"/>
      <c r="J128" s="73"/>
      <c r="K128" s="68"/>
      <c r="L128" s="68"/>
    </row>
    <row r="129" spans="1:12" ht="28.8" x14ac:dyDescent="0.3">
      <c r="A129" s="79" t="s">
        <v>235</v>
      </c>
      <c r="B129" s="80" t="s">
        <v>232</v>
      </c>
      <c r="C129" s="76" t="s">
        <v>238</v>
      </c>
      <c r="D129" s="77" t="s">
        <v>38</v>
      </c>
      <c r="E129" s="69"/>
      <c r="F129" s="70"/>
      <c r="G129" s="78">
        <v>1</v>
      </c>
      <c r="H129" s="71">
        <v>0</v>
      </c>
      <c r="I129" s="72">
        <f t="shared" ref="I129:I136" si="26">G129*H129</f>
        <v>0</v>
      </c>
      <c r="J129" s="73">
        <f t="shared" ref="J129:J136" si="27">F129*I129</f>
        <v>0</v>
      </c>
      <c r="K129" s="68"/>
      <c r="L129" s="68"/>
    </row>
    <row r="130" spans="1:12" ht="28.8" x14ac:dyDescent="0.3">
      <c r="A130" s="79" t="s">
        <v>236</v>
      </c>
      <c r="B130" s="80" t="s">
        <v>233</v>
      </c>
      <c r="C130" s="76" t="s">
        <v>239</v>
      </c>
      <c r="D130" s="77" t="s">
        <v>38</v>
      </c>
      <c r="E130" s="69"/>
      <c r="F130" s="70"/>
      <c r="G130" s="78">
        <v>1000</v>
      </c>
      <c r="H130" s="71">
        <v>0</v>
      </c>
      <c r="I130" s="72">
        <f t="shared" si="26"/>
        <v>0</v>
      </c>
      <c r="J130" s="73">
        <f t="shared" si="27"/>
        <v>0</v>
      </c>
      <c r="K130" s="68"/>
      <c r="L130" s="68"/>
    </row>
    <row r="131" spans="1:12" x14ac:dyDescent="0.3">
      <c r="A131" s="79" t="s">
        <v>237</v>
      </c>
      <c r="B131" s="80" t="s">
        <v>234</v>
      </c>
      <c r="C131" s="76" t="s">
        <v>240</v>
      </c>
      <c r="D131" s="77" t="s">
        <v>38</v>
      </c>
      <c r="E131" s="69"/>
      <c r="F131" s="70"/>
      <c r="G131" s="78">
        <v>1</v>
      </c>
      <c r="H131" s="71">
        <v>0</v>
      </c>
      <c r="I131" s="72">
        <f t="shared" si="26"/>
        <v>0</v>
      </c>
      <c r="J131" s="73">
        <f t="shared" si="27"/>
        <v>0</v>
      </c>
      <c r="K131" s="68"/>
      <c r="L131" s="68"/>
    </row>
    <row r="132" spans="1:12" ht="39.6" customHeight="1" x14ac:dyDescent="0.3">
      <c r="A132" s="95" t="s">
        <v>258</v>
      </c>
      <c r="B132" s="95"/>
      <c r="C132" s="95"/>
      <c r="D132" s="77"/>
      <c r="E132" s="69"/>
      <c r="F132" s="70"/>
      <c r="G132" s="82"/>
      <c r="H132" s="71"/>
      <c r="I132" s="72"/>
      <c r="J132" s="73"/>
      <c r="K132" s="68"/>
      <c r="L132" s="68"/>
    </row>
    <row r="133" spans="1:12" ht="28.8" x14ac:dyDescent="0.3">
      <c r="A133" s="79" t="s">
        <v>249</v>
      </c>
      <c r="B133" s="80" t="s">
        <v>245</v>
      </c>
      <c r="C133" s="76" t="s">
        <v>241</v>
      </c>
      <c r="D133" s="77" t="s">
        <v>38</v>
      </c>
      <c r="E133" s="69"/>
      <c r="F133" s="70"/>
      <c r="G133" s="78">
        <v>1</v>
      </c>
      <c r="H133" s="71">
        <v>0</v>
      </c>
      <c r="I133" s="72">
        <f t="shared" si="26"/>
        <v>0</v>
      </c>
      <c r="J133" s="73">
        <f t="shared" si="27"/>
        <v>0</v>
      </c>
      <c r="K133" s="68"/>
      <c r="L133" s="68"/>
    </row>
    <row r="134" spans="1:12" x14ac:dyDescent="0.3">
      <c r="A134" s="79" t="s">
        <v>250</v>
      </c>
      <c r="B134" s="80" t="s">
        <v>246</v>
      </c>
      <c r="C134" s="76" t="s">
        <v>242</v>
      </c>
      <c r="D134" s="77" t="s">
        <v>38</v>
      </c>
      <c r="E134" s="69"/>
      <c r="F134" s="70"/>
      <c r="G134" s="78">
        <v>2000</v>
      </c>
      <c r="H134" s="71">
        <v>0</v>
      </c>
      <c r="I134" s="72">
        <f t="shared" si="26"/>
        <v>0</v>
      </c>
      <c r="J134" s="73">
        <f t="shared" si="27"/>
        <v>0</v>
      </c>
      <c r="K134" s="68"/>
      <c r="L134" s="68"/>
    </row>
    <row r="135" spans="1:12" ht="28.8" x14ac:dyDescent="0.3">
      <c r="A135" s="79" t="s">
        <v>251</v>
      </c>
      <c r="B135" s="80" t="s">
        <v>247</v>
      </c>
      <c r="C135" s="76" t="s">
        <v>243</v>
      </c>
      <c r="D135" s="77" t="s">
        <v>38</v>
      </c>
      <c r="E135" s="69"/>
      <c r="F135" s="70"/>
      <c r="G135" s="78">
        <v>2</v>
      </c>
      <c r="H135" s="71">
        <v>0</v>
      </c>
      <c r="I135" s="72">
        <f t="shared" si="26"/>
        <v>0</v>
      </c>
      <c r="J135" s="73">
        <f t="shared" si="27"/>
        <v>0</v>
      </c>
      <c r="K135" s="68"/>
      <c r="L135" s="68"/>
    </row>
    <row r="136" spans="1:12" ht="28.8" x14ac:dyDescent="0.3">
      <c r="A136" s="79" t="s">
        <v>252</v>
      </c>
      <c r="B136" s="80" t="s">
        <v>248</v>
      </c>
      <c r="C136" s="76" t="s">
        <v>244</v>
      </c>
      <c r="D136" s="77" t="s">
        <v>38</v>
      </c>
      <c r="E136" s="69"/>
      <c r="F136" s="70"/>
      <c r="G136" s="78">
        <v>2</v>
      </c>
      <c r="H136" s="71">
        <v>0</v>
      </c>
      <c r="I136" s="72">
        <f t="shared" si="26"/>
        <v>0</v>
      </c>
      <c r="J136" s="73">
        <f t="shared" si="27"/>
        <v>0</v>
      </c>
      <c r="K136" s="68"/>
      <c r="L136" s="68"/>
    </row>
    <row r="137" spans="1:12" x14ac:dyDescent="0.3">
      <c r="A137" s="83"/>
      <c r="B137" s="83"/>
      <c r="C137" s="84" t="s">
        <v>19</v>
      </c>
      <c r="D137" s="84"/>
      <c r="E137" s="85"/>
      <c r="F137" s="85"/>
      <c r="G137" s="86"/>
      <c r="H137" s="86"/>
      <c r="I137" s="87">
        <f>SUBTOTAL(9,I21:I136)</f>
        <v>0</v>
      </c>
      <c r="J137" s="87">
        <f>SUBTOTAL(9,J20:J136)</f>
        <v>0</v>
      </c>
      <c r="K137" s="68"/>
      <c r="L137" s="68"/>
    </row>
    <row r="138" spans="1:12" x14ac:dyDescent="0.3">
      <c r="A138" s="83"/>
      <c r="B138" s="83"/>
      <c r="C138" s="84" t="s">
        <v>2</v>
      </c>
      <c r="D138" s="84"/>
      <c r="E138" s="85"/>
      <c r="F138" s="85"/>
      <c r="G138" s="86"/>
      <c r="H138" s="86"/>
      <c r="I138" s="88">
        <f>I137*0.15</f>
        <v>0</v>
      </c>
      <c r="J138" s="89"/>
      <c r="K138" s="68"/>
      <c r="L138" s="68"/>
    </row>
    <row r="139" spans="1:12" x14ac:dyDescent="0.3">
      <c r="A139" s="83"/>
      <c r="B139" s="83"/>
      <c r="C139" s="84" t="s">
        <v>20</v>
      </c>
      <c r="D139" s="84"/>
      <c r="E139" s="85"/>
      <c r="F139" s="85"/>
      <c r="G139" s="86"/>
      <c r="H139" s="86"/>
      <c r="I139" s="88">
        <f>I137+I138</f>
        <v>0</v>
      </c>
      <c r="J139" s="89"/>
      <c r="K139" s="68"/>
      <c r="L139" s="68"/>
    </row>
    <row r="140" spans="1:12" x14ac:dyDescent="0.3">
      <c r="A140" s="5"/>
      <c r="B140" s="5"/>
      <c r="C140" s="39"/>
      <c r="D140" s="6"/>
      <c r="E140" s="7"/>
      <c r="F140" s="7"/>
      <c r="G140" s="7"/>
      <c r="H140" s="8"/>
      <c r="I140" s="8"/>
      <c r="J140" s="8"/>
      <c r="K140" s="8"/>
      <c r="L140" s="8"/>
    </row>
    <row r="141" spans="1:12" ht="15" thickBot="1" x14ac:dyDescent="0.35">
      <c r="A141" s="5"/>
      <c r="B141" s="5"/>
      <c r="C141" s="40"/>
      <c r="D141" s="8"/>
      <c r="E141" s="7"/>
      <c r="F141" s="7"/>
      <c r="G141" s="7"/>
      <c r="H141" s="8"/>
      <c r="I141" s="8"/>
      <c r="J141" s="8"/>
      <c r="K141" s="8"/>
      <c r="L141" s="8"/>
    </row>
    <row r="142" spans="1:12" ht="25.95" customHeight="1" x14ac:dyDescent="0.3">
      <c r="A142" s="5"/>
      <c r="B142" s="5"/>
      <c r="C142" s="105" t="s">
        <v>27</v>
      </c>
      <c r="D142" s="33"/>
      <c r="E142" s="103"/>
      <c r="F142" s="104"/>
      <c r="G142" s="110"/>
      <c r="H142" s="111"/>
      <c r="I142" s="8"/>
      <c r="J142" s="8"/>
      <c r="K142" s="8"/>
      <c r="L142" s="8"/>
    </row>
    <row r="143" spans="1:12" ht="17.399999999999999" customHeight="1" x14ac:dyDescent="0.3">
      <c r="A143" s="5"/>
      <c r="B143" s="5"/>
      <c r="C143" s="106"/>
      <c r="D143" s="34"/>
      <c r="E143" s="112" t="s">
        <v>21</v>
      </c>
      <c r="F143" s="113"/>
      <c r="G143" s="36" t="s">
        <v>23</v>
      </c>
      <c r="H143" s="9"/>
      <c r="I143" s="8"/>
      <c r="J143" s="8"/>
      <c r="K143" s="8"/>
      <c r="L143" s="8"/>
    </row>
    <row r="144" spans="1:12" ht="34.950000000000003" customHeight="1" x14ac:dyDescent="0.3">
      <c r="A144" s="5"/>
      <c r="B144" s="5"/>
      <c r="C144" s="106"/>
      <c r="D144" s="34"/>
      <c r="E144" s="114"/>
      <c r="F144" s="115"/>
      <c r="G144" s="108"/>
      <c r="H144" s="109"/>
      <c r="I144" s="8"/>
      <c r="J144" s="8"/>
      <c r="K144" s="8"/>
      <c r="L144" s="8"/>
    </row>
    <row r="145" spans="1:12" ht="39.6" customHeight="1" thickBot="1" x14ac:dyDescent="0.35">
      <c r="A145" s="5"/>
      <c r="B145" s="5"/>
      <c r="C145" s="107"/>
      <c r="D145" s="35"/>
      <c r="E145" s="116" t="s">
        <v>30</v>
      </c>
      <c r="F145" s="117"/>
      <c r="G145" s="118" t="s">
        <v>22</v>
      </c>
      <c r="H145" s="119"/>
      <c r="I145" s="8"/>
      <c r="J145" s="8"/>
      <c r="K145" s="8"/>
      <c r="L145" s="8"/>
    </row>
    <row r="146" spans="1:12" x14ac:dyDescent="0.3">
      <c r="A146" s="5"/>
      <c r="B146" s="5"/>
      <c r="C146" s="40"/>
      <c r="D146" s="8"/>
      <c r="E146" s="7"/>
      <c r="F146" s="7"/>
      <c r="G146" s="7"/>
      <c r="H146" s="8"/>
      <c r="I146" s="8"/>
      <c r="J146" s="8"/>
      <c r="K146" s="8"/>
      <c r="L146" s="8"/>
    </row>
    <row r="147" spans="1:12" x14ac:dyDescent="0.3">
      <c r="A147" s="5"/>
      <c r="B147" s="5"/>
      <c r="C147" s="40"/>
      <c r="D147" s="8"/>
      <c r="E147" s="7"/>
      <c r="F147" s="7"/>
      <c r="G147" s="7"/>
      <c r="H147" s="8"/>
      <c r="I147" s="8"/>
      <c r="J147" s="8"/>
      <c r="K147" s="8"/>
      <c r="L147" s="8"/>
    </row>
  </sheetData>
  <sheetProtection formatCells="0" formatColumns="0" formatRows="0" insertRows="0"/>
  <protectedRanges>
    <protectedRange sqref="E142:H144" name="Range7"/>
    <protectedRange sqref="K20:L139" name="Range6"/>
    <protectedRange sqref="A38 A21 A20:B20 A22:B37 C20:C131 A39:B136 C133:C136 D20:H136" name="Range3"/>
    <protectedRange sqref="D14:F16" name="Range2"/>
    <protectedRange sqref="C3:D5" name="Range1"/>
  </protectedRanges>
  <mergeCells count="32">
    <mergeCell ref="D13:E13"/>
    <mergeCell ref="D14:E14"/>
    <mergeCell ref="D15:E15"/>
    <mergeCell ref="D16:E16"/>
    <mergeCell ref="G18:I18"/>
    <mergeCell ref="G14:G16"/>
    <mergeCell ref="E142:F142"/>
    <mergeCell ref="C142:C145"/>
    <mergeCell ref="G144:H144"/>
    <mergeCell ref="G142:H142"/>
    <mergeCell ref="E143:F143"/>
    <mergeCell ref="E144:F144"/>
    <mergeCell ref="E145:F145"/>
    <mergeCell ref="G145:H145"/>
    <mergeCell ref="A132:C132"/>
    <mergeCell ref="A125:C125"/>
    <mergeCell ref="A128:C128"/>
    <mergeCell ref="A38:D38"/>
    <mergeCell ref="A21:D21"/>
    <mergeCell ref="B64:C64"/>
    <mergeCell ref="B94:C94"/>
    <mergeCell ref="B60:C60"/>
    <mergeCell ref="A42:B42"/>
    <mergeCell ref="C42:D42"/>
    <mergeCell ref="B43:D43"/>
    <mergeCell ref="A63:D63"/>
    <mergeCell ref="A3:B3"/>
    <mergeCell ref="A4:B4"/>
    <mergeCell ref="A5:B5"/>
    <mergeCell ref="C4:D4"/>
    <mergeCell ref="C3:D3"/>
    <mergeCell ref="C5:D5"/>
  </mergeCells>
  <phoneticPr fontId="2" type="noConversion"/>
  <dataValidations count="2">
    <dataValidation type="decimal" operator="greaterThanOrEqual" allowBlank="1" showInputMessage="1" showErrorMessage="1" sqref="D14:E16 H21:H136" xr:uid="{00000000-0002-0000-0000-000000000000}">
      <formula1>0</formula1>
    </dataValidation>
    <dataValidation type="list" allowBlank="1" showInputMessage="1" showErrorMessage="1" sqref="F14:F16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Yandiswa Citi</cp:lastModifiedBy>
  <cp:lastPrinted>2020-07-02T18:44:36Z</cp:lastPrinted>
  <dcterms:created xsi:type="dcterms:W3CDTF">2017-06-15T23:28:53Z</dcterms:created>
  <dcterms:modified xsi:type="dcterms:W3CDTF">2023-07-14T10:18:34Z</dcterms:modified>
</cp:coreProperties>
</file>