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15060f14411f1730/Documents/South African Airways/RFQ/Q2 - 202627/Fleet Maintenance/"/>
    </mc:Choice>
  </mc:AlternateContent>
  <xr:revisionPtr revIDLastSave="0" documentId="8_{06147949-72F2-4BC4-8D12-3CCD11B086A2}" xr6:coauthVersionLast="47" xr6:coauthVersionMax="47" xr10:uidLastSave="{00000000-0000-0000-0000-000000000000}"/>
  <bookViews>
    <workbookView xWindow="-120" yWindow="-120" windowWidth="20730" windowHeight="11160" firstSheet="9" activeTab="12" xr2:uid="{5BD6A8B2-2D4C-40A4-91AC-329D094821DB}"/>
  </bookViews>
  <sheets>
    <sheet name="Summary" sheetId="13" r:id="rId1"/>
    <sheet name="Nissan NP300" sheetId="1" r:id="rId2"/>
    <sheet name="UD Croner" sheetId="2" r:id="rId3"/>
    <sheet name="Ford Bantam 1.3i" sheetId="3" r:id="rId4"/>
    <sheet name="Hyundai H1" sheetId="4" r:id="rId5"/>
    <sheet name="Isuzu F-Series - 2024" sheetId="5" r:id="rId6"/>
    <sheet name="Isuzu F-Series - 2025" sheetId="6" r:id="rId7"/>
    <sheet name="Isuzu KB 250" sheetId="7" r:id="rId8"/>
    <sheet name="Nissan UD90 - 2009" sheetId="8" r:id="rId9"/>
    <sheet name="Nissan UD90 - 2012" sheetId="9" r:id="rId10"/>
    <sheet name="Nissan UD90 -2013" sheetId="10" r:id="rId11"/>
    <sheet name="Nissan XTRAIL" sheetId="11" r:id="rId12"/>
    <sheet name="Toyota Hino" sheetId="12" r:id="rId13"/>
  </sheets>
  <definedNames>
    <definedName name="_xlnm.Print_Area" localSheetId="3">'Ford Bantam 1.3i'!$A$1:$H$105</definedName>
    <definedName name="_xlnm.Print_Area" localSheetId="4">'Hyundai H1'!$A$1:$H$105</definedName>
    <definedName name="_xlnm.Print_Area" localSheetId="5">'Isuzu F-Series - 2024'!$A$1:$H$105</definedName>
    <definedName name="_xlnm.Print_Area" localSheetId="6">'Isuzu F-Series - 2025'!$A$1:$H$105</definedName>
    <definedName name="_xlnm.Print_Area" localSheetId="7">'Isuzu KB 250'!$A$1:$H$105</definedName>
    <definedName name="_xlnm.Print_Area" localSheetId="1">'Nissan NP300'!$A$1:$H$105</definedName>
    <definedName name="_xlnm.Print_Area" localSheetId="8">'Nissan UD90 - 2009'!$A$1:$H$105</definedName>
    <definedName name="_xlnm.Print_Area" localSheetId="9">'Nissan UD90 - 2012'!$A$1:$H$105</definedName>
    <definedName name="_xlnm.Print_Area" localSheetId="10">'Nissan UD90 -2013'!$A$1:$H$105</definedName>
    <definedName name="_xlnm.Print_Area" localSheetId="11">'Nissan XTRAIL'!$A$1:$H$105</definedName>
    <definedName name="_xlnm.Print_Area" localSheetId="12">'Toyota Hino'!$A$1:$H$105</definedName>
    <definedName name="_xlnm.Print_Area" localSheetId="2">'UD Croner'!$A$1:$H$105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15" i="13" l="1"/>
  <c r="C14" i="13"/>
  <c r="C13" i="13"/>
  <c r="C12" i="13"/>
  <c r="C11" i="13"/>
  <c r="C10" i="13"/>
  <c r="C9" i="13"/>
  <c r="C8" i="13"/>
  <c r="C7" i="13"/>
  <c r="C6" i="13"/>
  <c r="C5" i="13"/>
  <c r="C4" i="13"/>
  <c r="C3" i="13"/>
  <c r="G78" i="12"/>
  <c r="G77" i="12"/>
  <c r="G76" i="12"/>
  <c r="G79" i="12" s="1"/>
  <c r="C94" i="12" s="1"/>
  <c r="G72" i="12"/>
  <c r="G71" i="12"/>
  <c r="G70" i="12"/>
  <c r="G73" i="12" s="1"/>
  <c r="C93" i="12" s="1"/>
  <c r="G66" i="12"/>
  <c r="G65" i="12"/>
  <c r="G64" i="12"/>
  <c r="G67" i="12" s="1"/>
  <c r="C92" i="12" s="1"/>
  <c r="G60" i="12"/>
  <c r="G59" i="12"/>
  <c r="G58" i="12"/>
  <c r="G57" i="12"/>
  <c r="G61" i="12" s="1"/>
  <c r="C91" i="12" s="1"/>
  <c r="G53" i="12"/>
  <c r="G52" i="12"/>
  <c r="G54" i="12" s="1"/>
  <c r="C90" i="12" s="1"/>
  <c r="G51" i="12"/>
  <c r="G47" i="12"/>
  <c r="G46" i="12"/>
  <c r="G48" i="12" s="1"/>
  <c r="C89" i="12" s="1"/>
  <c r="G45" i="12"/>
  <c r="G41" i="12"/>
  <c r="G40" i="12"/>
  <c r="G42" i="12" s="1"/>
  <c r="C88" i="12" s="1"/>
  <c r="G39" i="12"/>
  <c r="G35" i="12"/>
  <c r="G34" i="12"/>
  <c r="G33" i="12"/>
  <c r="G32" i="12"/>
  <c r="G36" i="12" s="1"/>
  <c r="C87" i="12" s="1"/>
  <c r="G28" i="12"/>
  <c r="G27" i="12"/>
  <c r="G26" i="12"/>
  <c r="G25" i="12"/>
  <c r="G29" i="12" s="1"/>
  <c r="C86" i="12" s="1"/>
  <c r="G21" i="12"/>
  <c r="G20" i="12"/>
  <c r="G19" i="12"/>
  <c r="G22" i="12" s="1"/>
  <c r="C85" i="12" s="1"/>
  <c r="G78" i="11"/>
  <c r="G77" i="11"/>
  <c r="G76" i="11"/>
  <c r="G79" i="11" s="1"/>
  <c r="C94" i="11" s="1"/>
  <c r="G72" i="11"/>
  <c r="G71" i="11"/>
  <c r="G70" i="11"/>
  <c r="G73" i="11" s="1"/>
  <c r="C93" i="11" s="1"/>
  <c r="G66" i="11"/>
  <c r="G65" i="11"/>
  <c r="G64" i="11"/>
  <c r="G67" i="11" s="1"/>
  <c r="C92" i="11" s="1"/>
  <c r="G60" i="11"/>
  <c r="G59" i="11"/>
  <c r="G58" i="11"/>
  <c r="G57" i="11"/>
  <c r="G61" i="11" s="1"/>
  <c r="C91" i="11" s="1"/>
  <c r="G53" i="11"/>
  <c r="G54" i="11" s="1"/>
  <c r="C90" i="11" s="1"/>
  <c r="G52" i="11"/>
  <c r="G51" i="11"/>
  <c r="G47" i="11"/>
  <c r="G48" i="11" s="1"/>
  <c r="C89" i="11" s="1"/>
  <c r="G46" i="11"/>
  <c r="G45" i="11"/>
  <c r="G41" i="11"/>
  <c r="G42" i="11" s="1"/>
  <c r="C88" i="11" s="1"/>
  <c r="G40" i="11"/>
  <c r="G39" i="11"/>
  <c r="G35" i="11"/>
  <c r="G36" i="11" s="1"/>
  <c r="C87" i="11" s="1"/>
  <c r="G34" i="11"/>
  <c r="G33" i="11"/>
  <c r="G32" i="11"/>
  <c r="G29" i="11"/>
  <c r="C86" i="11" s="1"/>
  <c r="G28" i="11"/>
  <c r="G27" i="11"/>
  <c r="G26" i="11"/>
  <c r="G25" i="11"/>
  <c r="G21" i="11"/>
  <c r="G20" i="11"/>
  <c r="G19" i="11"/>
  <c r="G22" i="11" s="1"/>
  <c r="C85" i="11" s="1"/>
  <c r="G78" i="10"/>
  <c r="G77" i="10"/>
  <c r="G76" i="10"/>
  <c r="G79" i="10" s="1"/>
  <c r="C94" i="10" s="1"/>
  <c r="G72" i="10"/>
  <c r="G71" i="10"/>
  <c r="G70" i="10"/>
  <c r="G73" i="10" s="1"/>
  <c r="C93" i="10" s="1"/>
  <c r="G66" i="10"/>
  <c r="G65" i="10"/>
  <c r="G64" i="10"/>
  <c r="G67" i="10" s="1"/>
  <c r="C92" i="10" s="1"/>
  <c r="G60" i="10"/>
  <c r="G59" i="10"/>
  <c r="G58" i="10"/>
  <c r="G57" i="10"/>
  <c r="G61" i="10" s="1"/>
  <c r="C91" i="10" s="1"/>
  <c r="G53" i="10"/>
  <c r="G52" i="10"/>
  <c r="G54" i="10" s="1"/>
  <c r="C90" i="10" s="1"/>
  <c r="G51" i="10"/>
  <c r="G47" i="10"/>
  <c r="G46" i="10"/>
  <c r="G48" i="10" s="1"/>
  <c r="C89" i="10" s="1"/>
  <c r="G45" i="10"/>
  <c r="G41" i="10"/>
  <c r="G40" i="10"/>
  <c r="G42" i="10" s="1"/>
  <c r="C88" i="10" s="1"/>
  <c r="G39" i="10"/>
  <c r="G35" i="10"/>
  <c r="G34" i="10"/>
  <c r="G33" i="10"/>
  <c r="G32" i="10"/>
  <c r="G36" i="10" s="1"/>
  <c r="C87" i="10" s="1"/>
  <c r="G28" i="10"/>
  <c r="G27" i="10"/>
  <c r="G26" i="10"/>
  <c r="G25" i="10"/>
  <c r="G29" i="10" s="1"/>
  <c r="C86" i="10" s="1"/>
  <c r="G21" i="10"/>
  <c r="G20" i="10"/>
  <c r="G19" i="10"/>
  <c r="G22" i="10" s="1"/>
  <c r="C85" i="10" s="1"/>
  <c r="G78" i="9"/>
  <c r="G77" i="9"/>
  <c r="G76" i="9"/>
  <c r="G79" i="9" s="1"/>
  <c r="C94" i="9" s="1"/>
  <c r="G72" i="9"/>
  <c r="G71" i="9"/>
  <c r="G70" i="9"/>
  <c r="G73" i="9" s="1"/>
  <c r="C93" i="9" s="1"/>
  <c r="G66" i="9"/>
  <c r="G65" i="9"/>
  <c r="G64" i="9"/>
  <c r="G67" i="9" s="1"/>
  <c r="C92" i="9" s="1"/>
  <c r="G60" i="9"/>
  <c r="G59" i="9"/>
  <c r="G58" i="9"/>
  <c r="G57" i="9"/>
  <c r="G61" i="9" s="1"/>
  <c r="C91" i="9" s="1"/>
  <c r="G53" i="9"/>
  <c r="G54" i="9" s="1"/>
  <c r="C90" i="9" s="1"/>
  <c r="G52" i="9"/>
  <c r="G51" i="9"/>
  <c r="G47" i="9"/>
  <c r="G48" i="9" s="1"/>
  <c r="C89" i="9" s="1"/>
  <c r="G46" i="9"/>
  <c r="G45" i="9"/>
  <c r="G41" i="9"/>
  <c r="G42" i="9" s="1"/>
  <c r="C88" i="9" s="1"/>
  <c r="G40" i="9"/>
  <c r="G39" i="9"/>
  <c r="G35" i="9"/>
  <c r="G34" i="9"/>
  <c r="G33" i="9"/>
  <c r="G32" i="9"/>
  <c r="G36" i="9" s="1"/>
  <c r="C87" i="9" s="1"/>
  <c r="G28" i="9"/>
  <c r="G27" i="9"/>
  <c r="G26" i="9"/>
  <c r="G25" i="9"/>
  <c r="G29" i="9" s="1"/>
  <c r="C86" i="9" s="1"/>
  <c r="G21" i="9"/>
  <c r="G20" i="9"/>
  <c r="G19" i="9"/>
  <c r="G22" i="9" s="1"/>
  <c r="C85" i="9" s="1"/>
  <c r="G78" i="8"/>
  <c r="G77" i="8"/>
  <c r="G76" i="8"/>
  <c r="G79" i="8" s="1"/>
  <c r="C94" i="8" s="1"/>
  <c r="G72" i="8"/>
  <c r="G71" i="8"/>
  <c r="G70" i="8"/>
  <c r="G73" i="8" s="1"/>
  <c r="C93" i="8" s="1"/>
  <c r="G66" i="8"/>
  <c r="G65" i="8"/>
  <c r="G64" i="8"/>
  <c r="G67" i="8" s="1"/>
  <c r="C92" i="8" s="1"/>
  <c r="G60" i="8"/>
  <c r="G59" i="8"/>
  <c r="G58" i="8"/>
  <c r="G57" i="8"/>
  <c r="G61" i="8" s="1"/>
  <c r="C91" i="8" s="1"/>
  <c r="G53" i="8"/>
  <c r="G52" i="8"/>
  <c r="G51" i="8"/>
  <c r="G54" i="8" s="1"/>
  <c r="C90" i="8" s="1"/>
  <c r="G47" i="8"/>
  <c r="G46" i="8"/>
  <c r="G45" i="8"/>
  <c r="G48" i="8" s="1"/>
  <c r="C89" i="8" s="1"/>
  <c r="G41" i="8"/>
  <c r="G40" i="8"/>
  <c r="G39" i="8"/>
  <c r="G42" i="8" s="1"/>
  <c r="C88" i="8" s="1"/>
  <c r="G35" i="8"/>
  <c r="G34" i="8"/>
  <c r="G33" i="8"/>
  <c r="G32" i="8"/>
  <c r="G36" i="8" s="1"/>
  <c r="C87" i="8" s="1"/>
  <c r="G28" i="8"/>
  <c r="G27" i="8"/>
  <c r="G26" i="8"/>
  <c r="G25" i="8"/>
  <c r="G29" i="8" s="1"/>
  <c r="C86" i="8" s="1"/>
  <c r="G21" i="8"/>
  <c r="G20" i="8"/>
  <c r="G19" i="8"/>
  <c r="G22" i="8" s="1"/>
  <c r="C85" i="8" s="1"/>
  <c r="G78" i="7"/>
  <c r="G77" i="7"/>
  <c r="G76" i="7"/>
  <c r="G79" i="7" s="1"/>
  <c r="C94" i="7" s="1"/>
  <c r="G72" i="7"/>
  <c r="G71" i="7"/>
  <c r="G70" i="7"/>
  <c r="G73" i="7" s="1"/>
  <c r="C93" i="7" s="1"/>
  <c r="G66" i="7"/>
  <c r="G65" i="7"/>
  <c r="G64" i="7"/>
  <c r="G67" i="7" s="1"/>
  <c r="C92" i="7" s="1"/>
  <c r="G60" i="7"/>
  <c r="G59" i="7"/>
  <c r="G58" i="7"/>
  <c r="G57" i="7"/>
  <c r="G61" i="7" s="1"/>
  <c r="C91" i="7" s="1"/>
  <c r="G53" i="7"/>
  <c r="G54" i="7" s="1"/>
  <c r="C90" i="7" s="1"/>
  <c r="G52" i="7"/>
  <c r="G51" i="7"/>
  <c r="G47" i="7"/>
  <c r="G48" i="7" s="1"/>
  <c r="C89" i="7" s="1"/>
  <c r="G46" i="7"/>
  <c r="G45" i="7"/>
  <c r="G41" i="7"/>
  <c r="G42" i="7" s="1"/>
  <c r="C88" i="7" s="1"/>
  <c r="G40" i="7"/>
  <c r="G39" i="7"/>
  <c r="G35" i="7"/>
  <c r="G34" i="7"/>
  <c r="G33" i="7"/>
  <c r="G32" i="7"/>
  <c r="G36" i="7" s="1"/>
  <c r="C87" i="7" s="1"/>
  <c r="G28" i="7"/>
  <c r="G27" i="7"/>
  <c r="G26" i="7"/>
  <c r="G25" i="7"/>
  <c r="G29" i="7" s="1"/>
  <c r="C86" i="7" s="1"/>
  <c r="G21" i="7"/>
  <c r="G20" i="7"/>
  <c r="G19" i="7"/>
  <c r="G22" i="7" s="1"/>
  <c r="C85" i="7" s="1"/>
  <c r="G78" i="6"/>
  <c r="G77" i="6"/>
  <c r="G76" i="6"/>
  <c r="G79" i="6" s="1"/>
  <c r="C94" i="6" s="1"/>
  <c r="G72" i="6"/>
  <c r="G71" i="6"/>
  <c r="G70" i="6"/>
  <c r="G73" i="6" s="1"/>
  <c r="C93" i="6" s="1"/>
  <c r="G66" i="6"/>
  <c r="G65" i="6"/>
  <c r="G64" i="6"/>
  <c r="G67" i="6" s="1"/>
  <c r="C92" i="6" s="1"/>
  <c r="G60" i="6"/>
  <c r="G59" i="6"/>
  <c r="G58" i="6"/>
  <c r="G57" i="6"/>
  <c r="G61" i="6" s="1"/>
  <c r="C91" i="6" s="1"/>
  <c r="G53" i="6"/>
  <c r="G52" i="6"/>
  <c r="G54" i="6" s="1"/>
  <c r="C90" i="6" s="1"/>
  <c r="G51" i="6"/>
  <c r="G47" i="6"/>
  <c r="G48" i="6" s="1"/>
  <c r="C89" i="6" s="1"/>
  <c r="G46" i="6"/>
  <c r="G45" i="6"/>
  <c r="G41" i="6"/>
  <c r="G42" i="6" s="1"/>
  <c r="C88" i="6" s="1"/>
  <c r="G40" i="6"/>
  <c r="G39" i="6"/>
  <c r="G35" i="6"/>
  <c r="G34" i="6"/>
  <c r="G33" i="6"/>
  <c r="G32" i="6"/>
  <c r="G36" i="6" s="1"/>
  <c r="C87" i="6" s="1"/>
  <c r="G28" i="6"/>
  <c r="G27" i="6"/>
  <c r="G26" i="6"/>
  <c r="G25" i="6"/>
  <c r="G29" i="6" s="1"/>
  <c r="C86" i="6" s="1"/>
  <c r="G21" i="6"/>
  <c r="G20" i="6"/>
  <c r="G19" i="6"/>
  <c r="G22" i="6" s="1"/>
  <c r="C85" i="6" s="1"/>
  <c r="G78" i="5"/>
  <c r="G77" i="5"/>
  <c r="G76" i="5"/>
  <c r="G79" i="5" s="1"/>
  <c r="C94" i="5" s="1"/>
  <c r="G72" i="5"/>
  <c r="G71" i="5"/>
  <c r="G70" i="5"/>
  <c r="G73" i="5" s="1"/>
  <c r="C93" i="5" s="1"/>
  <c r="G66" i="5"/>
  <c r="G65" i="5"/>
  <c r="G64" i="5"/>
  <c r="G67" i="5" s="1"/>
  <c r="C92" i="5" s="1"/>
  <c r="G60" i="5"/>
  <c r="G59" i="5"/>
  <c r="G58" i="5"/>
  <c r="G57" i="5"/>
  <c r="G61" i="5" s="1"/>
  <c r="C91" i="5" s="1"/>
  <c r="G53" i="5"/>
  <c r="G54" i="5" s="1"/>
  <c r="C90" i="5" s="1"/>
  <c r="G52" i="5"/>
  <c r="G51" i="5"/>
  <c r="G47" i="5"/>
  <c r="G48" i="5" s="1"/>
  <c r="C89" i="5" s="1"/>
  <c r="G46" i="5"/>
  <c r="G45" i="5"/>
  <c r="G41" i="5"/>
  <c r="G42" i="5" s="1"/>
  <c r="C88" i="5" s="1"/>
  <c r="G40" i="5"/>
  <c r="G39" i="5"/>
  <c r="G35" i="5"/>
  <c r="G34" i="5"/>
  <c r="G33" i="5"/>
  <c r="G32" i="5"/>
  <c r="G36" i="5" s="1"/>
  <c r="C87" i="5" s="1"/>
  <c r="G28" i="5"/>
  <c r="G27" i="5"/>
  <c r="G26" i="5"/>
  <c r="G25" i="5"/>
  <c r="G29" i="5" s="1"/>
  <c r="C86" i="5" s="1"/>
  <c r="G21" i="5"/>
  <c r="G20" i="5"/>
  <c r="G19" i="5"/>
  <c r="G22" i="5" s="1"/>
  <c r="C85" i="5" s="1"/>
  <c r="G78" i="4"/>
  <c r="G77" i="4"/>
  <c r="G76" i="4"/>
  <c r="G79" i="4" s="1"/>
  <c r="C94" i="4" s="1"/>
  <c r="G72" i="4"/>
  <c r="G71" i="4"/>
  <c r="G70" i="4"/>
  <c r="G73" i="4" s="1"/>
  <c r="C93" i="4" s="1"/>
  <c r="G66" i="4"/>
  <c r="G65" i="4"/>
  <c r="G64" i="4"/>
  <c r="G67" i="4" s="1"/>
  <c r="C92" i="4" s="1"/>
  <c r="G60" i="4"/>
  <c r="G59" i="4"/>
  <c r="G58" i="4"/>
  <c r="G57" i="4"/>
  <c r="G61" i="4" s="1"/>
  <c r="C91" i="4" s="1"/>
  <c r="G53" i="4"/>
  <c r="G54" i="4" s="1"/>
  <c r="C90" i="4" s="1"/>
  <c r="G52" i="4"/>
  <c r="G51" i="4"/>
  <c r="G47" i="4"/>
  <c r="G48" i="4" s="1"/>
  <c r="C89" i="4" s="1"/>
  <c r="G46" i="4"/>
  <c r="G45" i="4"/>
  <c r="G41" i="4"/>
  <c r="G42" i="4" s="1"/>
  <c r="C88" i="4" s="1"/>
  <c r="G40" i="4"/>
  <c r="G39" i="4"/>
  <c r="G35" i="4"/>
  <c r="G34" i="4"/>
  <c r="G33" i="4"/>
  <c r="G32" i="4"/>
  <c r="G36" i="4" s="1"/>
  <c r="C87" i="4" s="1"/>
  <c r="G28" i="4"/>
  <c r="G27" i="4"/>
  <c r="G26" i="4"/>
  <c r="G25" i="4"/>
  <c r="G29" i="4" s="1"/>
  <c r="C86" i="4" s="1"/>
  <c r="G21" i="4"/>
  <c r="G20" i="4"/>
  <c r="G19" i="4"/>
  <c r="G22" i="4" s="1"/>
  <c r="C85" i="4" s="1"/>
  <c r="G78" i="3"/>
  <c r="G77" i="3"/>
  <c r="G76" i="3"/>
  <c r="G79" i="3" s="1"/>
  <c r="C94" i="3" s="1"/>
  <c r="G72" i="3"/>
  <c r="G71" i="3"/>
  <c r="G70" i="3"/>
  <c r="G73" i="3" s="1"/>
  <c r="C93" i="3" s="1"/>
  <c r="G66" i="3"/>
  <c r="G65" i="3"/>
  <c r="G64" i="3"/>
  <c r="G67" i="3" s="1"/>
  <c r="C92" i="3" s="1"/>
  <c r="G60" i="3"/>
  <c r="G59" i="3"/>
  <c r="G58" i="3"/>
  <c r="G57" i="3"/>
  <c r="G61" i="3" s="1"/>
  <c r="C91" i="3" s="1"/>
  <c r="G53" i="3"/>
  <c r="G52" i="3"/>
  <c r="G54" i="3" s="1"/>
  <c r="C90" i="3" s="1"/>
  <c r="G51" i="3"/>
  <c r="G47" i="3"/>
  <c r="G46" i="3"/>
  <c r="G48" i="3" s="1"/>
  <c r="C89" i="3" s="1"/>
  <c r="G45" i="3"/>
  <c r="G41" i="3"/>
  <c r="G40" i="3"/>
  <c r="G42" i="3" s="1"/>
  <c r="C88" i="3" s="1"/>
  <c r="G39" i="3"/>
  <c r="G35" i="3"/>
  <c r="G34" i="3"/>
  <c r="G33" i="3"/>
  <c r="G32" i="3"/>
  <c r="G36" i="3" s="1"/>
  <c r="C87" i="3" s="1"/>
  <c r="G28" i="3"/>
  <c r="G27" i="3"/>
  <c r="G26" i="3"/>
  <c r="G25" i="3"/>
  <c r="G29" i="3" s="1"/>
  <c r="C86" i="3" s="1"/>
  <c r="G21" i="3"/>
  <c r="G20" i="3"/>
  <c r="G19" i="3"/>
  <c r="G22" i="3" s="1"/>
  <c r="C85" i="3" s="1"/>
  <c r="G78" i="2"/>
  <c r="G77" i="2"/>
  <c r="G76" i="2"/>
  <c r="G79" i="2" s="1"/>
  <c r="C94" i="2" s="1"/>
  <c r="G72" i="2"/>
  <c r="G71" i="2"/>
  <c r="G70" i="2"/>
  <c r="G73" i="2" s="1"/>
  <c r="C93" i="2" s="1"/>
  <c r="G66" i="2"/>
  <c r="G65" i="2"/>
  <c r="G64" i="2"/>
  <c r="G67" i="2" s="1"/>
  <c r="C92" i="2" s="1"/>
  <c r="G60" i="2"/>
  <c r="G59" i="2"/>
  <c r="G58" i="2"/>
  <c r="G57" i="2"/>
  <c r="G61" i="2" s="1"/>
  <c r="C91" i="2" s="1"/>
  <c r="G53" i="2"/>
  <c r="G54" i="2" s="1"/>
  <c r="C90" i="2" s="1"/>
  <c r="G52" i="2"/>
  <c r="G51" i="2"/>
  <c r="G47" i="2"/>
  <c r="G48" i="2" s="1"/>
  <c r="C89" i="2" s="1"/>
  <c r="G46" i="2"/>
  <c r="G45" i="2"/>
  <c r="G41" i="2"/>
  <c r="G42" i="2" s="1"/>
  <c r="C88" i="2" s="1"/>
  <c r="G40" i="2"/>
  <c r="G39" i="2"/>
  <c r="G35" i="2"/>
  <c r="G34" i="2"/>
  <c r="G33" i="2"/>
  <c r="G32" i="2"/>
  <c r="G36" i="2" s="1"/>
  <c r="C87" i="2" s="1"/>
  <c r="G28" i="2"/>
  <c r="G27" i="2"/>
  <c r="G26" i="2"/>
  <c r="G25" i="2"/>
  <c r="G29" i="2" s="1"/>
  <c r="C86" i="2" s="1"/>
  <c r="G21" i="2"/>
  <c r="G20" i="2"/>
  <c r="G19" i="2"/>
  <c r="G22" i="2" s="1"/>
  <c r="C85" i="2" s="1"/>
  <c r="G42" i="1"/>
  <c r="C88" i="1" s="1"/>
  <c r="G48" i="1"/>
  <c r="C89" i="1" s="1"/>
  <c r="C93" i="1"/>
  <c r="C92" i="1"/>
  <c r="C91" i="1"/>
  <c r="C90" i="1"/>
  <c r="C87" i="1"/>
  <c r="C86" i="1"/>
  <c r="C85" i="1"/>
  <c r="C94" i="1"/>
  <c r="G54" i="1"/>
  <c r="G61" i="1"/>
  <c r="G67" i="1"/>
  <c r="G73" i="1"/>
  <c r="G79" i="1"/>
  <c r="G78" i="1"/>
  <c r="G77" i="1"/>
  <c r="G76" i="1"/>
  <c r="G72" i="1"/>
  <c r="G71" i="1"/>
  <c r="G70" i="1"/>
  <c r="G66" i="1"/>
  <c r="G65" i="1"/>
  <c r="G64" i="1"/>
  <c r="G60" i="1"/>
  <c r="G59" i="1"/>
  <c r="G58" i="1"/>
  <c r="G57" i="1"/>
  <c r="G53" i="1"/>
  <c r="G52" i="1"/>
  <c r="G51" i="1"/>
  <c r="G47" i="1"/>
  <c r="G46" i="1"/>
  <c r="G45" i="1"/>
  <c r="G41" i="1"/>
  <c r="G40" i="1"/>
  <c r="G39" i="1"/>
  <c r="G35" i="1"/>
  <c r="G34" i="1"/>
  <c r="G33" i="1"/>
  <c r="G32" i="1"/>
  <c r="G36" i="1" s="1"/>
  <c r="G29" i="1"/>
  <c r="G28" i="1"/>
  <c r="G27" i="1"/>
  <c r="G26" i="1"/>
  <c r="G25" i="1"/>
  <c r="G22" i="1"/>
  <c r="G20" i="1"/>
  <c r="G21" i="1"/>
  <c r="G19" i="1"/>
  <c r="C95" i="12" l="1"/>
  <c r="C95" i="11"/>
  <c r="C95" i="10"/>
  <c r="C95" i="9"/>
  <c r="C95" i="8"/>
  <c r="C95" i="7"/>
  <c r="C95" i="6"/>
  <c r="C95" i="5"/>
  <c r="C95" i="4"/>
  <c r="C95" i="3"/>
  <c r="C95" i="2"/>
  <c r="C95" i="1"/>
  <c r="C96" i="1" s="1"/>
  <c r="C97" i="1" s="1"/>
  <c r="C96" i="12" l="1"/>
  <c r="C97" i="12" s="1"/>
  <c r="C96" i="11"/>
  <c r="C97" i="11" s="1"/>
  <c r="C96" i="10"/>
  <c r="C97" i="10" s="1"/>
  <c r="C96" i="9"/>
  <c r="C97" i="9" s="1"/>
  <c r="C96" i="8"/>
  <c r="C97" i="8" s="1"/>
  <c r="C96" i="7"/>
  <c r="C97" i="7" s="1"/>
  <c r="C96" i="6"/>
  <c r="C97" i="6" s="1"/>
  <c r="C96" i="5"/>
  <c r="C97" i="5" s="1"/>
  <c r="C96" i="4"/>
  <c r="C97" i="4" s="1"/>
  <c r="C96" i="3"/>
  <c r="C97" i="3" s="1"/>
  <c r="C96" i="2"/>
  <c r="C97" i="2" s="1"/>
</calcChain>
</file>

<file path=xl/sharedStrings.xml><?xml version="1.0" encoding="utf-8"?>
<sst xmlns="http://schemas.openxmlformats.org/spreadsheetml/2006/main" count="2552" uniqueCount="146">
  <si>
    <t>PRICING SCHEDULE – Fleet Maintenance – Nissan NP300 (2018 Model)</t>
  </si>
  <si>
    <t>Tenderer Details</t>
  </si>
  <si>
    <t>Description</t>
  </si>
  <si>
    <t>Information</t>
  </si>
  <si>
    <t>Bidder Name</t>
  </si>
  <si>
    <t>Contact Person</t>
  </si>
  <si>
    <t>Contact Number</t>
  </si>
  <si>
    <t>Email Address</t>
  </si>
  <si>
    <t>VAT Registration Number</t>
  </si>
  <si>
    <r>
      <t>Schedule A</t>
    </r>
    <r>
      <rPr>
        <b/>
        <sz val="11"/>
        <color theme="1"/>
        <rFont val="Arial"/>
        <family val="2"/>
      </rPr>
      <t xml:space="preserve">: </t>
    </r>
  </si>
  <si>
    <t>Item</t>
  </si>
  <si>
    <t>Unit</t>
  </si>
  <si>
    <t>Qty</t>
  </si>
  <si>
    <t>Unit Price (ZAR)</t>
  </si>
  <si>
    <t>Total Price (ZAR)</t>
  </si>
  <si>
    <t>A1</t>
  </si>
  <si>
    <t>Scheduled inspections &amp; servicing (per vehicle)</t>
  </si>
  <si>
    <t>Service</t>
  </si>
  <si>
    <t>A2</t>
  </si>
  <si>
    <t>Preventative maintenance (fluid checks, lubrication, filter replacement)</t>
  </si>
  <si>
    <t>A3</t>
  </si>
  <si>
    <t>Other Disbursements and Costs</t>
  </si>
  <si>
    <t>Subtotal A</t>
  </si>
  <si>
    <t>Preventative Maintenance and Servicing</t>
  </si>
  <si>
    <t>B1</t>
  </si>
  <si>
    <t>Engine diagnostics &amp; repairs</t>
  </si>
  <si>
    <t>Hour</t>
  </si>
  <si>
    <t>B2</t>
  </si>
  <si>
    <t>Transmission repairs (fluid changes, clutch replacement, rebuilds)</t>
  </si>
  <si>
    <t>Job</t>
  </si>
  <si>
    <t>B3</t>
  </si>
  <si>
    <t>Suspension &amp; steering repairs (shocks, struts, ball joints, tie rods)</t>
  </si>
  <si>
    <t>B4</t>
  </si>
  <si>
    <t>Subtotal B</t>
  </si>
  <si>
    <t>Mechanical Repairs</t>
  </si>
  <si>
    <t>C1</t>
  </si>
  <si>
    <t>Electrical diagnostics (modern equipment)</t>
  </si>
  <si>
    <t>C2</t>
  </si>
  <si>
    <t>Alternator, starter, wiring repairs</t>
  </si>
  <si>
    <t>C3</t>
  </si>
  <si>
    <t>Battery testing &amp; replacement</t>
  </si>
  <si>
    <t>No.</t>
  </si>
  <si>
    <t>C4</t>
  </si>
  <si>
    <t>Subtotal C</t>
  </si>
  <si>
    <t>Electrical Systems</t>
  </si>
  <si>
    <t>Unit Prize</t>
  </si>
  <si>
    <t>Amount (ZAR)</t>
  </si>
  <si>
    <t>D1</t>
  </si>
  <si>
    <t>Brake inspections (pads, rotors, calipers)</t>
  </si>
  <si>
    <t>D2</t>
  </si>
  <si>
    <t>Brake component replacement</t>
  </si>
  <si>
    <t>D3</t>
  </si>
  <si>
    <t>Subtotal D</t>
  </si>
  <si>
    <t>Brake Systems</t>
  </si>
  <si>
    <t>E1</t>
  </si>
  <si>
    <t>Cooling system repairs</t>
  </si>
  <si>
    <t>E2</t>
  </si>
  <si>
    <t>Air conditioning servicing &amp; repairs</t>
  </si>
  <si>
    <t>E3</t>
  </si>
  <si>
    <t>Subtotal E</t>
  </si>
  <si>
    <t>Cooling and Air Conditioning Systems</t>
  </si>
  <si>
    <t>F1</t>
  </si>
  <si>
    <t>Leak detection and repairs</t>
  </si>
  <si>
    <t>F2</t>
  </si>
  <si>
    <t>Muffler and catalytic converter replacement</t>
  </si>
  <si>
    <t>F3</t>
  </si>
  <si>
    <t>Subtotal F</t>
  </si>
  <si>
    <t>Exhaust Systems</t>
  </si>
  <si>
    <t>G1</t>
  </si>
  <si>
    <t>Tyre fitment and replacement</t>
  </si>
  <si>
    <t>G2</t>
  </si>
  <si>
    <t>Balancing and alignment</t>
  </si>
  <si>
    <t>G3</t>
  </si>
  <si>
    <t>Rotation and pressure checks</t>
  </si>
  <si>
    <t>G4</t>
  </si>
  <si>
    <t>Subtotal G</t>
  </si>
  <si>
    <t>Tyre Services</t>
  </si>
  <si>
    <t>H1</t>
  </si>
  <si>
    <t>On‑site breakdown response (airside &amp; landside)</t>
  </si>
  <si>
    <t>Call-out</t>
  </si>
  <si>
    <t>H2</t>
  </si>
  <si>
    <t>Recovery services</t>
  </si>
  <si>
    <t>H3</t>
  </si>
  <si>
    <t>Breakdown and Emergency Response</t>
  </si>
  <si>
    <t>1. 	PREVENTATIVE MAINTENANCE AND SERVICING</t>
  </si>
  <si>
    <r>
      <t>2.</t>
    </r>
    <r>
      <rPr>
        <b/>
        <sz val="7"/>
        <color theme="0"/>
        <rFont val="Times New Roman"/>
        <family val="1"/>
      </rPr>
      <t xml:space="preserve">    </t>
    </r>
    <r>
      <rPr>
        <b/>
        <sz val="11"/>
        <color theme="0"/>
        <rFont val="Arial"/>
        <family val="2"/>
      </rPr>
      <t>MECHANICAL REPAIRS</t>
    </r>
  </si>
  <si>
    <t>3. 	ELECTRICAL SYSTEMS</t>
  </si>
  <si>
    <r>
      <t>4.</t>
    </r>
    <r>
      <rPr>
        <b/>
        <sz val="7"/>
        <color theme="0"/>
        <rFont val="Times New Roman"/>
        <family val="1"/>
      </rPr>
      <t> </t>
    </r>
    <r>
      <rPr>
        <b/>
        <sz val="10"/>
        <color theme="0"/>
        <rFont val="Arial"/>
        <family val="2"/>
      </rPr>
      <t>   BRAKE SYSTEMS</t>
    </r>
  </si>
  <si>
    <t>5. 	COOLING AND AIR CONDITIONING SYSTEMS</t>
  </si>
  <si>
    <t>6. 	EXHAUST SYSTEMS</t>
  </si>
  <si>
    <r>
      <t>7.</t>
    </r>
    <r>
      <rPr>
        <b/>
        <sz val="7"/>
        <color theme="1"/>
        <rFont val="Times New Roman"/>
        <family val="1"/>
      </rPr>
      <t xml:space="preserve">    </t>
    </r>
    <r>
      <rPr>
        <b/>
        <sz val="10"/>
        <color theme="0"/>
        <rFont val="Arial"/>
        <family val="2"/>
      </rPr>
      <t>TYRE SERVICES</t>
    </r>
  </si>
  <si>
    <t>8. 	BREAKDOWN AND EMERGENCY RESPONSE</t>
  </si>
  <si>
    <t>I1</t>
  </si>
  <si>
    <t>Roadworthy inspections</t>
  </si>
  <si>
    <t>I2</t>
  </si>
  <si>
    <t>Certification and compliance checks</t>
  </si>
  <si>
    <t>I3</t>
  </si>
  <si>
    <t>Roadworthiness Compliance</t>
  </si>
  <si>
    <t>10.	Body Structure Repairs</t>
  </si>
  <si>
    <r>
      <t>9.</t>
    </r>
    <r>
      <rPr>
        <b/>
        <sz val="7"/>
        <color theme="0"/>
        <rFont val="Times New Roman"/>
        <family val="1"/>
      </rPr>
      <t xml:space="preserve"> </t>
    </r>
    <r>
      <rPr>
        <b/>
        <sz val="11"/>
        <color theme="0"/>
        <rFont val="Arial"/>
        <family val="2"/>
      </rPr>
      <t>ROADWORTHINESS COMPLIANCE</t>
    </r>
  </si>
  <si>
    <t>J1</t>
  </si>
  <si>
    <t>Spray painting</t>
  </si>
  <si>
    <t>m²</t>
  </si>
  <si>
    <t>J2</t>
  </si>
  <si>
    <t>Structural body repairs</t>
  </si>
  <si>
    <t>J3</t>
  </si>
  <si>
    <t>Body Structure Repairs</t>
  </si>
  <si>
    <t>Total Cost for Fleet Maintenance</t>
  </si>
  <si>
    <t>Subtotal H</t>
  </si>
  <si>
    <t>Subtotal I</t>
  </si>
  <si>
    <t>Subtotal J</t>
  </si>
  <si>
    <t>Total Excluding VAT</t>
  </si>
  <si>
    <t>VAT (15%)</t>
  </si>
  <si>
    <t>Total Including VAT</t>
  </si>
  <si>
    <t>Declaration by Bidder</t>
  </si>
  <si>
    <t>I/We certify that the pricing submitted above includes all labour, equipment, materials, consumables, transport, supervision, spare parts, testing, commissioning, warranties, and all costs necessary to perform the maintenance services as specified.</t>
  </si>
  <si>
    <r>
      <t>Authorised Representative:</t>
    </r>
    <r>
      <rPr>
        <sz val="11"/>
        <color theme="1"/>
        <rFont val="Arial"/>
        <family val="2"/>
      </rPr>
      <t xml:space="preserve"> </t>
    </r>
  </si>
  <si>
    <t xml:space="preserve">Signature: </t>
  </si>
  <si>
    <r>
      <t>Date:</t>
    </r>
    <r>
      <rPr>
        <sz val="11"/>
        <color theme="1"/>
        <rFont val="Arial"/>
        <family val="2"/>
      </rPr>
      <t xml:space="preserve"> </t>
    </r>
  </si>
  <si>
    <r>
      <t xml:space="preserve">The Bidder must note that the fixed pricing schedule per fleet maintenance category will be used, whilst separately providing for unforeseen repairs and replacement parts identified during the assessment phase. This will ensure that the bidders will price consistently and enables effective evaluation of bids. </t>
    </r>
    <r>
      <rPr>
        <b/>
        <u/>
        <sz val="11"/>
        <color rgb="FFFF0000"/>
        <rFont val="Arial"/>
        <family val="2"/>
      </rPr>
      <t>This Prices MUST include all the costs of Labour, Material and overheads such as disbursements.</t>
    </r>
  </si>
  <si>
    <t>PRICING SCHEDULE – Fleet Maintenance – UD Croner (2019 Model)</t>
  </si>
  <si>
    <t>Nissan NP300</t>
  </si>
  <si>
    <t>Fleet type</t>
  </si>
  <si>
    <t>Amount</t>
  </si>
  <si>
    <t>UD Croner</t>
  </si>
  <si>
    <t>PRICING SCHEDULE – Fleet Maintenance – Ford Bantam 1.3i (2003 Model)</t>
  </si>
  <si>
    <t>PRICING SCHEDULE – Fleet Maintenance – Hyundai H1 (2019 Model)</t>
  </si>
  <si>
    <t xml:space="preserve">Hyundai H1 </t>
  </si>
  <si>
    <t>Ford Bantam 1.3i</t>
  </si>
  <si>
    <t>PRICING SCHEDULE – Fleet Maintenance – Isuzu F-Series (2024 Model)</t>
  </si>
  <si>
    <t>Isuzu F-Series (2024 Model)</t>
  </si>
  <si>
    <t>Isuzu F-Series (2025 Model)</t>
  </si>
  <si>
    <t>PRICING SCHEDULE – Fleet Maintenance – Isuzu F-Series (2025 Model)</t>
  </si>
  <si>
    <t>PRICING SCHEDULE – Fleet Maintenance – Isuzu KB 250 (2017 Model)</t>
  </si>
  <si>
    <t>Isuzu KB 250</t>
  </si>
  <si>
    <t>PRICING SCHEDULE – Fleet Maintenance – Nissan UD90 (2009 Model)</t>
  </si>
  <si>
    <t>PRICING SCHEDULE – Fleet Maintenance – Nissan UD90 (2012 Model)</t>
  </si>
  <si>
    <t>PRICING SCHEDULE – Fleet Maintenance – Nissan UD90 (2013 Model)</t>
  </si>
  <si>
    <t>Nissan UD90 - 2009</t>
  </si>
  <si>
    <t>Nissan UD90 - 2012</t>
  </si>
  <si>
    <t>Nissan UD90 - 2013</t>
  </si>
  <si>
    <t>PRICING SCHEDULE – Fleet Maintenance – Nissan XTRAIL (2003 Model)</t>
  </si>
  <si>
    <t>Nissan XTRAIL</t>
  </si>
  <si>
    <t>PRICING SCHEDULE – Fleet Maintenance – Toyota Hino (2017 Model)</t>
  </si>
  <si>
    <t xml:space="preserve">Toyota Hino </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</si>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</sst>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9" formatCode="&quot;R&quot;#,##0.00"/>
  </numFmts>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Aptos"/>
      <family val="2"/>
    </font>
    <font>
      <b/>
      <sz val="11"/>
      <color rgb="FF000000"/>
      <name val="Arial"/>
      <family val="2"/>
    </font>
    <font>
      <b/>
      <sz val="11"/>
      <color theme="1"/>
      <name val="Arial"/>
      <family val="2"/>
    </font>
    <font>
      <sz val="11"/>
      <color theme="1"/>
      <name val="Arial"/>
      <family val="2"/>
    </font>
    <font>
      <b/>
      <u/>
      <sz val="11"/>
      <color theme="1"/>
      <name val="Arial"/>
      <family val="2"/>
    </font>
    <font>
      <b/>
      <sz val="10"/>
      <color rgb="FF000000"/>
      <name val="Arial"/>
      <family val="2"/>
    </font>
    <font>
      <b/>
      <sz val="10"/>
      <color theme="1"/>
      <name val="Arial"/>
      <family val="2"/>
    </font>
    <font>
      <sz val="10"/>
      <color theme="1"/>
      <name val="Arial"/>
      <family val="2"/>
    </font>
    <font>
      <sz val="10"/>
      <color rgb="FF000000"/>
      <name val="Arial"/>
      <family val="2"/>
    </font>
    <font>
      <b/>
      <sz val="7"/>
      <color theme="1"/>
      <name val="Times New Roman"/>
      <family val="1"/>
    </font>
    <font>
      <b/>
      <sz val="11"/>
      <color theme="0"/>
      <name val="Arial"/>
      <family val="2"/>
    </font>
    <font>
      <b/>
      <sz val="7"/>
      <color theme="0"/>
      <name val="Times New Roman"/>
      <family val="1"/>
    </font>
    <font>
      <b/>
      <sz val="10"/>
      <color theme="0"/>
      <name val="Arial"/>
      <family val="2"/>
    </font>
    <font>
      <b/>
      <u/>
      <sz val="11"/>
      <color rgb="FFFF0000"/>
      <name val="Arial"/>
      <family val="2"/>
    </font>
  </fonts>
  <fills count="5">
    <fill>
      <patternFill patternType="none"/>
    </fill>
    <fill>
      <patternFill patternType="gray125"/>
    </fill>
    <fill>
      <patternFill patternType="solid">
        <fgColor rgb="FFF5F5F5"/>
        <bgColor indexed="64"/>
      </patternFill>
    </fill>
    <fill>
      <patternFill patternType="solid">
        <fgColor theme="4"/>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49">
    <xf numFmtId="0" fontId="0" fillId="0" borderId="0" xfId="0"/>
    <xf numFmtId="0" fontId="4" fillId="2" borderId="1" xfId="0" applyFont="1" applyFill="1" applyBorder="1" applyAlignment="1">
      <alignment vertical="top" wrapText="1"/>
    </xf>
    <xf numFmtId="0" fontId="3" fillId="0" borderId="1" xfId="0" applyFont="1" applyBorder="1" applyAlignment="1">
      <alignment vertical="top" wrapText="1"/>
    </xf>
    <xf numFmtId="0" fontId="8" fillId="2" borderId="1" xfId="0" applyFont="1" applyFill="1" applyBorder="1" applyAlignment="1">
      <alignment vertical="center" wrapText="1"/>
    </xf>
    <xf numFmtId="0" fontId="8" fillId="2" borderId="1" xfId="0" applyFont="1" applyFill="1" applyBorder="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3" fillId="0" borderId="1" xfId="0" applyFont="1" applyBorder="1" applyAlignment="1">
      <alignment vertical="center" wrapText="1"/>
    </xf>
    <xf numFmtId="0" fontId="10" fillId="0" borderId="1" xfId="0" applyFont="1" applyBorder="1" applyAlignment="1">
      <alignment vertical="center" wrapText="1"/>
    </xf>
    <xf numFmtId="0" fontId="11" fillId="2"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vertical="center" wrapText="1"/>
    </xf>
    <xf numFmtId="0" fontId="0" fillId="0" borderId="1" xfId="0" applyBorder="1"/>
    <xf numFmtId="0" fontId="4" fillId="2" borderId="2" xfId="0" applyFont="1" applyFill="1" applyBorder="1" applyAlignment="1">
      <alignment vertical="top" wrapText="1"/>
    </xf>
    <xf numFmtId="0" fontId="4" fillId="2" borderId="3" xfId="0" applyFont="1" applyFill="1" applyBorder="1" applyAlignment="1">
      <alignment vertical="top" wrapText="1"/>
    </xf>
    <xf numFmtId="0" fontId="6" fillId="0" borderId="2" xfId="0" applyFont="1" applyBorder="1" applyAlignment="1">
      <alignment vertical="top" wrapText="1"/>
    </xf>
    <xf numFmtId="0" fontId="6" fillId="0" borderId="3" xfId="0" applyFont="1" applyBorder="1" applyAlignment="1">
      <alignment vertical="top" wrapText="1"/>
    </xf>
    <xf numFmtId="0" fontId="13" fillId="3" borderId="1" xfId="0" applyFont="1" applyFill="1" applyBorder="1"/>
    <xf numFmtId="0" fontId="13" fillId="3" borderId="1" xfId="0" applyFont="1" applyFill="1" applyBorder="1" applyAlignment="1">
      <alignment vertical="top"/>
    </xf>
    <xf numFmtId="0" fontId="5" fillId="0" borderId="0" xfId="0" applyFont="1" applyAlignment="1">
      <alignment vertical="center"/>
    </xf>
    <xf numFmtId="0" fontId="4" fillId="2" borderId="1" xfId="0" applyFont="1" applyFill="1" applyBorder="1" applyAlignment="1">
      <alignment vertical="center" wrapText="1"/>
    </xf>
    <xf numFmtId="0" fontId="4" fillId="2" borderId="1" xfId="0" applyFont="1" applyFill="1" applyBorder="1" applyAlignment="1">
      <alignment vertical="center" wrapText="1"/>
    </xf>
    <xf numFmtId="0" fontId="6" fillId="0" borderId="1" xfId="0" applyFont="1" applyBorder="1" applyAlignment="1">
      <alignment vertical="center" wrapText="1"/>
    </xf>
    <xf numFmtId="169" fontId="6" fillId="0" borderId="1" xfId="0" applyNumberFormat="1" applyFont="1" applyBorder="1" applyAlignment="1">
      <alignment vertical="center" wrapText="1"/>
    </xf>
    <xf numFmtId="169" fontId="10" fillId="0" borderId="1" xfId="0" applyNumberFormat="1" applyFont="1" applyBorder="1" applyAlignment="1">
      <alignment vertical="center" wrapText="1"/>
    </xf>
    <xf numFmtId="169" fontId="9" fillId="0" borderId="1" xfId="0" applyNumberFormat="1" applyFont="1" applyBorder="1" applyAlignment="1">
      <alignment vertical="center" wrapText="1"/>
    </xf>
    <xf numFmtId="169" fontId="5" fillId="0" borderId="1" xfId="0" applyNumberFormat="1" applyFont="1" applyBorder="1" applyAlignment="1">
      <alignment vertical="center" wrapText="1"/>
    </xf>
    <xf numFmtId="0" fontId="0" fillId="4" borderId="0" xfId="0" applyFill="1"/>
    <xf numFmtId="0" fontId="0" fillId="4" borderId="0" xfId="0" applyFill="1" applyAlignment="1">
      <alignment vertical="top" wrapText="1"/>
    </xf>
    <xf numFmtId="0" fontId="4" fillId="4" borderId="0" xfId="0" applyFont="1" applyFill="1" applyBorder="1" applyAlignment="1">
      <alignment vertical="top" wrapText="1"/>
    </xf>
    <xf numFmtId="0" fontId="3" fillId="4" borderId="0" xfId="0" applyFont="1" applyFill="1" applyBorder="1" applyAlignment="1">
      <alignment vertical="top" wrapText="1"/>
    </xf>
    <xf numFmtId="0" fontId="3" fillId="4" borderId="0" xfId="0" applyFont="1" applyFill="1" applyAlignment="1">
      <alignment vertical="center" wrapText="1"/>
    </xf>
    <xf numFmtId="0" fontId="2" fillId="4" borderId="0" xfId="0" applyFont="1" applyFill="1"/>
    <xf numFmtId="0" fontId="0" fillId="4" borderId="0" xfId="0" applyFill="1" applyAlignment="1">
      <alignment vertical="top" wrapText="1"/>
    </xf>
    <xf numFmtId="0" fontId="7" fillId="4" borderId="0" xfId="0" applyFont="1" applyFill="1"/>
    <xf numFmtId="0" fontId="5" fillId="4" borderId="0" xfId="0" applyFont="1" applyFill="1" applyAlignment="1">
      <alignment vertical="center"/>
    </xf>
    <xf numFmtId="0" fontId="3" fillId="4" borderId="0" xfId="0" applyFont="1" applyFill="1" applyBorder="1" applyAlignment="1">
      <alignment vertical="center" wrapText="1"/>
    </xf>
    <xf numFmtId="0" fontId="9" fillId="4" borderId="0" xfId="0" applyFont="1" applyFill="1" applyBorder="1" applyAlignment="1">
      <alignment vertical="center" wrapText="1"/>
    </xf>
    <xf numFmtId="0" fontId="0" fillId="4" borderId="0" xfId="0" applyFill="1" applyBorder="1"/>
    <xf numFmtId="0" fontId="0" fillId="4" borderId="5" xfId="0" applyFill="1" applyBorder="1"/>
    <xf numFmtId="0" fontId="0" fillId="4" borderId="4" xfId="0" applyFill="1" applyBorder="1"/>
    <xf numFmtId="0" fontId="5" fillId="4" borderId="0" xfId="0" applyFont="1" applyFill="1" applyBorder="1" applyAlignment="1">
      <alignment vertical="center"/>
    </xf>
    <xf numFmtId="0" fontId="6" fillId="4" borderId="0" xfId="0" applyFont="1" applyFill="1" applyAlignment="1">
      <alignment vertical="top" wrapText="1"/>
    </xf>
    <xf numFmtId="0" fontId="5" fillId="4" borderId="0" xfId="0" applyFont="1" applyFill="1"/>
    <xf numFmtId="0" fontId="2" fillId="4" borderId="1" xfId="0" applyFont="1" applyFill="1" applyBorder="1"/>
    <xf numFmtId="0" fontId="0" fillId="4" borderId="1" xfId="0" applyFill="1" applyBorder="1"/>
    <xf numFmtId="43" fontId="0" fillId="4" borderId="1" xfId="1" applyFont="1" applyFill="1" applyBorder="1"/>
    <xf numFmtId="43" fontId="2" fillId="4" borderId="1" xfId="1" applyFont="1" applyFill="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ACEC1-E99F-4568-84AD-154572183999}">
  <dimension ref="B2:H24"/>
  <sheetViews>
    <sheetView view="pageBreakPreview" zoomScale="60" zoomScaleNormal="100" workbookViewId="0">
      <selection activeCell="C3" sqref="C3:C15"/>
    </sheetView>
  </sheetViews>
  <sheetFormatPr defaultRowHeight="15" x14ac:dyDescent="0.25"/>
  <cols>
    <col min="1" max="1" width="9.140625" style="28"/>
    <col min="2" max="2" width="36.28515625" style="28" customWidth="1"/>
    <col min="3" max="3" width="19.42578125" style="28" customWidth="1"/>
    <col min="4" max="16384" width="9.140625" style="28"/>
  </cols>
  <sheetData>
    <row r="2" spans="2:3" x14ac:dyDescent="0.25">
      <c r="B2" s="45" t="s">
        <v>122</v>
      </c>
      <c r="C2" s="45" t="s">
        <v>123</v>
      </c>
    </row>
    <row r="3" spans="2:3" x14ac:dyDescent="0.25">
      <c r="B3" s="46" t="s">
        <v>121</v>
      </c>
      <c r="C3" s="47">
        <f>'Nissan NP300'!C97</f>
        <v>0</v>
      </c>
    </row>
    <row r="4" spans="2:3" x14ac:dyDescent="0.25">
      <c r="B4" s="46" t="s">
        <v>124</v>
      </c>
      <c r="C4" s="47">
        <f>'UD Croner'!C97</f>
        <v>0</v>
      </c>
    </row>
    <row r="5" spans="2:3" x14ac:dyDescent="0.25">
      <c r="B5" s="46" t="s">
        <v>128</v>
      </c>
      <c r="C5" s="47">
        <f>'Ford Bantam 1.3i'!C97</f>
        <v>0</v>
      </c>
    </row>
    <row r="6" spans="2:3" x14ac:dyDescent="0.25">
      <c r="B6" s="46" t="s">
        <v>127</v>
      </c>
      <c r="C6" s="47">
        <f>'Hyundai H1'!C97</f>
        <v>0</v>
      </c>
    </row>
    <row r="7" spans="2:3" x14ac:dyDescent="0.25">
      <c r="B7" s="46" t="s">
        <v>130</v>
      </c>
      <c r="C7" s="47">
        <f>'Isuzu F-Series - 2024'!C97</f>
        <v>0</v>
      </c>
    </row>
    <row r="8" spans="2:3" x14ac:dyDescent="0.25">
      <c r="B8" s="46" t="s">
        <v>131</v>
      </c>
      <c r="C8" s="47">
        <f>'Isuzu F-Series - 2025'!C97</f>
        <v>0</v>
      </c>
    </row>
    <row r="9" spans="2:3" x14ac:dyDescent="0.25">
      <c r="B9" s="46" t="s">
        <v>134</v>
      </c>
      <c r="C9" s="47">
        <f>'Isuzu KB 250'!C97</f>
        <v>0</v>
      </c>
    </row>
    <row r="10" spans="2:3" x14ac:dyDescent="0.25">
      <c r="B10" s="46" t="s">
        <v>138</v>
      </c>
      <c r="C10" s="47">
        <f>'Nissan UD90 - 2009'!C97</f>
        <v>0</v>
      </c>
    </row>
    <row r="11" spans="2:3" x14ac:dyDescent="0.25">
      <c r="B11" s="46" t="s">
        <v>139</v>
      </c>
      <c r="C11" s="47">
        <f>'Nissan UD90 - 2012'!C97</f>
        <v>0</v>
      </c>
    </row>
    <row r="12" spans="2:3" x14ac:dyDescent="0.25">
      <c r="B12" s="46" t="s">
        <v>140</v>
      </c>
      <c r="C12" s="47">
        <f>'Nissan UD90 -2013'!C97</f>
        <v>0</v>
      </c>
    </row>
    <row r="13" spans="2:3" x14ac:dyDescent="0.25">
      <c r="B13" s="46" t="s">
        <v>142</v>
      </c>
      <c r="C13" s="47">
        <f>'Nissan XTRAIL'!C97</f>
        <v>0</v>
      </c>
    </row>
    <row r="14" spans="2:3" x14ac:dyDescent="0.25">
      <c r="B14" s="46" t="s">
        <v>144</v>
      </c>
      <c r="C14" s="47">
        <f>'Toyota Hino'!C97</f>
        <v>0</v>
      </c>
    </row>
    <row r="15" spans="2:3" x14ac:dyDescent="0.25">
      <c r="B15" s="45" t="s">
        <v>145</v>
      </c>
      <c r="C15" s="48">
        <f>SUM(C3:C14)</f>
        <v>0</v>
      </c>
    </row>
    <row r="18" spans="2:8" x14ac:dyDescent="0.25">
      <c r="B18" s="33" t="s">
        <v>114</v>
      </c>
    </row>
    <row r="20" spans="2:8" ht="49.5" customHeight="1" x14ac:dyDescent="0.25">
      <c r="B20" s="34" t="s">
        <v>115</v>
      </c>
      <c r="C20" s="34"/>
      <c r="D20" s="34"/>
      <c r="E20" s="34"/>
      <c r="F20" s="34"/>
      <c r="G20" s="34"/>
      <c r="H20" s="34"/>
    </row>
    <row r="22" spans="2:8" x14ac:dyDescent="0.25">
      <c r="B22" s="20" t="s">
        <v>116</v>
      </c>
      <c r="D22" s="40"/>
      <c r="E22" s="40"/>
    </row>
    <row r="23" spans="2:8" x14ac:dyDescent="0.25">
      <c r="B23" s="42" t="s">
        <v>117</v>
      </c>
      <c r="D23" s="41"/>
      <c r="E23" s="41"/>
    </row>
    <row r="24" spans="2:8" x14ac:dyDescent="0.25">
      <c r="B24" s="20" t="s">
        <v>118</v>
      </c>
      <c r="D24" s="41"/>
      <c r="E24" s="41"/>
    </row>
  </sheetData>
  <mergeCells count="1">
    <mergeCell ref="B20:H20"/>
  </mergeCells>
  <pageMargins left="0.7" right="0.7" top="0.75" bottom="0.75" header="0.3" footer="0.3"/>
  <pageSetup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100A-8781-4933-B97F-F4F35AAC10F7}">
  <dimension ref="A2:J105"/>
  <sheetViews>
    <sheetView view="pageBreakPreview" topLeftCell="A89" zoomScaleNormal="100" zoomScaleSheetLayoutView="100" workbookViewId="0">
      <selection activeCell="A99" sqref="A99:G105"/>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0</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6:B96"/>
    <mergeCell ref="A97:B97"/>
    <mergeCell ref="A101:G101"/>
    <mergeCell ref="A90:B90"/>
    <mergeCell ref="A91:B91"/>
    <mergeCell ref="A92:B92"/>
    <mergeCell ref="A93:B93"/>
    <mergeCell ref="A94:B94"/>
    <mergeCell ref="A95:B95"/>
    <mergeCell ref="A84:B84"/>
    <mergeCell ref="A85:B85"/>
    <mergeCell ref="A86:B86"/>
    <mergeCell ref="A87:B87"/>
    <mergeCell ref="A88:B88"/>
    <mergeCell ref="A89:B89"/>
    <mergeCell ref="B75:C75"/>
    <mergeCell ref="B76:C76"/>
    <mergeCell ref="B77:C77"/>
    <mergeCell ref="B78:C78"/>
    <mergeCell ref="B79:C79"/>
    <mergeCell ref="B71:C71"/>
    <mergeCell ref="B72:C72"/>
    <mergeCell ref="B73:C73"/>
    <mergeCell ref="A74:G74"/>
    <mergeCell ref="A68:G68"/>
    <mergeCell ref="B69:C69"/>
    <mergeCell ref="B70:C70"/>
    <mergeCell ref="A17:G17"/>
    <mergeCell ref="A30:G30"/>
    <mergeCell ref="A37:G37"/>
    <mergeCell ref="A43:G43"/>
    <mergeCell ref="A49:G49"/>
    <mergeCell ref="A55:G55"/>
    <mergeCell ref="A13:B13"/>
    <mergeCell ref="C8:G8"/>
    <mergeCell ref="C9:G9"/>
    <mergeCell ref="C10:G10"/>
    <mergeCell ref="C11:G11"/>
    <mergeCell ref="C12:G12"/>
    <mergeCell ref="C13:G13"/>
    <mergeCell ref="B63:C63"/>
    <mergeCell ref="B64:C64"/>
    <mergeCell ref="B65:C65"/>
    <mergeCell ref="B66:C66"/>
    <mergeCell ref="B67:C67"/>
    <mergeCell ref="B56:C56"/>
    <mergeCell ref="B57:C57"/>
    <mergeCell ref="B58:C58"/>
    <mergeCell ref="B59:C59"/>
    <mergeCell ref="B60:C60"/>
    <mergeCell ref="B61:C61"/>
    <mergeCell ref="B54:C54"/>
    <mergeCell ref="B50:C50"/>
    <mergeCell ref="B51:C51"/>
    <mergeCell ref="B52:C52"/>
    <mergeCell ref="B53:C53"/>
    <mergeCell ref="A62:G62"/>
    <mergeCell ref="B44:C44"/>
    <mergeCell ref="B45:C45"/>
    <mergeCell ref="B46:C46"/>
    <mergeCell ref="B47:C47"/>
    <mergeCell ref="B48:C48"/>
    <mergeCell ref="B42:C42"/>
    <mergeCell ref="B38:C38"/>
    <mergeCell ref="B39:C39"/>
    <mergeCell ref="B40:C40"/>
    <mergeCell ref="B41:C41"/>
    <mergeCell ref="B32:C32"/>
    <mergeCell ref="B33:C33"/>
    <mergeCell ref="B34:C34"/>
    <mergeCell ref="B35:C35"/>
    <mergeCell ref="B36:C36"/>
    <mergeCell ref="B25:C25"/>
    <mergeCell ref="B26:C26"/>
    <mergeCell ref="B27:C27"/>
    <mergeCell ref="B28:C28"/>
    <mergeCell ref="B29:C29"/>
    <mergeCell ref="B31:C31"/>
    <mergeCell ref="B18:C18"/>
    <mergeCell ref="B19:C19"/>
    <mergeCell ref="B21:C21"/>
    <mergeCell ref="B22:C22"/>
    <mergeCell ref="B20:C20"/>
    <mergeCell ref="B24:C24"/>
    <mergeCell ref="A23:G23"/>
    <mergeCell ref="A8:B8"/>
    <mergeCell ref="A9:B9"/>
    <mergeCell ref="A10:B10"/>
    <mergeCell ref="A11:B11"/>
    <mergeCell ref="A12:B12"/>
    <mergeCell ref="A4:G4"/>
  </mergeCells>
  <pageMargins left="0.7" right="0.7" top="0.75" bottom="0.75" header="0.3" footer="0.3"/>
  <pageSetup scale="80" orientation="portrait"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55EE6-685A-4CF2-9526-D541C5E8EBE5}">
  <dimension ref="A2:J105"/>
  <sheetViews>
    <sheetView view="pageBreakPreview" topLeftCell="A77" zoomScale="60" zoomScaleNormal="100" workbookViewId="0">
      <selection activeCell="D5" sqref="D5"/>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120</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A46CA-1894-4075-9FB4-E9D6BBBF4B4B}">
  <dimension ref="A2:J105"/>
  <sheetViews>
    <sheetView view="pageBreakPreview" zoomScale="60" zoomScaleNormal="100" workbookViewId="0">
      <selection activeCell="A2" sqref="A2"/>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125</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47663-8416-4B02-930F-FE084163198A}">
  <dimension ref="A2:J105"/>
  <sheetViews>
    <sheetView view="pageBreakPreview" topLeftCell="A77" zoomScale="60" zoomScaleNormal="100" workbookViewId="0">
      <selection activeCell="C8" sqref="C8:G8"/>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126</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4C100-29C2-4281-8DBB-E8E479622175}">
  <dimension ref="A2:J105"/>
  <sheetViews>
    <sheetView view="pageBreakPreview" topLeftCell="A77" zoomScale="60" zoomScaleNormal="100" workbookViewId="0">
      <selection activeCell="J17" sqref="J17"/>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129</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34C5A-330B-41E0-9DFD-BC2479031657}">
  <dimension ref="A2:J105"/>
  <sheetViews>
    <sheetView view="pageBreakPreview" topLeftCell="A77" zoomScale="60" zoomScaleNormal="100" workbookViewId="0">
      <selection activeCell="A13" sqref="A13:B13"/>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132</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3D4B-143D-4D1B-9CE2-A16B6447153E}">
  <dimension ref="A2:J105"/>
  <sheetViews>
    <sheetView view="pageBreakPreview" topLeftCell="A77" zoomScale="60" zoomScaleNormal="100" workbookViewId="0">
      <selection activeCell="K13" sqref="K13"/>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133</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76A66-6A5A-4FC6-A86B-F41EF02229CB}">
  <dimension ref="A2:J105"/>
  <sheetViews>
    <sheetView view="pageBreakPreview" topLeftCell="A77" zoomScale="60" zoomScaleNormal="100" workbookViewId="0">
      <selection activeCell="E5" sqref="E5"/>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135</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B2672-E50F-4F57-89C4-65A47CEE667C}">
  <dimension ref="A2:J105"/>
  <sheetViews>
    <sheetView view="pageBreakPreview" topLeftCell="A5" zoomScale="60" zoomScaleNormal="100" workbookViewId="0">
      <selection activeCell="G5" sqref="G5"/>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136</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560DB-87CB-4DCF-9A7B-7668B7913ED4}">
  <dimension ref="A2:J105"/>
  <sheetViews>
    <sheetView view="pageBreakPreview" zoomScale="60" zoomScaleNormal="100" workbookViewId="0">
      <selection activeCell="C12" sqref="C12:G12"/>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137</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63F55-B9DD-41AB-B93E-3409E18E6086}">
  <dimension ref="A2:J105"/>
  <sheetViews>
    <sheetView view="pageBreakPreview" topLeftCell="A77" zoomScale="60" zoomScaleNormal="100" workbookViewId="0">
      <selection activeCell="C13" sqref="C13:G13"/>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141</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5EBF1-D5F2-4F40-B641-4598716F70DB}">
  <dimension ref="A2:J105"/>
  <sheetViews>
    <sheetView tabSelected="1" view="pageBreakPreview" zoomScale="60" zoomScaleNormal="100" workbookViewId="0">
      <selection activeCell="P101" sqref="P101"/>
    </sheetView>
  </sheetViews>
  <sheetFormatPr defaultRowHeight="15" x14ac:dyDescent="0.25"/>
  <cols>
    <col min="1" max="1" width="13" style="28" customWidth="1"/>
    <col min="2" max="2" width="18" style="28" customWidth="1"/>
    <col min="3" max="3" width="19.140625" style="28" customWidth="1"/>
    <col min="4" max="4" width="12.85546875" style="28" customWidth="1"/>
    <col min="5" max="5" width="9.42578125" style="28" customWidth="1"/>
    <col min="6" max="6" width="15.42578125" style="28" customWidth="1"/>
    <col min="7" max="7" width="15.28515625" style="28" customWidth="1"/>
    <col min="8" max="16384" width="9.140625" style="28"/>
  </cols>
  <sheetData>
    <row r="2" spans="1:10" x14ac:dyDescent="0.25">
      <c r="A2" s="44" t="s">
        <v>143</v>
      </c>
    </row>
    <row r="4" spans="1:10" ht="75" customHeight="1" x14ac:dyDescent="0.25">
      <c r="A4" s="43" t="s">
        <v>119</v>
      </c>
      <c r="B4" s="43"/>
      <c r="C4" s="43"/>
      <c r="D4" s="43"/>
      <c r="E4" s="43"/>
      <c r="F4" s="43"/>
      <c r="G4" s="43"/>
      <c r="H4" s="29"/>
      <c r="I4" s="29"/>
    </row>
    <row r="6" spans="1:10" x14ac:dyDescent="0.25">
      <c r="A6" s="44" t="s">
        <v>1</v>
      </c>
    </row>
    <row r="8" spans="1:10" ht="24" customHeight="1" x14ac:dyDescent="0.25">
      <c r="A8" s="14" t="s">
        <v>2</v>
      </c>
      <c r="B8" s="15"/>
      <c r="C8" s="1" t="s">
        <v>3</v>
      </c>
      <c r="D8" s="1"/>
      <c r="E8" s="1"/>
      <c r="F8" s="1"/>
      <c r="G8" s="1"/>
      <c r="H8" s="30"/>
      <c r="I8" s="30"/>
      <c r="J8" s="30"/>
    </row>
    <row r="9" spans="1:10" ht="21.75" customHeight="1" x14ac:dyDescent="0.25">
      <c r="A9" s="16" t="s">
        <v>4</v>
      </c>
      <c r="B9" s="17"/>
      <c r="C9" s="2"/>
      <c r="D9" s="2"/>
      <c r="E9" s="2"/>
      <c r="F9" s="2"/>
      <c r="G9" s="2"/>
      <c r="H9" s="31"/>
      <c r="I9" s="31"/>
      <c r="J9" s="31"/>
    </row>
    <row r="10" spans="1:10" ht="24" customHeight="1" x14ac:dyDescent="0.25">
      <c r="A10" s="16" t="s">
        <v>5</v>
      </c>
      <c r="B10" s="17"/>
      <c r="C10" s="2"/>
      <c r="D10" s="2"/>
      <c r="E10" s="2"/>
      <c r="F10" s="2"/>
      <c r="G10" s="2"/>
      <c r="H10" s="31"/>
      <c r="I10" s="31"/>
      <c r="J10" s="31"/>
    </row>
    <row r="11" spans="1:10" ht="24" customHeight="1" x14ac:dyDescent="0.25">
      <c r="A11" s="16" t="s">
        <v>6</v>
      </c>
      <c r="B11" s="17"/>
      <c r="C11" s="2"/>
      <c r="D11" s="2"/>
      <c r="E11" s="2"/>
      <c r="F11" s="2"/>
      <c r="G11" s="2"/>
      <c r="H11" s="31"/>
      <c r="I11" s="31"/>
      <c r="J11" s="31"/>
    </row>
    <row r="12" spans="1:10" ht="29.25" customHeight="1" x14ac:dyDescent="0.25">
      <c r="A12" s="16" t="s">
        <v>7</v>
      </c>
      <c r="B12" s="17"/>
      <c r="C12" s="2"/>
      <c r="D12" s="2"/>
      <c r="E12" s="2"/>
      <c r="F12" s="2"/>
      <c r="G12" s="2"/>
      <c r="H12" s="31"/>
      <c r="I12" s="31"/>
      <c r="J12" s="31"/>
    </row>
    <row r="13" spans="1:10" ht="27" customHeight="1" x14ac:dyDescent="0.25">
      <c r="A13" s="16" t="s">
        <v>8</v>
      </c>
      <c r="B13" s="17"/>
      <c r="C13" s="2"/>
      <c r="D13" s="2"/>
      <c r="E13" s="2"/>
      <c r="F13" s="2"/>
      <c r="G13" s="2"/>
      <c r="H13" s="31"/>
      <c r="I13" s="31"/>
      <c r="J13" s="31"/>
    </row>
    <row r="15" spans="1:10" x14ac:dyDescent="0.25">
      <c r="A15" s="35" t="s">
        <v>9</v>
      </c>
    </row>
    <row r="17" spans="1:7" x14ac:dyDescent="0.25">
      <c r="A17" s="18" t="s">
        <v>84</v>
      </c>
      <c r="B17" s="18"/>
      <c r="C17" s="18"/>
      <c r="D17" s="18"/>
      <c r="E17" s="18"/>
      <c r="F17" s="18"/>
      <c r="G17" s="18"/>
    </row>
    <row r="18" spans="1:7" ht="25.5" x14ac:dyDescent="0.25">
      <c r="A18" s="3" t="s">
        <v>10</v>
      </c>
      <c r="B18" s="4" t="s">
        <v>2</v>
      </c>
      <c r="C18" s="4"/>
      <c r="D18" s="3" t="s">
        <v>11</v>
      </c>
      <c r="E18" s="3" t="s">
        <v>12</v>
      </c>
      <c r="F18" s="3" t="s">
        <v>13</v>
      </c>
      <c r="G18" s="3" t="s">
        <v>14</v>
      </c>
    </row>
    <row r="19" spans="1:7" ht="38.25" customHeight="1" x14ac:dyDescent="0.25">
      <c r="A19" s="5" t="s">
        <v>15</v>
      </c>
      <c r="B19" s="6" t="s">
        <v>16</v>
      </c>
      <c r="C19" s="6"/>
      <c r="D19" s="7" t="s">
        <v>17</v>
      </c>
      <c r="E19" s="5">
        <v>1</v>
      </c>
      <c r="F19" s="8"/>
      <c r="G19" s="25">
        <f>E19*F19</f>
        <v>0</v>
      </c>
    </row>
    <row r="20" spans="1:7" ht="42.75" customHeight="1" x14ac:dyDescent="0.25">
      <c r="A20" s="5" t="s">
        <v>18</v>
      </c>
      <c r="B20" s="9" t="s">
        <v>19</v>
      </c>
      <c r="C20" s="9"/>
      <c r="D20" s="7" t="s">
        <v>17</v>
      </c>
      <c r="E20" s="5">
        <v>1</v>
      </c>
      <c r="F20" s="8"/>
      <c r="G20" s="25">
        <f t="shared" ref="G20:G21" si="0">E20*F20</f>
        <v>0</v>
      </c>
    </row>
    <row r="21" spans="1:7" ht="38.25" customHeight="1" x14ac:dyDescent="0.25">
      <c r="A21" s="10" t="s">
        <v>20</v>
      </c>
      <c r="B21" s="11" t="s">
        <v>21</v>
      </c>
      <c r="C21" s="11"/>
      <c r="D21" s="5"/>
      <c r="E21" s="5"/>
      <c r="F21" s="5"/>
      <c r="G21" s="25">
        <f t="shared" si="0"/>
        <v>0</v>
      </c>
    </row>
    <row r="22" spans="1:7" ht="38.25" customHeight="1" x14ac:dyDescent="0.25">
      <c r="A22" s="3" t="s">
        <v>22</v>
      </c>
      <c r="B22" s="11" t="s">
        <v>23</v>
      </c>
      <c r="C22" s="11"/>
      <c r="D22" s="5"/>
      <c r="E22" s="8"/>
      <c r="F22" s="8"/>
      <c r="G22" s="26">
        <f>SUM(G19:G21)</f>
        <v>0</v>
      </c>
    </row>
    <row r="23" spans="1:7" x14ac:dyDescent="0.25">
      <c r="A23" s="18" t="s">
        <v>85</v>
      </c>
      <c r="B23" s="18"/>
      <c r="C23" s="18"/>
      <c r="D23" s="18"/>
      <c r="E23" s="18"/>
      <c r="F23" s="18"/>
      <c r="G23" s="18"/>
    </row>
    <row r="24" spans="1:7" ht="25.5" x14ac:dyDescent="0.25">
      <c r="A24" s="3" t="s">
        <v>10</v>
      </c>
      <c r="B24" s="4" t="s">
        <v>2</v>
      </c>
      <c r="C24" s="4"/>
      <c r="D24" s="3" t="s">
        <v>11</v>
      </c>
      <c r="E24" s="3" t="s">
        <v>12</v>
      </c>
      <c r="F24" s="3" t="s">
        <v>13</v>
      </c>
      <c r="G24" s="3" t="s">
        <v>14</v>
      </c>
    </row>
    <row r="25" spans="1:7" ht="26.25" customHeight="1" x14ac:dyDescent="0.25">
      <c r="A25" s="5" t="s">
        <v>24</v>
      </c>
      <c r="B25" s="9" t="s">
        <v>25</v>
      </c>
      <c r="C25" s="9"/>
      <c r="D25" s="5" t="s">
        <v>26</v>
      </c>
      <c r="E25" s="5">
        <v>1</v>
      </c>
      <c r="F25" s="8"/>
      <c r="G25" s="25">
        <f>E25*F25</f>
        <v>0</v>
      </c>
    </row>
    <row r="26" spans="1:7" ht="39" customHeight="1" x14ac:dyDescent="0.25">
      <c r="A26" s="5" t="s">
        <v>27</v>
      </c>
      <c r="B26" s="9" t="s">
        <v>28</v>
      </c>
      <c r="C26" s="9"/>
      <c r="D26" s="5" t="s">
        <v>29</v>
      </c>
      <c r="E26" s="5">
        <v>1</v>
      </c>
      <c r="F26" s="8"/>
      <c r="G26" s="25">
        <f t="shared" ref="G26:G28" si="1">E26*F26</f>
        <v>0</v>
      </c>
    </row>
    <row r="27" spans="1:7" ht="39" customHeight="1" x14ac:dyDescent="0.25">
      <c r="A27" s="5" t="s">
        <v>30</v>
      </c>
      <c r="B27" s="9" t="s">
        <v>31</v>
      </c>
      <c r="C27" s="9"/>
      <c r="D27" s="5" t="s">
        <v>29</v>
      </c>
      <c r="E27" s="5">
        <v>1</v>
      </c>
      <c r="F27" s="8"/>
      <c r="G27" s="25">
        <f t="shared" si="1"/>
        <v>0</v>
      </c>
    </row>
    <row r="28" spans="1:7" ht="30.75" customHeight="1" x14ac:dyDescent="0.25">
      <c r="A28" s="5" t="s">
        <v>32</v>
      </c>
      <c r="B28" s="11" t="s">
        <v>21</v>
      </c>
      <c r="C28" s="11"/>
      <c r="D28" s="5"/>
      <c r="E28" s="5"/>
      <c r="F28" s="5"/>
      <c r="G28" s="25">
        <f t="shared" si="1"/>
        <v>0</v>
      </c>
    </row>
    <row r="29" spans="1:7" ht="26.25" customHeight="1" x14ac:dyDescent="0.25">
      <c r="A29" s="3" t="s">
        <v>33</v>
      </c>
      <c r="B29" s="11" t="s">
        <v>34</v>
      </c>
      <c r="C29" s="11"/>
      <c r="D29" s="5"/>
      <c r="E29" s="8"/>
      <c r="F29" s="8"/>
      <c r="G29" s="26">
        <f>SUM(G25:G28)</f>
        <v>0</v>
      </c>
    </row>
    <row r="30" spans="1:7" x14ac:dyDescent="0.25">
      <c r="A30" s="18" t="s">
        <v>86</v>
      </c>
      <c r="B30" s="18"/>
      <c r="C30" s="18"/>
      <c r="D30" s="18"/>
      <c r="E30" s="18"/>
      <c r="F30" s="18"/>
      <c r="G30" s="18"/>
    </row>
    <row r="31" spans="1:7" ht="25.5" x14ac:dyDescent="0.25">
      <c r="A31" s="3" t="s">
        <v>10</v>
      </c>
      <c r="B31" s="4" t="s">
        <v>2</v>
      </c>
      <c r="C31" s="4"/>
      <c r="D31" s="3" t="s">
        <v>11</v>
      </c>
      <c r="E31" s="3" t="s">
        <v>12</v>
      </c>
      <c r="F31" s="3" t="s">
        <v>13</v>
      </c>
      <c r="G31" s="3" t="s">
        <v>14</v>
      </c>
    </row>
    <row r="32" spans="1:7" ht="39" customHeight="1" x14ac:dyDescent="0.25">
      <c r="A32" s="5" t="s">
        <v>35</v>
      </c>
      <c r="B32" s="9" t="s">
        <v>36</v>
      </c>
      <c r="C32" s="9"/>
      <c r="D32" s="5" t="s">
        <v>26</v>
      </c>
      <c r="E32" s="5">
        <v>1</v>
      </c>
      <c r="F32" s="8"/>
      <c r="G32" s="25">
        <f>E32*F32</f>
        <v>0</v>
      </c>
    </row>
    <row r="33" spans="1:7" ht="26.25" customHeight="1" x14ac:dyDescent="0.25">
      <c r="A33" s="5" t="s">
        <v>37</v>
      </c>
      <c r="B33" s="9" t="s">
        <v>38</v>
      </c>
      <c r="C33" s="9"/>
      <c r="D33" s="5" t="s">
        <v>29</v>
      </c>
      <c r="E33" s="5">
        <v>1</v>
      </c>
      <c r="F33" s="8"/>
      <c r="G33" s="25">
        <f t="shared" ref="G33:G35" si="2">E33*F33</f>
        <v>0</v>
      </c>
    </row>
    <row r="34" spans="1:7" ht="26.25" customHeight="1" x14ac:dyDescent="0.25">
      <c r="A34" s="5" t="s">
        <v>39</v>
      </c>
      <c r="B34" s="9" t="s">
        <v>40</v>
      </c>
      <c r="C34" s="9"/>
      <c r="D34" s="5" t="s">
        <v>41</v>
      </c>
      <c r="E34" s="5">
        <v>1</v>
      </c>
      <c r="F34" s="8"/>
      <c r="G34" s="25">
        <f t="shared" si="2"/>
        <v>0</v>
      </c>
    </row>
    <row r="35" spans="1:7" ht="39" customHeight="1" x14ac:dyDescent="0.25">
      <c r="A35" s="5" t="s">
        <v>42</v>
      </c>
      <c r="B35" s="11" t="s">
        <v>21</v>
      </c>
      <c r="C35" s="11"/>
      <c r="D35" s="5"/>
      <c r="E35" s="5"/>
      <c r="F35" s="5"/>
      <c r="G35" s="25">
        <f t="shared" si="2"/>
        <v>0</v>
      </c>
    </row>
    <row r="36" spans="1:7" ht="15.75" x14ac:dyDescent="0.25">
      <c r="A36" s="3" t="s">
        <v>43</v>
      </c>
      <c r="B36" s="11" t="s">
        <v>44</v>
      </c>
      <c r="C36" s="11"/>
      <c r="D36" s="5"/>
      <c r="E36" s="8"/>
      <c r="F36" s="8"/>
      <c r="G36" s="26">
        <f>SUM(G32:G35)</f>
        <v>0</v>
      </c>
    </row>
    <row r="37" spans="1:7" x14ac:dyDescent="0.25">
      <c r="A37" s="18" t="s">
        <v>87</v>
      </c>
      <c r="B37" s="18"/>
      <c r="C37" s="18"/>
      <c r="D37" s="18"/>
      <c r="E37" s="18"/>
      <c r="F37" s="18"/>
      <c r="G37" s="18"/>
    </row>
    <row r="38" spans="1:7" x14ac:dyDescent="0.25">
      <c r="A38" s="3" t="s">
        <v>10</v>
      </c>
      <c r="B38" s="4" t="s">
        <v>2</v>
      </c>
      <c r="C38" s="4"/>
      <c r="D38" s="3" t="s">
        <v>11</v>
      </c>
      <c r="E38" s="3" t="s">
        <v>12</v>
      </c>
      <c r="F38" s="3" t="s">
        <v>45</v>
      </c>
      <c r="G38" s="3" t="s">
        <v>46</v>
      </c>
    </row>
    <row r="39" spans="1:7" ht="39" customHeight="1" x14ac:dyDescent="0.25">
      <c r="A39" s="5" t="s">
        <v>47</v>
      </c>
      <c r="B39" s="9" t="s">
        <v>48</v>
      </c>
      <c r="C39" s="9"/>
      <c r="D39" s="5" t="s">
        <v>17</v>
      </c>
      <c r="E39" s="5">
        <v>1</v>
      </c>
      <c r="F39" s="5"/>
      <c r="G39" s="25">
        <f t="shared" ref="G39:G41" si="3">E39*F39</f>
        <v>0</v>
      </c>
    </row>
    <row r="40" spans="1:7" ht="26.25" customHeight="1" x14ac:dyDescent="0.25">
      <c r="A40" s="5" t="s">
        <v>49</v>
      </c>
      <c r="B40" s="9" t="s">
        <v>50</v>
      </c>
      <c r="C40" s="9"/>
      <c r="D40" s="5" t="s">
        <v>29</v>
      </c>
      <c r="E40" s="5">
        <v>1</v>
      </c>
      <c r="F40" s="5"/>
      <c r="G40" s="25">
        <f t="shared" si="3"/>
        <v>0</v>
      </c>
    </row>
    <row r="41" spans="1:7" ht="24" customHeight="1" x14ac:dyDescent="0.25">
      <c r="A41" s="5" t="s">
        <v>51</v>
      </c>
      <c r="B41" s="11" t="s">
        <v>21</v>
      </c>
      <c r="C41" s="11"/>
      <c r="D41" s="5"/>
      <c r="E41" s="5"/>
      <c r="F41" s="5"/>
      <c r="G41" s="25">
        <f t="shared" si="3"/>
        <v>0</v>
      </c>
    </row>
    <row r="42" spans="1:7" ht="15.75" x14ac:dyDescent="0.25">
      <c r="A42" s="3" t="s">
        <v>52</v>
      </c>
      <c r="B42" s="11" t="s">
        <v>53</v>
      </c>
      <c r="C42" s="11"/>
      <c r="D42" s="5"/>
      <c r="E42" s="8"/>
      <c r="F42" s="12"/>
      <c r="G42" s="26">
        <f>SUM(G39:G41)</f>
        <v>0</v>
      </c>
    </row>
    <row r="43" spans="1:7" x14ac:dyDescent="0.25">
      <c r="A43" s="18" t="s">
        <v>88</v>
      </c>
      <c r="B43" s="18"/>
      <c r="C43" s="18"/>
      <c r="D43" s="18"/>
      <c r="E43" s="18"/>
      <c r="F43" s="18"/>
      <c r="G43" s="18"/>
    </row>
    <row r="44" spans="1:7" x14ac:dyDescent="0.25">
      <c r="A44" s="3" t="s">
        <v>10</v>
      </c>
      <c r="B44" s="4" t="s">
        <v>2</v>
      </c>
      <c r="C44" s="4"/>
      <c r="D44" s="3" t="s">
        <v>11</v>
      </c>
      <c r="E44" s="3" t="s">
        <v>12</v>
      </c>
      <c r="F44" s="3" t="s">
        <v>45</v>
      </c>
      <c r="G44" s="3" t="s">
        <v>46</v>
      </c>
    </row>
    <row r="45" spans="1:7" ht="26.25" customHeight="1" x14ac:dyDescent="0.25">
      <c r="A45" s="5" t="s">
        <v>54</v>
      </c>
      <c r="B45" s="9" t="s">
        <v>55</v>
      </c>
      <c r="C45" s="9"/>
      <c r="D45" s="5" t="s">
        <v>29</v>
      </c>
      <c r="E45" s="5">
        <v>1</v>
      </c>
      <c r="F45" s="5"/>
      <c r="G45" s="25">
        <f t="shared" ref="G45:G47" si="4">E45*F45</f>
        <v>0</v>
      </c>
    </row>
    <row r="46" spans="1:7" ht="26.25" customHeight="1" x14ac:dyDescent="0.25">
      <c r="A46" s="5" t="s">
        <v>56</v>
      </c>
      <c r="B46" s="9" t="s">
        <v>57</v>
      </c>
      <c r="C46" s="9"/>
      <c r="D46" s="5" t="s">
        <v>29</v>
      </c>
      <c r="E46" s="5">
        <v>1</v>
      </c>
      <c r="F46" s="5"/>
      <c r="G46" s="25">
        <f t="shared" si="4"/>
        <v>0</v>
      </c>
    </row>
    <row r="47" spans="1:7" ht="39" customHeight="1" x14ac:dyDescent="0.25">
      <c r="A47" s="5" t="s">
        <v>58</v>
      </c>
      <c r="B47" s="11" t="s">
        <v>21</v>
      </c>
      <c r="C47" s="11"/>
      <c r="D47" s="5"/>
      <c r="E47" s="5"/>
      <c r="F47" s="5"/>
      <c r="G47" s="25">
        <f t="shared" si="4"/>
        <v>0</v>
      </c>
    </row>
    <row r="48" spans="1:7" ht="18.75" customHeight="1" x14ac:dyDescent="0.25">
      <c r="A48" s="3" t="s">
        <v>59</v>
      </c>
      <c r="B48" s="11" t="s">
        <v>60</v>
      </c>
      <c r="C48" s="11"/>
      <c r="D48" s="5"/>
      <c r="E48" s="8"/>
      <c r="F48" s="12"/>
      <c r="G48" s="26">
        <f>SUM(G45:G47)</f>
        <v>0</v>
      </c>
    </row>
    <row r="49" spans="1:9" x14ac:dyDescent="0.25">
      <c r="A49" s="18" t="s">
        <v>89</v>
      </c>
      <c r="B49" s="18"/>
      <c r="C49" s="18"/>
      <c r="D49" s="18"/>
      <c r="E49" s="18"/>
      <c r="F49" s="18"/>
      <c r="G49" s="18"/>
    </row>
    <row r="50" spans="1:9" x14ac:dyDescent="0.25">
      <c r="A50" s="3" t="s">
        <v>10</v>
      </c>
      <c r="B50" s="4" t="s">
        <v>2</v>
      </c>
      <c r="C50" s="4"/>
      <c r="D50" s="3" t="s">
        <v>11</v>
      </c>
      <c r="E50" s="3" t="s">
        <v>12</v>
      </c>
      <c r="F50" s="3" t="s">
        <v>45</v>
      </c>
      <c r="G50" s="3" t="s">
        <v>46</v>
      </c>
    </row>
    <row r="51" spans="1:9" ht="26.25" customHeight="1" x14ac:dyDescent="0.25">
      <c r="A51" s="5" t="s">
        <v>61</v>
      </c>
      <c r="B51" s="9" t="s">
        <v>62</v>
      </c>
      <c r="C51" s="9"/>
      <c r="D51" s="5" t="s">
        <v>29</v>
      </c>
      <c r="E51" s="5">
        <v>1</v>
      </c>
      <c r="F51" s="5"/>
      <c r="G51" s="25">
        <f t="shared" ref="G51:G53" si="5">E51*F51</f>
        <v>0</v>
      </c>
    </row>
    <row r="52" spans="1:9" ht="39" customHeight="1" x14ac:dyDescent="0.25">
      <c r="A52" s="5" t="s">
        <v>63</v>
      </c>
      <c r="B52" s="9" t="s">
        <v>64</v>
      </c>
      <c r="C52" s="9"/>
      <c r="D52" s="5" t="s">
        <v>41</v>
      </c>
      <c r="E52" s="5">
        <v>1</v>
      </c>
      <c r="F52" s="5"/>
      <c r="G52" s="25">
        <f t="shared" si="5"/>
        <v>0</v>
      </c>
    </row>
    <row r="53" spans="1:9" ht="39" customHeight="1" x14ac:dyDescent="0.25">
      <c r="A53" s="5" t="s">
        <v>65</v>
      </c>
      <c r="B53" s="11" t="s">
        <v>21</v>
      </c>
      <c r="C53" s="11"/>
      <c r="D53" s="5"/>
      <c r="E53" s="5"/>
      <c r="F53" s="5"/>
      <c r="G53" s="25">
        <f t="shared" si="5"/>
        <v>0</v>
      </c>
    </row>
    <row r="54" spans="1:9" x14ac:dyDescent="0.25">
      <c r="A54" s="12" t="s">
        <v>66</v>
      </c>
      <c r="B54" s="11" t="s">
        <v>67</v>
      </c>
      <c r="C54" s="11"/>
      <c r="D54" s="5"/>
      <c r="E54" s="5"/>
      <c r="F54" s="5"/>
      <c r="G54" s="26">
        <f>SUM(G51:G53)</f>
        <v>0</v>
      </c>
    </row>
    <row r="55" spans="1:9" x14ac:dyDescent="0.25">
      <c r="A55" s="18" t="s">
        <v>90</v>
      </c>
      <c r="B55" s="18"/>
      <c r="C55" s="18"/>
      <c r="D55" s="18"/>
      <c r="E55" s="18"/>
      <c r="F55" s="18"/>
      <c r="G55" s="18"/>
    </row>
    <row r="56" spans="1:9" ht="15.75" x14ac:dyDescent="0.25">
      <c r="A56" s="3" t="s">
        <v>10</v>
      </c>
      <c r="B56" s="4" t="s">
        <v>2</v>
      </c>
      <c r="C56" s="4"/>
      <c r="D56" s="3" t="s">
        <v>11</v>
      </c>
      <c r="E56" s="3" t="s">
        <v>12</v>
      </c>
      <c r="F56" s="3" t="s">
        <v>45</v>
      </c>
      <c r="G56" s="3" t="s">
        <v>46</v>
      </c>
      <c r="H56" s="32"/>
      <c r="I56" s="32"/>
    </row>
    <row r="57" spans="1:9" ht="26.25" customHeight="1" x14ac:dyDescent="0.25">
      <c r="A57" s="5" t="s">
        <v>68</v>
      </c>
      <c r="B57" s="9" t="s">
        <v>69</v>
      </c>
      <c r="C57" s="9"/>
      <c r="D57" s="5" t="s">
        <v>41</v>
      </c>
      <c r="E57" s="5">
        <v>1</v>
      </c>
      <c r="F57" s="5"/>
      <c r="G57" s="25">
        <f t="shared" ref="G57:G60" si="6">E57*F57</f>
        <v>0</v>
      </c>
      <c r="H57" s="32"/>
      <c r="I57" s="32"/>
    </row>
    <row r="58" spans="1:9" ht="26.25" customHeight="1" x14ac:dyDescent="0.25">
      <c r="A58" s="5" t="s">
        <v>70</v>
      </c>
      <c r="B58" s="9" t="s">
        <v>71</v>
      </c>
      <c r="C58" s="9"/>
      <c r="D58" s="5" t="s">
        <v>17</v>
      </c>
      <c r="E58" s="5">
        <v>1</v>
      </c>
      <c r="F58" s="5"/>
      <c r="G58" s="25">
        <f t="shared" si="6"/>
        <v>0</v>
      </c>
      <c r="H58" s="32"/>
      <c r="I58" s="32"/>
    </row>
    <row r="59" spans="1:9" ht="26.25" customHeight="1" x14ac:dyDescent="0.25">
      <c r="A59" s="5" t="s">
        <v>72</v>
      </c>
      <c r="B59" s="9" t="s">
        <v>73</v>
      </c>
      <c r="C59" s="9"/>
      <c r="D59" s="5" t="s">
        <v>17</v>
      </c>
      <c r="E59" s="5">
        <v>1</v>
      </c>
      <c r="F59" s="5"/>
      <c r="G59" s="25">
        <f t="shared" si="6"/>
        <v>0</v>
      </c>
      <c r="H59" s="32"/>
      <c r="I59" s="32"/>
    </row>
    <row r="60" spans="1:9" ht="24" customHeight="1" x14ac:dyDescent="0.25">
      <c r="A60" s="5" t="s">
        <v>74</v>
      </c>
      <c r="B60" s="11" t="s">
        <v>21</v>
      </c>
      <c r="C60" s="11"/>
      <c r="D60" s="5"/>
      <c r="E60" s="5"/>
      <c r="F60" s="5"/>
      <c r="G60" s="25">
        <f t="shared" si="6"/>
        <v>0</v>
      </c>
      <c r="H60" s="37"/>
      <c r="I60" s="37"/>
    </row>
    <row r="61" spans="1:9" x14ac:dyDescent="0.25">
      <c r="A61" s="3" t="s">
        <v>75</v>
      </c>
      <c r="B61" s="11" t="s">
        <v>76</v>
      </c>
      <c r="C61" s="11"/>
      <c r="D61" s="5"/>
      <c r="E61" s="12"/>
      <c r="F61" s="13"/>
      <c r="G61" s="26">
        <f>SUM(G57:G60)</f>
        <v>0</v>
      </c>
      <c r="H61" s="39"/>
      <c r="I61" s="39"/>
    </row>
    <row r="62" spans="1:9" x14ac:dyDescent="0.25">
      <c r="A62" s="18" t="s">
        <v>91</v>
      </c>
      <c r="B62" s="18"/>
      <c r="C62" s="18"/>
      <c r="D62" s="18"/>
      <c r="E62" s="18"/>
      <c r="F62" s="18"/>
      <c r="G62" s="18"/>
    </row>
    <row r="63" spans="1:9" ht="15.75" x14ac:dyDescent="0.25">
      <c r="A63" s="3" t="s">
        <v>10</v>
      </c>
      <c r="B63" s="4" t="s">
        <v>2</v>
      </c>
      <c r="C63" s="4"/>
      <c r="D63" s="3" t="s">
        <v>11</v>
      </c>
      <c r="E63" s="3" t="s">
        <v>12</v>
      </c>
      <c r="F63" s="3" t="s">
        <v>45</v>
      </c>
      <c r="G63" s="3" t="s">
        <v>46</v>
      </c>
      <c r="H63" s="32"/>
      <c r="I63" s="32"/>
    </row>
    <row r="64" spans="1:9" ht="39" customHeight="1" x14ac:dyDescent="0.25">
      <c r="A64" s="5" t="s">
        <v>77</v>
      </c>
      <c r="B64" s="9" t="s">
        <v>78</v>
      </c>
      <c r="C64" s="9"/>
      <c r="D64" s="5" t="s">
        <v>79</v>
      </c>
      <c r="E64" s="5">
        <v>1</v>
      </c>
      <c r="F64" s="5"/>
      <c r="G64" s="25">
        <f t="shared" ref="G64:G66" si="7">E64*F64</f>
        <v>0</v>
      </c>
      <c r="H64" s="32"/>
      <c r="I64" s="32"/>
    </row>
    <row r="65" spans="1:9" ht="15.75" x14ac:dyDescent="0.25">
      <c r="A65" s="5" t="s">
        <v>80</v>
      </c>
      <c r="B65" s="9" t="s">
        <v>81</v>
      </c>
      <c r="C65" s="9"/>
      <c r="D65" s="5" t="s">
        <v>29</v>
      </c>
      <c r="E65" s="5">
        <v>1</v>
      </c>
      <c r="F65" s="5"/>
      <c r="G65" s="25">
        <f t="shared" si="7"/>
        <v>0</v>
      </c>
      <c r="H65" s="37"/>
      <c r="I65" s="37"/>
    </row>
    <row r="66" spans="1:9" ht="21.75" customHeight="1" x14ac:dyDescent="0.25">
      <c r="A66" s="5" t="s">
        <v>82</v>
      </c>
      <c r="B66" s="11" t="s">
        <v>21</v>
      </c>
      <c r="C66" s="11"/>
      <c r="D66" s="5"/>
      <c r="E66" s="5"/>
      <c r="F66" s="5"/>
      <c r="G66" s="25">
        <f t="shared" si="7"/>
        <v>0</v>
      </c>
      <c r="H66" s="37"/>
      <c r="I66" s="37"/>
    </row>
    <row r="67" spans="1:9" ht="39" customHeight="1" x14ac:dyDescent="0.25">
      <c r="A67" s="3" t="s">
        <v>108</v>
      </c>
      <c r="B67" s="11" t="s">
        <v>83</v>
      </c>
      <c r="C67" s="11"/>
      <c r="D67" s="5"/>
      <c r="E67" s="8"/>
      <c r="F67" s="12"/>
      <c r="G67" s="26">
        <f>SUM(G64:G66)</f>
        <v>0</v>
      </c>
      <c r="H67" s="39"/>
      <c r="I67" s="39"/>
    </row>
    <row r="68" spans="1:9" x14ac:dyDescent="0.25">
      <c r="A68" s="18" t="s">
        <v>99</v>
      </c>
      <c r="B68" s="18"/>
      <c r="C68" s="18"/>
      <c r="D68" s="18"/>
      <c r="E68" s="18"/>
      <c r="F68" s="18"/>
      <c r="G68" s="18"/>
      <c r="H68" s="39"/>
      <c r="I68" s="39"/>
    </row>
    <row r="69" spans="1:9" ht="15.75" x14ac:dyDescent="0.25">
      <c r="A69" s="3" t="s">
        <v>10</v>
      </c>
      <c r="B69" s="4" t="s">
        <v>2</v>
      </c>
      <c r="C69" s="4"/>
      <c r="D69" s="3" t="s">
        <v>11</v>
      </c>
      <c r="E69" s="3" t="s">
        <v>12</v>
      </c>
      <c r="F69" s="3" t="s">
        <v>45</v>
      </c>
      <c r="G69" s="3" t="s">
        <v>46</v>
      </c>
      <c r="H69" s="37"/>
      <c r="I69" s="37"/>
    </row>
    <row r="70" spans="1:9" ht="26.25" customHeight="1" x14ac:dyDescent="0.25">
      <c r="A70" s="5" t="s">
        <v>92</v>
      </c>
      <c r="B70" s="9" t="s">
        <v>93</v>
      </c>
      <c r="C70" s="9"/>
      <c r="D70" s="5" t="s">
        <v>17</v>
      </c>
      <c r="E70" s="5">
        <v>1</v>
      </c>
      <c r="F70" s="5"/>
      <c r="G70" s="25">
        <f t="shared" ref="G70:G72" si="8">E70*F70</f>
        <v>0</v>
      </c>
      <c r="H70" s="37"/>
      <c r="I70" s="37"/>
    </row>
    <row r="71" spans="1:9" ht="26.25" customHeight="1" x14ac:dyDescent="0.25">
      <c r="A71" s="5" t="s">
        <v>94</v>
      </c>
      <c r="B71" s="9" t="s">
        <v>95</v>
      </c>
      <c r="C71" s="9"/>
      <c r="D71" s="5" t="s">
        <v>17</v>
      </c>
      <c r="E71" s="5">
        <v>1</v>
      </c>
      <c r="F71" s="5"/>
      <c r="G71" s="25">
        <f t="shared" si="8"/>
        <v>0</v>
      </c>
      <c r="H71" s="37"/>
      <c r="I71" s="37"/>
    </row>
    <row r="72" spans="1:9" ht="39" customHeight="1" x14ac:dyDescent="0.25">
      <c r="A72" s="5" t="s">
        <v>96</v>
      </c>
      <c r="B72" s="11" t="s">
        <v>21</v>
      </c>
      <c r="C72" s="11"/>
      <c r="D72" s="5"/>
      <c r="E72" s="5"/>
      <c r="F72" s="5"/>
      <c r="G72" s="25">
        <f t="shared" si="8"/>
        <v>0</v>
      </c>
      <c r="H72" s="37"/>
      <c r="I72" s="37"/>
    </row>
    <row r="73" spans="1:9" ht="26.25" customHeight="1" x14ac:dyDescent="0.25">
      <c r="A73" s="3" t="s">
        <v>109</v>
      </c>
      <c r="B73" s="11" t="s">
        <v>97</v>
      </c>
      <c r="C73" s="11"/>
      <c r="D73" s="5"/>
      <c r="E73" s="8"/>
      <c r="F73" s="12"/>
      <c r="G73" s="26">
        <f>SUM(G70:G72)</f>
        <v>0</v>
      </c>
      <c r="H73" s="39"/>
      <c r="I73" s="39"/>
    </row>
    <row r="74" spans="1:9" ht="20.25" customHeight="1" x14ac:dyDescent="0.25">
      <c r="A74" s="19" t="s">
        <v>98</v>
      </c>
      <c r="B74" s="19"/>
      <c r="C74" s="19"/>
      <c r="D74" s="19"/>
      <c r="E74" s="19"/>
      <c r="F74" s="19"/>
      <c r="G74" s="19"/>
      <c r="H74" s="39"/>
      <c r="I74" s="39"/>
    </row>
    <row r="75" spans="1:9" ht="15.75" x14ac:dyDescent="0.25">
      <c r="A75" s="3" t="s">
        <v>10</v>
      </c>
      <c r="B75" s="4" t="s">
        <v>2</v>
      </c>
      <c r="C75" s="4"/>
      <c r="D75" s="3" t="s">
        <v>11</v>
      </c>
      <c r="E75" s="3" t="s">
        <v>12</v>
      </c>
      <c r="F75" s="3" t="s">
        <v>45</v>
      </c>
      <c r="G75" s="3" t="s">
        <v>46</v>
      </c>
      <c r="H75" s="37"/>
      <c r="I75" s="37"/>
    </row>
    <row r="76" spans="1:9" ht="15.75" x14ac:dyDescent="0.25">
      <c r="A76" s="5" t="s">
        <v>100</v>
      </c>
      <c r="B76" s="9" t="s">
        <v>101</v>
      </c>
      <c r="C76" s="9"/>
      <c r="D76" s="5" t="s">
        <v>102</v>
      </c>
      <c r="E76" s="5">
        <v>1</v>
      </c>
      <c r="F76" s="5"/>
      <c r="G76" s="25">
        <f t="shared" ref="G76:G78" si="9">E76*F76</f>
        <v>0</v>
      </c>
      <c r="H76" s="37"/>
      <c r="I76" s="37"/>
    </row>
    <row r="77" spans="1:9" ht="26.25" customHeight="1" x14ac:dyDescent="0.25">
      <c r="A77" s="5" t="s">
        <v>103</v>
      </c>
      <c r="B77" s="9" t="s">
        <v>104</v>
      </c>
      <c r="C77" s="9"/>
      <c r="D77" s="5" t="s">
        <v>29</v>
      </c>
      <c r="E77" s="5">
        <v>1</v>
      </c>
      <c r="F77" s="5"/>
      <c r="G77" s="25">
        <f t="shared" si="9"/>
        <v>0</v>
      </c>
      <c r="H77" s="37"/>
      <c r="I77" s="37"/>
    </row>
    <row r="78" spans="1:9" ht="39" customHeight="1" x14ac:dyDescent="0.25">
      <c r="A78" s="5" t="s">
        <v>105</v>
      </c>
      <c r="B78" s="11" t="s">
        <v>21</v>
      </c>
      <c r="C78" s="11"/>
      <c r="D78" s="5"/>
      <c r="E78" s="5"/>
      <c r="F78" s="5"/>
      <c r="G78" s="25">
        <f t="shared" si="9"/>
        <v>0</v>
      </c>
      <c r="H78" s="37"/>
      <c r="I78" s="37"/>
    </row>
    <row r="79" spans="1:9" ht="26.25" customHeight="1" x14ac:dyDescent="0.25">
      <c r="A79" s="3" t="s">
        <v>110</v>
      </c>
      <c r="B79" s="11" t="s">
        <v>106</v>
      </c>
      <c r="C79" s="11"/>
      <c r="D79" s="8"/>
      <c r="E79" s="8"/>
      <c r="F79" s="8"/>
      <c r="G79" s="26">
        <f>SUM(G76:G78)</f>
        <v>0</v>
      </c>
      <c r="H79" s="38"/>
      <c r="I79" s="39"/>
    </row>
    <row r="82" spans="1:3" x14ac:dyDescent="0.25">
      <c r="A82" s="36" t="s">
        <v>107</v>
      </c>
    </row>
    <row r="84" spans="1:3" x14ac:dyDescent="0.25">
      <c r="A84" s="21" t="s">
        <v>2</v>
      </c>
      <c r="B84" s="21"/>
      <c r="C84" s="22" t="s">
        <v>46</v>
      </c>
    </row>
    <row r="85" spans="1:3" x14ac:dyDescent="0.25">
      <c r="A85" s="23" t="s">
        <v>22</v>
      </c>
      <c r="B85" s="23"/>
      <c r="C85" s="24">
        <f>G22</f>
        <v>0</v>
      </c>
    </row>
    <row r="86" spans="1:3" x14ac:dyDescent="0.25">
      <c r="A86" s="23" t="s">
        <v>33</v>
      </c>
      <c r="B86" s="23"/>
      <c r="C86" s="24">
        <f>G29</f>
        <v>0</v>
      </c>
    </row>
    <row r="87" spans="1:3" x14ac:dyDescent="0.25">
      <c r="A87" s="23" t="s">
        <v>43</v>
      </c>
      <c r="B87" s="23"/>
      <c r="C87" s="24">
        <f>G36</f>
        <v>0</v>
      </c>
    </row>
    <row r="88" spans="1:3" x14ac:dyDescent="0.25">
      <c r="A88" s="23" t="s">
        <v>52</v>
      </c>
      <c r="B88" s="23"/>
      <c r="C88" s="24">
        <f>G42</f>
        <v>0</v>
      </c>
    </row>
    <row r="89" spans="1:3" x14ac:dyDescent="0.25">
      <c r="A89" s="23" t="s">
        <v>59</v>
      </c>
      <c r="B89" s="23"/>
      <c r="C89" s="24">
        <f>G48</f>
        <v>0</v>
      </c>
    </row>
    <row r="90" spans="1:3" x14ac:dyDescent="0.25">
      <c r="A90" s="23" t="s">
        <v>66</v>
      </c>
      <c r="B90" s="23"/>
      <c r="C90" s="24">
        <f>G54</f>
        <v>0</v>
      </c>
    </row>
    <row r="91" spans="1:3" x14ac:dyDescent="0.25">
      <c r="A91" s="23" t="s">
        <v>75</v>
      </c>
      <c r="B91" s="23"/>
      <c r="C91" s="24">
        <f>G61</f>
        <v>0</v>
      </c>
    </row>
    <row r="92" spans="1:3" x14ac:dyDescent="0.25">
      <c r="A92" s="23" t="s">
        <v>108</v>
      </c>
      <c r="B92" s="23"/>
      <c r="C92" s="24">
        <f>G67</f>
        <v>0</v>
      </c>
    </row>
    <row r="93" spans="1:3" x14ac:dyDescent="0.25">
      <c r="A93" s="23" t="s">
        <v>109</v>
      </c>
      <c r="B93" s="23"/>
      <c r="C93" s="24">
        <f>G73</f>
        <v>0</v>
      </c>
    </row>
    <row r="94" spans="1:3" x14ac:dyDescent="0.25">
      <c r="A94" s="23" t="s">
        <v>110</v>
      </c>
      <c r="B94" s="23"/>
      <c r="C94" s="24">
        <f>G79</f>
        <v>0</v>
      </c>
    </row>
    <row r="95" spans="1:3" ht="24.75" customHeight="1" x14ac:dyDescent="0.25">
      <c r="A95" s="21" t="s">
        <v>111</v>
      </c>
      <c r="B95" s="21"/>
      <c r="C95" s="27">
        <f>SUM(C85:C94)</f>
        <v>0</v>
      </c>
    </row>
    <row r="96" spans="1:3" x14ac:dyDescent="0.25">
      <c r="A96" s="21" t="s">
        <v>112</v>
      </c>
      <c r="B96" s="21"/>
      <c r="C96" s="27">
        <f>C95*15%</f>
        <v>0</v>
      </c>
    </row>
    <row r="97" spans="1:7" ht="20.25" customHeight="1" x14ac:dyDescent="0.25">
      <c r="A97" s="21" t="s">
        <v>113</v>
      </c>
      <c r="B97" s="21"/>
      <c r="C97" s="27">
        <f>SUM(C95:C96)</f>
        <v>0</v>
      </c>
    </row>
    <row r="99" spans="1:7" x14ac:dyDescent="0.25">
      <c r="A99" s="33" t="s">
        <v>114</v>
      </c>
    </row>
    <row r="101" spans="1:7" ht="46.5" customHeight="1" x14ac:dyDescent="0.25">
      <c r="A101" s="34" t="s">
        <v>115</v>
      </c>
      <c r="B101" s="34"/>
      <c r="C101" s="34"/>
      <c r="D101" s="34"/>
      <c r="E101" s="34"/>
      <c r="F101" s="34"/>
      <c r="G101" s="34"/>
    </row>
    <row r="103" spans="1:7" x14ac:dyDescent="0.25">
      <c r="A103" s="20" t="s">
        <v>116</v>
      </c>
      <c r="C103" s="40"/>
      <c r="D103" s="40"/>
    </row>
    <row r="104" spans="1:7" x14ac:dyDescent="0.25">
      <c r="A104" s="42" t="s">
        <v>117</v>
      </c>
      <c r="C104" s="41"/>
      <c r="D104" s="41"/>
    </row>
    <row r="105" spans="1:7" x14ac:dyDescent="0.25">
      <c r="A105" s="20" t="s">
        <v>118</v>
      </c>
      <c r="C105" s="41"/>
      <c r="D105" s="41"/>
    </row>
  </sheetData>
  <mergeCells count="91">
    <mergeCell ref="A93:B93"/>
    <mergeCell ref="A94:B94"/>
    <mergeCell ref="A95:B95"/>
    <mergeCell ref="A96:B96"/>
    <mergeCell ref="A97:B97"/>
    <mergeCell ref="A101:G101"/>
    <mergeCell ref="A87:B87"/>
    <mergeCell ref="A88:B88"/>
    <mergeCell ref="A89:B89"/>
    <mergeCell ref="A90:B90"/>
    <mergeCell ref="A91:B91"/>
    <mergeCell ref="A92:B92"/>
    <mergeCell ref="B77:C77"/>
    <mergeCell ref="B78:C78"/>
    <mergeCell ref="B79:C79"/>
    <mergeCell ref="A84:B84"/>
    <mergeCell ref="A85:B85"/>
    <mergeCell ref="A86:B86"/>
    <mergeCell ref="B71:C71"/>
    <mergeCell ref="B72:C72"/>
    <mergeCell ref="B73:C73"/>
    <mergeCell ref="A74:G74"/>
    <mergeCell ref="B75:C75"/>
    <mergeCell ref="B76:C76"/>
    <mergeCell ref="B65:C65"/>
    <mergeCell ref="B66:C66"/>
    <mergeCell ref="B67:C67"/>
    <mergeCell ref="A68:G68"/>
    <mergeCell ref="B69:C69"/>
    <mergeCell ref="B70:C70"/>
    <mergeCell ref="B59:C59"/>
    <mergeCell ref="B60:C60"/>
    <mergeCell ref="B61:C61"/>
    <mergeCell ref="A62:G62"/>
    <mergeCell ref="B63:C63"/>
    <mergeCell ref="B64:C64"/>
    <mergeCell ref="B53:C53"/>
    <mergeCell ref="B54:C54"/>
    <mergeCell ref="A55:G55"/>
    <mergeCell ref="B56:C56"/>
    <mergeCell ref="B57:C57"/>
    <mergeCell ref="B58:C58"/>
    <mergeCell ref="B47:C47"/>
    <mergeCell ref="B48:C48"/>
    <mergeCell ref="A49:G49"/>
    <mergeCell ref="B50:C50"/>
    <mergeCell ref="B51:C51"/>
    <mergeCell ref="B52:C52"/>
    <mergeCell ref="B41:C41"/>
    <mergeCell ref="B42:C42"/>
    <mergeCell ref="A43:G43"/>
    <mergeCell ref="B44:C44"/>
    <mergeCell ref="B45:C45"/>
    <mergeCell ref="B46:C46"/>
    <mergeCell ref="B35:C35"/>
    <mergeCell ref="B36:C36"/>
    <mergeCell ref="A37:G37"/>
    <mergeCell ref="B38:C38"/>
    <mergeCell ref="B39:C39"/>
    <mergeCell ref="B40:C40"/>
    <mergeCell ref="B29:C29"/>
    <mergeCell ref="A30:G30"/>
    <mergeCell ref="B31:C31"/>
    <mergeCell ref="B32:C32"/>
    <mergeCell ref="B33:C33"/>
    <mergeCell ref="B34:C34"/>
    <mergeCell ref="A23:G23"/>
    <mergeCell ref="B24:C24"/>
    <mergeCell ref="B25:C25"/>
    <mergeCell ref="B26:C26"/>
    <mergeCell ref="B27:C27"/>
    <mergeCell ref="B28:C28"/>
    <mergeCell ref="A17:G17"/>
    <mergeCell ref="B18:C18"/>
    <mergeCell ref="B19:C19"/>
    <mergeCell ref="B20:C20"/>
    <mergeCell ref="B21:C21"/>
    <mergeCell ref="B22:C22"/>
    <mergeCell ref="A11:B11"/>
    <mergeCell ref="C11:G11"/>
    <mergeCell ref="A12:B12"/>
    <mergeCell ref="C12:G12"/>
    <mergeCell ref="A13:B13"/>
    <mergeCell ref="C13:G13"/>
    <mergeCell ref="A4:G4"/>
    <mergeCell ref="A8:B8"/>
    <mergeCell ref="C8:G8"/>
    <mergeCell ref="A9:B9"/>
    <mergeCell ref="C9:G9"/>
    <mergeCell ref="A10:B10"/>
    <mergeCell ref="C10:G10"/>
  </mergeCells>
  <pageMargins left="0.7" right="0.7" top="0.75" bottom="0.75" header="0.3" footer="0.3"/>
  <pageSetup scale="80"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Summary</vt:lpstr>
      <vt:lpstr>Nissan NP300</vt:lpstr>
      <vt:lpstr>UD Croner</vt:lpstr>
      <vt:lpstr>Ford Bantam 1.3i</vt:lpstr>
      <vt:lpstr>Hyundai H1</vt:lpstr>
      <vt:lpstr>Isuzu F-Series - 2024</vt:lpstr>
      <vt:lpstr>Isuzu F-Series - 2025</vt:lpstr>
      <vt:lpstr>Isuzu KB 250</vt:lpstr>
      <vt:lpstr>Nissan UD90 - 2009</vt:lpstr>
      <vt:lpstr>Nissan UD90 - 2012</vt:lpstr>
      <vt:lpstr>Nissan UD90 -2013</vt:lpstr>
      <vt:lpstr>Nissan XTRAIL</vt:lpstr>
      <vt:lpstr>Toyota Hino</vt:lpstr>
      <vt:lpstr>'Ford Bantam 1.3i'!Print_Area</vt:lpstr>
      <vt:lpstr>'Hyundai H1'!Print_Area</vt:lpstr>
      <vt:lpstr>'Isuzu F-Series - 2024'!Print_Area</vt:lpstr>
      <vt:lpstr>'Isuzu F-Series - 2025'!Print_Area</vt:lpstr>
      <vt:lpstr>'Isuzu KB 250'!Print_Area</vt:lpstr>
      <vt:lpstr>'Nissan NP300'!Print_Area</vt:lpstr>
      <vt:lpstr>'Nissan UD90 - 2009'!Print_Area</vt:lpstr>
      <vt:lpstr>'Nissan UD90 - 2012'!Print_Area</vt:lpstr>
      <vt:lpstr>'Nissan UD90 -2013'!Print_Area</vt:lpstr>
      <vt:lpstr>'Nissan XTRAIL'!Print_Area</vt:lpstr>
      <vt:lpstr>'Toyota Hino'!Print_Area</vt:lpstr>
      <vt:lpstr>'UD Croner'!Print_Area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Tshepo Nkoane</dc:creator>
  <cp:lastModifiedBy>Tshepo Nkoane</cp:lastModifiedBy>
  <dcterms:created xsi:type="dcterms:W3CDTF">2026-08-28T06:58:44Z</dcterms:created>
  <dcterms:modified xsi:type="dcterms:W3CDTF">2026-08-28T08:28:26Z</dcterms:modified>
</cp:coreProperties>
</file>