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magwact\Desktop\Transmission\Thandi Semosa\Asbestos Removal\"/>
    </mc:Choice>
  </mc:AlternateContent>
  <xr:revisionPtr revIDLastSave="0" documentId="13_ncr:1_{CBB40E46-D54E-4EB3-BC3E-CADCA51BA76B}" xr6:coauthVersionLast="47" xr6:coauthVersionMax="47" xr10:uidLastSave="{00000000-0000-0000-0000-000000000000}"/>
  <bookViews>
    <workbookView xWindow="-110" yWindow="-110" windowWidth="19420" windowHeight="10420" activeTab="2" xr2:uid="{00000000-000D-0000-FFFF-FFFF00000000}"/>
  </bookViews>
  <sheets>
    <sheet name="Tender Cover Sheet" sheetId="10" r:id="rId1"/>
    <sheet name="Section 1 Bill 1 - P&amp;G" sheetId="9" r:id="rId2"/>
    <sheet name="Section 2 Apollo Substation" sheetId="4" r:id="rId3"/>
    <sheet name="S3 Pietersbug Repester Station" sheetId="8" r:id="rId4"/>
    <sheet name="Summary" sheetId="2" r:id="rId5"/>
  </sheets>
  <externalReferences>
    <externalReference r:id="rId6"/>
    <externalReference r:id="rId7"/>
  </externalReferences>
  <definedNames>
    <definedName name="\a" localSheetId="0">#REF!</definedName>
    <definedName name="\a">#N/A</definedName>
    <definedName name="\b" localSheetId="0">[1]DCF!#REF!</definedName>
    <definedName name="\b">[2]DCF!#REF!</definedName>
    <definedName name="\c" localSheetId="0">[1]DCF!#REF!</definedName>
    <definedName name="\c">[2]DCF!#REF!</definedName>
    <definedName name="\d" localSheetId="0">[1]DCF!#REF!</definedName>
    <definedName name="\d">#N/A</definedName>
    <definedName name="\e" localSheetId="0">[1]DCF!#REF!</definedName>
    <definedName name="\e">[2]DCF!#REF!</definedName>
    <definedName name="\f" localSheetId="0">[1]DCF!#REF!</definedName>
    <definedName name="\f">[2]DCF!#REF!</definedName>
    <definedName name="\g" localSheetId="0">[1]DCF!#REF!</definedName>
    <definedName name="\g">[2]DCF!#REF!</definedName>
    <definedName name="\h" localSheetId="0">[1]DCF!#REF!</definedName>
    <definedName name="\h">[2]DCF!#REF!</definedName>
    <definedName name="\i" localSheetId="0">[1]DCF!#REF!</definedName>
    <definedName name="\i">[2]DCF!#REF!</definedName>
    <definedName name="_17_">[2]DCF!#REF!</definedName>
    <definedName name="_19_0">[1]DCF!#REF!</definedName>
    <definedName name="_28L">[2]DCF!#REF!</definedName>
    <definedName name="_30P_0Print_Area">[1]DCF!#REF!</definedName>
    <definedName name="_38P__Print_Area">[2]DCF!#REF!</definedName>
    <definedName name="_9_">[2]DCF!#REF!</definedName>
    <definedName name="_C8" localSheetId="0">#REF!</definedName>
    <definedName name="_C8">#REF!</definedName>
    <definedName name="_Cover" localSheetId="0">[1]DCF!#REF!</definedName>
    <definedName name="_xlnm._FilterDatabase" localSheetId="3" hidden="1">'S3 Pietersbug Repester Station'!$A$7:$G$63</definedName>
    <definedName name="_xlnm._FilterDatabase" localSheetId="2" hidden="1">'Section 2 Apollo Substation'!$A$7:$G$111</definedName>
    <definedName name="_J" localSheetId="0">[1]DCF!#REF!</definedName>
    <definedName name="_J">[2]DCF!#REF!</definedName>
    <definedName name="_Order1" hidden="1">255</definedName>
    <definedName name="_Z" localSheetId="0">#REF!</definedName>
    <definedName name="_Z">#REF!</definedName>
    <definedName name="ACwvu.all." hidden="1">#REF!</definedName>
    <definedName name="ACwvu.prices." hidden="1">#REF!</definedName>
    <definedName name="ACwvu.summary." hidden="1">#REF!</definedName>
    <definedName name="Cwvu.summary." hidden="1">#REF!</definedName>
    <definedName name="p" localSheetId="1">'Section 1 Bill 1 - P&amp;G'!$B$102:$G$106</definedName>
    <definedName name="PAGE1">#N/A</definedName>
    <definedName name="_xlnm.Print_Area" localSheetId="3">'S3 Pietersbug Repester Station'!$A$1:$F$64</definedName>
    <definedName name="_xlnm.Print_Area" localSheetId="1">'Section 1 Bill 1 - P&amp;G'!$A$1:$G$104</definedName>
    <definedName name="_xlnm.Print_Area" localSheetId="2">'Section 2 Apollo Substation'!$A$1:$F$112</definedName>
    <definedName name="_xlnm.Print_Area" localSheetId="4">Summary!$A$1:$D$43</definedName>
    <definedName name="_xlnm.Print_Area" localSheetId="0">'Tender Cover Sheet'!$A$1:$D$31</definedName>
    <definedName name="Print_Area_MI" localSheetId="1">'Section 1 Bill 1 - P&amp;G'!$B$102:$G$103</definedName>
    <definedName name="Print_Area_MI" localSheetId="0">#REF!</definedName>
    <definedName name="Print_Area_MI">#REF!</definedName>
    <definedName name="_xlnm.Print_Titles" localSheetId="3">'S3 Pietersbug Repester Station'!$1:$7</definedName>
    <definedName name="_xlnm.Print_Titles" localSheetId="1">'Section 1 Bill 1 - P&amp;G'!$1:$7</definedName>
    <definedName name="_xlnm.Print_Titles" localSheetId="2">'Section 2 Apollo Substation'!$1:$7</definedName>
    <definedName name="Rwvu.all." hidden="1">#REF!,#REF!</definedName>
    <definedName name="Rwvu.prices." hidden="1">#REF!,#REF!</definedName>
    <definedName name="Rwvu.summary." hidden="1">#REF!</definedName>
    <definedName name="S">[1]DCF!#REF!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wvu.all." hidden="1">#REF!</definedName>
    <definedName name="Swvu.prices." hidden="1">#REF!</definedName>
    <definedName name="Swvu.summary." hidden="1">#REF!</definedName>
    <definedName name="THAT" localSheetId="0">[1]DCF!$CB$3:$CC$88</definedName>
    <definedName name="THAT">[2]DCF!$CB$3:$CC$88</definedName>
    <definedName name="THIS" localSheetId="0">[1]DCF!$CB$3:$CB$90</definedName>
    <definedName name="THIS">[2]DCF!$CB$3:$CB$90</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8" l="1"/>
  <c r="C27" i="10" l="1"/>
  <c r="G78" i="9" l="1"/>
  <c r="G76" i="9"/>
  <c r="G74" i="9"/>
  <c r="G70" i="9"/>
  <c r="G62" i="9"/>
  <c r="G60" i="9"/>
  <c r="G58" i="9"/>
  <c r="G56" i="9"/>
  <c r="G54" i="9"/>
  <c r="G52" i="9"/>
  <c r="G50" i="9"/>
  <c r="C11" i="10"/>
  <c r="G99" i="9"/>
  <c r="G97" i="9"/>
  <c r="G95" i="9"/>
  <c r="G93" i="9"/>
  <c r="G91" i="9"/>
  <c r="G89" i="9"/>
  <c r="G87" i="9"/>
  <c r="G85" i="9"/>
  <c r="G83" i="9"/>
  <c r="G68" i="9"/>
  <c r="G66" i="9"/>
  <c r="G48" i="9"/>
  <c r="G46" i="9"/>
  <c r="G44" i="9"/>
  <c r="G42" i="9"/>
  <c r="G34" i="9"/>
  <c r="G32" i="9"/>
  <c r="G30" i="9"/>
  <c r="G28" i="9"/>
  <c r="G26" i="9"/>
  <c r="G24" i="9"/>
  <c r="G22" i="9"/>
  <c r="G20" i="9"/>
  <c r="G16" i="9"/>
  <c r="G36" i="9" l="1"/>
  <c r="G80" i="9"/>
  <c r="G101" i="9"/>
  <c r="G103" i="9" l="1"/>
  <c r="D10" i="2" s="1"/>
  <c r="C38" i="2" l="1"/>
  <c r="F58" i="8" l="1"/>
  <c r="F62" i="8" s="1"/>
  <c r="D38" i="2" s="1"/>
  <c r="F47" i="4"/>
  <c r="F49" i="4" s="1"/>
  <c r="D18" i="2" s="1"/>
  <c r="F107" i="4"/>
  <c r="F109" i="4" s="1"/>
  <c r="C36" i="2"/>
  <c r="C34" i="2"/>
  <c r="C28" i="2"/>
  <c r="F51" i="8"/>
  <c r="F53" i="8" s="1"/>
  <c r="D36" i="2" s="1"/>
  <c r="F41" i="8"/>
  <c r="F37" i="8"/>
  <c r="D26" i="2" l="1"/>
  <c r="F21" i="8"/>
  <c r="F43" i="8"/>
  <c r="D34" i="2" s="1"/>
  <c r="D32" i="2" s="1"/>
  <c r="F19" i="8"/>
  <c r="F17" i="8"/>
  <c r="F27" i="8" l="1"/>
  <c r="D30" i="2" l="1"/>
  <c r="F63" i="8"/>
  <c r="F81" i="4"/>
  <c r="F95" i="4"/>
  <c r="F97" i="4" s="1"/>
  <c r="D24" i="2" s="1"/>
  <c r="F21" i="4"/>
  <c r="F25" i="4"/>
  <c r="F27" i="4"/>
  <c r="F29" i="4"/>
  <c r="F19" i="4"/>
  <c r="F63" i="4"/>
  <c r="F65" i="4"/>
  <c r="F57" i="4"/>
  <c r="F33" i="4" l="1"/>
  <c r="F31" i="4"/>
  <c r="F23" i="4"/>
  <c r="F77" i="4"/>
  <c r="F85" i="4"/>
  <c r="F79" i="4"/>
  <c r="F75" i="4"/>
  <c r="D37" i="4"/>
  <c r="F87" i="4" l="1"/>
  <c r="D22" i="2" s="1"/>
  <c r="F39" i="4"/>
  <c r="D14" i="2" s="1"/>
  <c r="D40" i="2" s="1"/>
  <c r="D59" i="4"/>
  <c r="F59" i="4" l="1"/>
  <c r="F67" i="4" s="1"/>
  <c r="F111" i="4" l="1"/>
  <c r="D20" i="2"/>
  <c r="D16" i="2" l="1"/>
  <c r="C20" i="10" l="1"/>
  <c r="D41" i="2" l="1"/>
  <c r="D42" i="2" s="1"/>
</calcChain>
</file>

<file path=xl/sharedStrings.xml><?xml version="1.0" encoding="utf-8"?>
<sst xmlns="http://schemas.openxmlformats.org/spreadsheetml/2006/main" count="268" uniqueCount="154">
  <si>
    <t>DESCRIPTIONS</t>
  </si>
  <si>
    <t>AMOUNT</t>
  </si>
  <si>
    <t>PRELIMINARY AND GENERAL</t>
  </si>
  <si>
    <t>ITEM</t>
  </si>
  <si>
    <t>UNIT</t>
  </si>
  <si>
    <t>QTY</t>
  </si>
  <si>
    <t>RATE</t>
  </si>
  <si>
    <t>APOLLO SUB-STATION</t>
  </si>
  <si>
    <t>REMOVAL OF EXISTING ASBESTOS CONTAINING MATERIAL</t>
  </si>
  <si>
    <t>Fascia boards</t>
  </si>
  <si>
    <t>Floor Tiles</t>
  </si>
  <si>
    <t>Roofs and Facia Boards (remove only)</t>
  </si>
  <si>
    <t>Rubble disposal</t>
  </si>
  <si>
    <t>Outside ceiling</t>
  </si>
  <si>
    <t>Interior ceilings</t>
  </si>
  <si>
    <t>Window Cills</t>
  </si>
  <si>
    <t>Demolish, taking out and removing all asbestos materials</t>
  </si>
  <si>
    <t>150mm, 225mm or 300mm x 10mm Everite Nutec Fascia Boards</t>
  </si>
  <si>
    <t>6mm skimmed Rhino Boards on 38 x 38mm Pine brandering battens at 400mm centre</t>
  </si>
  <si>
    <t>Painting of Ceiling</t>
  </si>
  <si>
    <t>Interior ceilings- Prominent Paints Satin Silk Sheen (white base) White Cloud 0702-Y</t>
  </si>
  <si>
    <t>Battery Room- Acid resistant Plascon Plascoguard Gehopan 3000 WB Series, white</t>
  </si>
  <si>
    <t>Clay Ceramic tiles, matching existing</t>
  </si>
  <si>
    <t>BILL NO. 3</t>
  </si>
  <si>
    <t>CEILINGS</t>
  </si>
  <si>
    <t>TILING</t>
  </si>
  <si>
    <t>FACIA BOARDS</t>
  </si>
  <si>
    <t>Security Office</t>
  </si>
  <si>
    <t>HV Plant Building</t>
  </si>
  <si>
    <t>Building 2 at HV</t>
  </si>
  <si>
    <t>Outside building at battery room</t>
  </si>
  <si>
    <t>FACIA BOARDS &amp; WINDOW CILLS</t>
  </si>
  <si>
    <t>Repeater station</t>
  </si>
  <si>
    <t>PIETERSBURG REPEATER STATION</t>
  </si>
  <si>
    <t>SECTION 2</t>
  </si>
  <si>
    <t>DESCRIPTION</t>
  </si>
  <si>
    <t xml:space="preserve">PRELIMINARY AND GENERAL </t>
  </si>
  <si>
    <t xml:space="preserve">FIXED CHARGE ITEMS </t>
  </si>
  <si>
    <t xml:space="preserve">Contractual requirements. </t>
  </si>
  <si>
    <t xml:space="preserve">Tools and equipment. </t>
  </si>
  <si>
    <t>Complying with Health and Safety Specifications</t>
  </si>
  <si>
    <t xml:space="preserve">Removal of site establishment. </t>
  </si>
  <si>
    <t xml:space="preserve">TIME RELATED ITEMS </t>
  </si>
  <si>
    <t xml:space="preserve">Supervision for duration of construction. </t>
  </si>
  <si>
    <t>Vinyl Floor Tiles</t>
  </si>
  <si>
    <t>Rhino wall</t>
  </si>
  <si>
    <t>Transport all rubble demolotions to a nearby registered dumping site</t>
  </si>
  <si>
    <t>SECTION 3</t>
  </si>
  <si>
    <t>VAT @ 15%</t>
  </si>
  <si>
    <t>SUB-TOTAL</t>
  </si>
  <si>
    <t>No</t>
  </si>
  <si>
    <t>Item</t>
  </si>
  <si>
    <t xml:space="preserve">Company and head office overhead costs for duration of construction. </t>
  </si>
  <si>
    <t>Sanding of peeling paint; sealing (Plascon Bonding Liquid); and painting (Prominent Paints Satin Silk Exterior Acrylic)</t>
  </si>
  <si>
    <t>Included</t>
  </si>
  <si>
    <t>m</t>
  </si>
  <si>
    <t>Sum</t>
  </si>
  <si>
    <t>Supervisor</t>
  </si>
  <si>
    <t>Rate Only</t>
  </si>
  <si>
    <t>Artisan</t>
  </si>
  <si>
    <t>Skilled Labour</t>
  </si>
  <si>
    <t>Driver</t>
  </si>
  <si>
    <t>1 Ton Truck (with a cherry picker)</t>
  </si>
  <si>
    <t>km</t>
  </si>
  <si>
    <t>8 Ton Crane Truck</t>
  </si>
  <si>
    <t>20 Ton Crane Truck (reach 20m high)</t>
  </si>
  <si>
    <t xml:space="preserve">4 X 4 LDV </t>
  </si>
  <si>
    <t xml:space="preserve">4 X 2 LDV </t>
  </si>
  <si>
    <t>APOLLO SUBSTATION</t>
  </si>
  <si>
    <t>ESKOM HOLDINGS SOC LTD</t>
  </si>
  <si>
    <t>APOLLO SUBSTATION AND PIETERSBURG REPEATER STATION</t>
  </si>
  <si>
    <t>Total Carried Forward to Main Summary Page</t>
  </si>
  <si>
    <r>
      <t>m</t>
    </r>
    <r>
      <rPr>
        <vertAlign val="superscript"/>
        <sz val="12"/>
        <color rgb="FF000000"/>
        <rFont val="Arial"/>
        <family val="2"/>
      </rPr>
      <t>2</t>
    </r>
  </si>
  <si>
    <r>
      <t>m</t>
    </r>
    <r>
      <rPr>
        <vertAlign val="superscript"/>
        <sz val="12"/>
        <color rgb="FF000000"/>
        <rFont val="Arial"/>
        <family val="2"/>
      </rPr>
      <t>3</t>
    </r>
  </si>
  <si>
    <t>SECTION</t>
  </si>
  <si>
    <t>REPLACEMENT OF ASBESTOS ITEMS WITH THE FOLLOWING MATERIAL</t>
  </si>
  <si>
    <t>BILL NO.4</t>
  </si>
  <si>
    <t>BILL NO. 5</t>
  </si>
  <si>
    <t>REPLACEMENT OF ASBESTOS ITEMS</t>
  </si>
  <si>
    <t>2.1</t>
  </si>
  <si>
    <t>2.2</t>
  </si>
  <si>
    <t>3.1</t>
  </si>
  <si>
    <t>3.2</t>
  </si>
  <si>
    <t>Asbestos gutters, downpipes and shoes</t>
  </si>
  <si>
    <t>Asbestos facia boards and edging</t>
  </si>
  <si>
    <t>Asbestos Ceiling and Eves</t>
  </si>
  <si>
    <t>Asbestos Ceilings and Eves</t>
  </si>
  <si>
    <t>Asbestos fascia boards and edging</t>
  </si>
  <si>
    <t>Asbestos window sills and soffits</t>
  </si>
  <si>
    <t>Asbestos Water Tank</t>
  </si>
  <si>
    <t>Asbestos Roofs and facia Boards (remove only)</t>
  </si>
  <si>
    <t>BILL NO. 6</t>
  </si>
  <si>
    <t>DEMOLITION AND REMOVAL</t>
  </si>
  <si>
    <t>All rubble to be removed off - site and dumped at the nearest approved dumping site</t>
  </si>
  <si>
    <t>Breakdown and remove all walls surrounding the Club house</t>
  </si>
  <si>
    <t>ROOF</t>
  </si>
  <si>
    <r>
      <t>ROOF</t>
    </r>
    <r>
      <rPr>
        <sz val="12"/>
        <color rgb="FF000000"/>
        <rFont val="Arial"/>
        <family val="2"/>
      </rPr>
      <t xml:space="preserve"> (dog cannel)</t>
    </r>
  </si>
  <si>
    <t>Roof</t>
  </si>
  <si>
    <t>Demolish, dispose and level up</t>
  </si>
  <si>
    <t>BILL NO.1</t>
  </si>
  <si>
    <t>BILL NO. 2</t>
  </si>
  <si>
    <t>BILL NO.2</t>
  </si>
  <si>
    <t xml:space="preserve">BILL NO.3 </t>
  </si>
  <si>
    <t>GUTTERS, ETC.</t>
  </si>
  <si>
    <t>QUANTITY</t>
  </si>
  <si>
    <t>TOTAL AMOUNT</t>
  </si>
  <si>
    <t>SECTION 1</t>
  </si>
  <si>
    <t xml:space="preserve">(Applicable to the whole of the Works) </t>
  </si>
  <si>
    <t>FACILITIES FOR THE CONTRACTOR</t>
  </si>
  <si>
    <t>Establishment of facilities on site ie. Site office, sheds, storage,name boards including water supplies, electric power, compressed air supply and communication including LAN connections and plumbing (all to be available from the beginning of contract and for the entire duration of the contract).</t>
  </si>
  <si>
    <t>Ablution and latrine facilities (chemical portable chemical toilets to be maintained/ serviced for the entire duration of the project).</t>
  </si>
  <si>
    <t xml:space="preserve">Security for the works for duration of contract. </t>
  </si>
  <si>
    <t>Complying with Environmental  Management Programme Act and all other  statutory environmental requirements</t>
  </si>
  <si>
    <t>OPERATION AND MAINTENANCE OF CONTRACTOR'S FACILITIES ON SITE:</t>
  </si>
  <si>
    <t>Operation and Maintenance of contractor's facilities on site.</t>
  </si>
  <si>
    <t>Ablution and latrine facilities (chemical portable chemical toilets to be maintained/ serviced for the entire duration of the contract).</t>
  </si>
  <si>
    <t xml:space="preserve">DAYWORK (PROVISIONAL) </t>
  </si>
  <si>
    <t>Hour</t>
  </si>
  <si>
    <t>Accomodation</t>
  </si>
  <si>
    <t>Asbestos Approved Inspection Authority (AAIA) with full report on request</t>
  </si>
  <si>
    <t>Cost +5%</t>
  </si>
  <si>
    <t>Work Procedure</t>
  </si>
  <si>
    <t>Daily Monitoring</t>
  </si>
  <si>
    <t>Notification</t>
  </si>
  <si>
    <t>Final Clearance</t>
  </si>
  <si>
    <t>Sample</t>
  </si>
  <si>
    <t>Each</t>
  </si>
  <si>
    <t>Travelling</t>
  </si>
  <si>
    <t>0-50 km</t>
  </si>
  <si>
    <t>50-100 km</t>
  </si>
  <si>
    <t>100-200</t>
  </si>
  <si>
    <t>Tools and Equipment</t>
  </si>
  <si>
    <t xml:space="preserve">Truck </t>
  </si>
  <si>
    <t>0-7 ton</t>
  </si>
  <si>
    <t>7-15 ton</t>
  </si>
  <si>
    <t>Scaffolding</t>
  </si>
  <si>
    <r>
      <t>per/day/m</t>
    </r>
    <r>
      <rPr>
        <vertAlign val="superscript"/>
        <sz val="12"/>
        <color theme="1"/>
        <rFont val="Arial"/>
        <family val="2"/>
      </rPr>
      <t>2</t>
    </r>
  </si>
  <si>
    <t>ASBESTOS REMOVAL</t>
  </si>
  <si>
    <t>PRICING INFORMATION</t>
  </si>
  <si>
    <t>REQUEST FOR PROPOSAL</t>
  </si>
  <si>
    <t>ENQUIRY No.</t>
  </si>
  <si>
    <t>NAME OF PACKAGE:</t>
  </si>
  <si>
    <t xml:space="preserve">TENDERER’S NAME:  </t>
  </si>
  <si>
    <t>CATEGORY OF OFFER (MAIN, ALTERNATIVE 1, ETC):</t>
  </si>
  <si>
    <t>MAIN</t>
  </si>
  <si>
    <t>THE PRICE:  IN ZAR</t>
  </si>
  <si>
    <t>(excluding VAT)</t>
  </si>
  <si>
    <t>RAND VALUE IN WORDS</t>
  </si>
  <si>
    <t>DATE :</t>
  </si>
  <si>
    <t xml:space="preserve">FINAL SUMMARY </t>
  </si>
  <si>
    <t>TOTAL CARRIED TO FORM OF OFFER</t>
  </si>
  <si>
    <t>ADD</t>
  </si>
  <si>
    <t>120 x 80mm D shaped gutters including stop ends, angles and outlets</t>
  </si>
  <si>
    <t>80mm diameter downpipe including swan neck, holder brackets and shoe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</si>
</sst>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quot;R&quot;\ * #,##0.00_ ;_ &quot;R&quot;\ * \-#,##0.00_ ;_ &quot;R&quot;\ * &quot;-&quot;??_ ;_ @_ "/>
    <numFmt numFmtId="165" formatCode="&quot;R&quot;#,##0.00"/>
    <numFmt numFmtId="166" formatCode="_ [$R-1C09]\ * #,##0.00_ ;_ [$R-1C09]\ * \-#,##0.00_ ;_ [$R-1C09]\ * &quot;-&quot;??_ ;_ @_ "/>
    <numFmt numFmtId="167" formatCode="dd\-mmm\-yy_)"/>
    <numFmt numFmtId="168" formatCode="_ * #,##0.00_ ;_ * \-#,##0.00_ ;_ * &quot;-&quot;??_ ;_ @_ "/>
    <numFmt numFmtId="169" formatCode="_ * #,##0_ ;_ * \-#,##0_ ;_ * &quot;-&quot;??_ ;_ @_ "/>
    <numFmt numFmtId="170" formatCode="&quot;R&quot;\ #,##0.00"/>
    <numFmt numFmtId="171" formatCode="###\ ###\ ##0\ \ &quot;RAND&quot;;\-###\ ###\ ##0\ &quot;RAND&quot;"/>
  </numFmts>
  <fonts count="39" x14ac:knownFonts="1">
    <font>
      <sz val="11"/>
      <color theme="1"/>
      <name val="Calibri"/>
      <family val="2"/>
      <scheme val="minor"/>
    </font>
    <font>
      <sz val="10"/>
      <name val="Arial"/>
      <family val="2"/>
    </font>
    <font>
      <b/>
      <sz val="12"/>
      <color theme="1"/>
      <name val="Arial"/>
      <family val="2"/>
    </font>
    <font>
      <sz val="11"/>
      <color theme="1"/>
      <name val="Calibri"/>
      <family val="2"/>
      <scheme val="minor"/>
    </font>
    <font>
      <sz val="11"/>
      <name val="Arial"/>
      <family val="2"/>
    </font>
    <font>
      <b/>
      <sz val="12"/>
      <color indexed="8"/>
      <name val="Arial"/>
      <family val="2"/>
    </font>
    <font>
      <sz val="12"/>
      <color theme="1"/>
      <name val="Calibri"/>
      <family val="2"/>
      <scheme val="minor"/>
    </font>
    <font>
      <sz val="12"/>
      <color indexed="8"/>
      <name val="Arial"/>
      <family val="2"/>
    </font>
    <font>
      <b/>
      <u/>
      <sz val="12"/>
      <color indexed="8"/>
      <name val="Arial"/>
      <family val="2"/>
    </font>
    <font>
      <u/>
      <sz val="12"/>
      <color indexed="8"/>
      <name val="Arial"/>
      <family val="2"/>
    </font>
    <font>
      <sz val="12"/>
      <color rgb="FFFF0000"/>
      <name val="Arial"/>
      <family val="2"/>
    </font>
    <font>
      <sz val="12"/>
      <name val="Arial"/>
      <family val="2"/>
    </font>
    <font>
      <sz val="12"/>
      <name val="Calibri"/>
      <family val="2"/>
      <scheme val="minor"/>
    </font>
    <font>
      <sz val="12"/>
      <color rgb="FFC00000"/>
      <name val="Calibri"/>
      <family val="2"/>
      <scheme val="minor"/>
    </font>
    <font>
      <b/>
      <sz val="12"/>
      <color rgb="FFC00000"/>
      <name val="Arial"/>
      <family val="2"/>
    </font>
    <font>
      <sz val="12"/>
      <color rgb="FFC00000"/>
      <name val="Arial"/>
      <family val="2"/>
    </font>
    <font>
      <sz val="12"/>
      <color rgb="FF000000"/>
      <name val="Arial"/>
      <family val="2"/>
    </font>
    <font>
      <b/>
      <sz val="12"/>
      <color rgb="FF000000"/>
      <name val="Arial"/>
      <family val="2"/>
    </font>
    <font>
      <b/>
      <sz val="12"/>
      <name val="Arial"/>
      <family val="2"/>
    </font>
    <font>
      <b/>
      <sz val="11"/>
      <name val="Arial"/>
      <family val="2"/>
    </font>
    <font>
      <sz val="12"/>
      <color theme="1"/>
      <name val="Arial"/>
      <family val="2"/>
    </font>
    <font>
      <b/>
      <sz val="11"/>
      <color theme="0"/>
      <name val="Arial"/>
      <family val="2"/>
    </font>
    <font>
      <vertAlign val="superscript"/>
      <sz val="12"/>
      <color rgb="FF000000"/>
      <name val="Arial"/>
      <family val="2"/>
    </font>
    <font>
      <b/>
      <sz val="11"/>
      <color rgb="FF3333FF"/>
      <name val="Arial"/>
      <family val="2"/>
    </font>
    <font>
      <b/>
      <sz val="10"/>
      <name val="Arial"/>
      <family val="2"/>
    </font>
    <font>
      <b/>
      <sz val="12"/>
      <color rgb="FFFF0000"/>
      <name val="Arial"/>
      <family val="2"/>
    </font>
    <font>
      <sz val="10"/>
      <name val="Helv"/>
    </font>
    <font>
      <b/>
      <sz val="12"/>
      <color theme="0"/>
      <name val="Arial"/>
      <family val="2"/>
    </font>
    <font>
      <sz val="10"/>
      <name val="MS Sans Serif"/>
      <family val="2"/>
    </font>
    <font>
      <vertAlign val="superscript"/>
      <sz val="12"/>
      <color theme="1"/>
      <name val="Arial"/>
      <family val="2"/>
    </font>
    <font>
      <b/>
      <i/>
      <sz val="16"/>
      <name val="Calibri"/>
      <family val="2"/>
      <scheme val="minor"/>
    </font>
    <font>
      <b/>
      <sz val="20"/>
      <name val="Calibri"/>
      <family val="2"/>
      <scheme val="minor"/>
    </font>
    <font>
      <sz val="10"/>
      <name val="Calibri"/>
      <family val="2"/>
      <scheme val="minor"/>
    </font>
    <font>
      <sz val="26"/>
      <name val="Calibri"/>
      <family val="2"/>
      <scheme val="minor"/>
    </font>
    <font>
      <b/>
      <sz val="12"/>
      <name val="Calibri"/>
      <family val="2"/>
      <scheme val="minor"/>
    </font>
    <font>
      <b/>
      <sz val="12"/>
      <color indexed="10"/>
      <name val="Calibri"/>
      <family val="2"/>
      <scheme val="minor"/>
    </font>
    <font>
      <b/>
      <u/>
      <sz val="12"/>
      <name val="Calibri"/>
      <family val="2"/>
      <scheme val="minor"/>
    </font>
    <font>
      <b/>
      <u/>
      <sz val="12"/>
      <color theme="0"/>
      <name val="Calibri"/>
      <family val="2"/>
      <scheme val="minor"/>
    </font>
    <font>
      <b/>
      <sz val="14"/>
      <color indexed="10"/>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tint="-0.34998626667073579"/>
        <bgColor indexed="64"/>
      </patternFill>
    </fill>
    <fill>
      <patternFill patternType="solid">
        <fgColor theme="0"/>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rgb="FF00359E"/>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auto="1"/>
      </left>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double">
        <color auto="1"/>
      </right>
      <top style="thin">
        <color indexed="64"/>
      </top>
      <bottom style="thin">
        <color indexed="64"/>
      </bottom>
      <diagonal/>
    </border>
    <border>
      <left style="double">
        <color auto="1"/>
      </left>
      <right style="thin">
        <color auto="1"/>
      </right>
      <top style="thin">
        <color auto="1"/>
      </top>
      <bottom style="thin">
        <color auto="1"/>
      </bottom>
      <diagonal/>
    </border>
    <border>
      <left style="double">
        <color auto="1"/>
      </left>
      <right style="thin">
        <color auto="1"/>
      </right>
      <top/>
      <bottom/>
      <diagonal/>
    </border>
    <border>
      <left style="double">
        <color indexed="64"/>
      </left>
      <right style="thin">
        <color auto="1"/>
      </right>
      <top style="thin">
        <color auto="1"/>
      </top>
      <bottom style="double">
        <color auto="1"/>
      </bottom>
      <diagonal/>
    </border>
    <border>
      <left style="double">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0" fontId="1" fillId="0" borderId="0" applyAlignment="0"/>
    <xf numFmtId="0" fontId="1" fillId="0" borderId="0" applyAlignment="0"/>
    <xf numFmtId="37" fontId="1" fillId="0" borderId="0" applyFont="0" applyFill="0" applyBorder="0" applyAlignment="0" applyProtection="0"/>
    <xf numFmtId="9" fontId="3" fillId="0" borderId="0" applyFont="0" applyFill="0" applyBorder="0" applyAlignment="0" applyProtection="0"/>
    <xf numFmtId="167" fontId="26" fillId="0" borderId="0"/>
    <xf numFmtId="168" fontId="26" fillId="0" borderId="0" applyFont="0" applyFill="0" applyBorder="0" applyAlignment="0" applyProtection="0"/>
    <xf numFmtId="0" fontId="28" fillId="0" borderId="0" applyFill="0"/>
    <xf numFmtId="0" fontId="3" fillId="0" borderId="0"/>
  </cellStyleXfs>
  <cellXfs count="450">
    <xf numFmtId="0" fontId="0" fillId="0" borderId="0" xfId="0"/>
    <xf numFmtId="0" fontId="5" fillId="0" borderId="0" xfId="0" applyFont="1" applyFill="1" applyBorder="1" applyProtection="1"/>
    <xf numFmtId="0" fontId="7" fillId="4" borderId="0" xfId="0" applyFont="1" applyFill="1" applyProtection="1">
      <protection locked="0"/>
    </xf>
    <xf numFmtId="0" fontId="15" fillId="4" borderId="0" xfId="0" applyFont="1" applyFill="1" applyBorder="1" applyProtection="1">
      <protection locked="0"/>
    </xf>
    <xf numFmtId="0" fontId="7" fillId="4" borderId="25" xfId="0" applyFont="1" applyFill="1" applyBorder="1" applyAlignment="1" applyProtection="1">
      <alignment horizontal="center"/>
      <protection locked="0"/>
    </xf>
    <xf numFmtId="165" fontId="5" fillId="0" borderId="30" xfId="0" applyNumberFormat="1" applyFont="1" applyFill="1" applyBorder="1" applyAlignment="1" applyProtection="1">
      <alignment horizontal="right"/>
      <protection locked="0"/>
    </xf>
    <xf numFmtId="0" fontId="15" fillId="4" borderId="0" xfId="0" applyFont="1" applyFill="1" applyBorder="1" applyAlignment="1" applyProtection="1">
      <alignment vertical="top"/>
      <protection locked="0"/>
    </xf>
    <xf numFmtId="0" fontId="7" fillId="4" borderId="0" xfId="0" applyFont="1" applyFill="1" applyAlignment="1" applyProtection="1">
      <alignment vertical="top"/>
      <protection locked="0"/>
    </xf>
    <xf numFmtId="0" fontId="11" fillId="4" borderId="0" xfId="0" applyFont="1" applyFill="1" applyBorder="1" applyProtection="1">
      <protection locked="0"/>
    </xf>
    <xf numFmtId="0" fontId="11" fillId="4" borderId="0" xfId="0" applyFont="1" applyFill="1" applyProtection="1">
      <protection locked="0"/>
    </xf>
    <xf numFmtId="0" fontId="7" fillId="0" borderId="25" xfId="0" applyFont="1" applyFill="1" applyBorder="1" applyAlignment="1" applyProtection="1">
      <alignment horizontal="center"/>
      <protection locked="0"/>
    </xf>
    <xf numFmtId="0" fontId="11" fillId="0" borderId="31" xfId="0" applyFont="1" applyBorder="1"/>
    <xf numFmtId="0" fontId="2" fillId="4" borderId="0" xfId="0" applyFont="1" applyFill="1" applyBorder="1" applyAlignment="1">
      <alignment horizontal="center" vertical="center"/>
    </xf>
    <xf numFmtId="165" fontId="2" fillId="4" borderId="0" xfId="0" applyNumberFormat="1" applyFont="1" applyFill="1" applyBorder="1" applyAlignment="1">
      <alignment horizontal="center" vertical="center"/>
    </xf>
    <xf numFmtId="0" fontId="11" fillId="0" borderId="0" xfId="0" applyFont="1" applyBorder="1"/>
    <xf numFmtId="0" fontId="11" fillId="0" borderId="0" xfId="0" applyFont="1"/>
    <xf numFmtId="0" fontId="11" fillId="0" borderId="32" xfId="0" applyFont="1" applyBorder="1"/>
    <xf numFmtId="0" fontId="18" fillId="2" borderId="17" xfId="0" applyFont="1" applyFill="1" applyBorder="1" applyAlignment="1">
      <alignment horizontal="center"/>
    </xf>
    <xf numFmtId="0" fontId="18" fillId="2" borderId="18" xfId="0" applyFont="1" applyFill="1" applyBorder="1"/>
    <xf numFmtId="0" fontId="11" fillId="2" borderId="0" xfId="0" applyFont="1" applyFill="1" applyBorder="1" applyAlignment="1">
      <alignment horizontal="center"/>
    </xf>
    <xf numFmtId="0" fontId="11" fillId="2" borderId="17" xfId="0" applyFont="1" applyFill="1" applyBorder="1" applyAlignment="1">
      <alignment horizontal="center"/>
    </xf>
    <xf numFmtId="0" fontId="11" fillId="2" borderId="18" xfId="0" applyFont="1" applyFill="1" applyBorder="1"/>
    <xf numFmtId="164" fontId="11" fillId="2" borderId="0" xfId="0" applyNumberFormat="1" applyFont="1" applyFill="1" applyBorder="1" applyAlignment="1">
      <alignment horizontal="center"/>
    </xf>
    <xf numFmtId="0" fontId="15" fillId="2" borderId="17" xfId="0" applyFont="1" applyFill="1" applyBorder="1" applyAlignment="1">
      <alignment horizontal="center"/>
    </xf>
    <xf numFmtId="164" fontId="15" fillId="2" borderId="0" xfId="0" applyNumberFormat="1" applyFont="1" applyFill="1" applyBorder="1" applyAlignment="1">
      <alignment horizontal="center"/>
    </xf>
    <xf numFmtId="0" fontId="11" fillId="0" borderId="4" xfId="0" applyFont="1" applyFill="1" applyBorder="1" applyAlignment="1">
      <alignment horizontal="center"/>
    </xf>
    <xf numFmtId="0" fontId="18" fillId="0" borderId="18" xfId="0" applyFont="1" applyFill="1" applyBorder="1"/>
    <xf numFmtId="164" fontId="11" fillId="0" borderId="0" xfId="0" applyNumberFormat="1" applyFont="1" applyFill="1" applyBorder="1" applyAlignment="1">
      <alignment horizontal="center"/>
    </xf>
    <xf numFmtId="165" fontId="18" fillId="3" borderId="0" xfId="0" applyNumberFormat="1" applyFont="1" applyFill="1" applyBorder="1"/>
    <xf numFmtId="0" fontId="11" fillId="0" borderId="0" xfId="0" applyFont="1" applyAlignment="1">
      <alignment horizontal="center"/>
    </xf>
    <xf numFmtId="165" fontId="11" fillId="0" borderId="0" xfId="0" applyNumberFormat="1" applyFont="1" applyBorder="1"/>
    <xf numFmtId="1" fontId="21" fillId="5" borderId="1" xfId="0" applyNumberFormat="1" applyFont="1" applyFill="1" applyBorder="1" applyAlignment="1">
      <alignment vertical="center"/>
    </xf>
    <xf numFmtId="1" fontId="21" fillId="5" borderId="2" xfId="0" applyNumberFormat="1" applyFont="1" applyFill="1" applyBorder="1" applyAlignment="1">
      <alignment vertical="center"/>
    </xf>
    <xf numFmtId="1" fontId="21" fillId="5" borderId="4" xfId="0" applyNumberFormat="1" applyFont="1" applyFill="1" applyBorder="1" applyAlignment="1">
      <alignment vertical="center"/>
    </xf>
    <xf numFmtId="1" fontId="21" fillId="5" borderId="0" xfId="0" applyNumberFormat="1" applyFont="1" applyFill="1" applyAlignment="1">
      <alignment vertical="center"/>
    </xf>
    <xf numFmtId="0" fontId="15" fillId="0" borderId="0" xfId="0" applyFont="1" applyFill="1" applyBorder="1" applyProtection="1">
      <protection locked="0"/>
    </xf>
    <xf numFmtId="0" fontId="7" fillId="0" borderId="0" xfId="0" applyFont="1" applyFill="1" applyProtection="1">
      <protection locked="0"/>
    </xf>
    <xf numFmtId="0" fontId="14" fillId="0" borderId="0" xfId="0" applyFont="1" applyFill="1" applyBorder="1" applyProtection="1">
      <protection locked="0"/>
    </xf>
    <xf numFmtId="0" fontId="5" fillId="0" borderId="0" xfId="0" applyFont="1" applyFill="1" applyProtection="1">
      <protection locked="0"/>
    </xf>
    <xf numFmtId="0" fontId="7" fillId="0" borderId="27" xfId="0" applyFont="1" applyFill="1" applyBorder="1" applyAlignment="1" applyProtection="1">
      <alignment horizontal="center"/>
      <protection locked="0"/>
    </xf>
    <xf numFmtId="0" fontId="7" fillId="0" borderId="34" xfId="0" applyFont="1" applyFill="1" applyBorder="1" applyAlignment="1" applyProtection="1">
      <alignment horizontal="center"/>
      <protection locked="0"/>
    </xf>
    <xf numFmtId="0" fontId="7" fillId="4" borderId="0" xfId="0"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15" fillId="4" borderId="0" xfId="0" applyFont="1" applyFill="1" applyBorder="1" applyAlignment="1" applyProtection="1">
      <alignment horizontal="left" vertical="top"/>
      <protection locked="0"/>
    </xf>
    <xf numFmtId="0" fontId="7" fillId="4" borderId="0" xfId="0" applyFont="1" applyFill="1" applyAlignment="1" applyProtection="1">
      <alignment horizontal="left" vertical="top"/>
      <protection locked="0"/>
    </xf>
    <xf numFmtId="165" fontId="11" fillId="2" borderId="19" xfId="0" applyNumberFormat="1" applyFont="1" applyFill="1" applyBorder="1" applyAlignment="1">
      <alignment horizontal="center"/>
    </xf>
    <xf numFmtId="165" fontId="15" fillId="2" borderId="19" xfId="0" applyNumberFormat="1" applyFont="1" applyFill="1" applyBorder="1" applyAlignment="1">
      <alignment horizontal="center"/>
    </xf>
    <xf numFmtId="165" fontId="11" fillId="0" borderId="0" xfId="0" applyNumberFormat="1" applyFont="1" applyAlignment="1">
      <alignment horizontal="center"/>
    </xf>
    <xf numFmtId="1" fontId="19" fillId="6" borderId="17" xfId="2" quotePrefix="1" applyNumberFormat="1" applyFont="1" applyFill="1" applyBorder="1" applyAlignment="1">
      <alignment horizontal="center" vertical="center"/>
    </xf>
    <xf numFmtId="0" fontId="4" fillId="6" borderId="0" xfId="2" applyFont="1" applyFill="1"/>
    <xf numFmtId="0" fontId="4" fillId="0" borderId="0" xfId="2" applyFont="1"/>
    <xf numFmtId="4" fontId="4" fillId="0" borderId="0" xfId="2" applyNumberFormat="1" applyFont="1"/>
    <xf numFmtId="0" fontId="15" fillId="2" borderId="25" xfId="0" applyFont="1" applyFill="1" applyBorder="1"/>
    <xf numFmtId="0" fontId="11" fillId="0" borderId="32" xfId="0" applyFont="1" applyFill="1" applyBorder="1"/>
    <xf numFmtId="0" fontId="11" fillId="0" borderId="1" xfId="0" applyFont="1" applyFill="1" applyBorder="1" applyAlignment="1">
      <alignment horizontal="center"/>
    </xf>
    <xf numFmtId="0" fontId="18" fillId="0" borderId="15" xfId="0" applyFont="1" applyFill="1" applyBorder="1"/>
    <xf numFmtId="0" fontId="11" fillId="0" borderId="0" xfId="0" applyFont="1" applyFill="1"/>
    <xf numFmtId="165" fontId="18" fillId="0" borderId="0" xfId="0" applyNumberFormat="1" applyFont="1" applyFill="1" applyBorder="1"/>
    <xf numFmtId="0" fontId="18" fillId="0" borderId="0" xfId="0" applyFont="1" applyFill="1"/>
    <xf numFmtId="165" fontId="18" fillId="0" borderId="16" xfId="0" applyNumberFormat="1" applyFont="1" applyFill="1" applyBorder="1"/>
    <xf numFmtId="165" fontId="11" fillId="0" borderId="5" xfId="0" applyNumberFormat="1" applyFont="1" applyFill="1" applyBorder="1"/>
    <xf numFmtId="0" fontId="11" fillId="0" borderId="11" xfId="0" applyFont="1" applyFill="1" applyBorder="1" applyAlignment="1">
      <alignment horizontal="center"/>
    </xf>
    <xf numFmtId="0" fontId="18" fillId="0" borderId="20" xfId="0" applyFont="1" applyFill="1" applyBorder="1"/>
    <xf numFmtId="165" fontId="18" fillId="0" borderId="13" xfId="0" applyNumberFormat="1" applyFont="1" applyFill="1" applyBorder="1" applyAlignment="1">
      <alignment horizontal="center"/>
    </xf>
    <xf numFmtId="0" fontId="18" fillId="0" borderId="9" xfId="0" applyFont="1" applyFill="1" applyBorder="1" applyAlignment="1">
      <alignment horizontal="left"/>
    </xf>
    <xf numFmtId="165" fontId="18" fillId="0" borderId="10" xfId="0" applyNumberFormat="1" applyFont="1" applyFill="1" applyBorder="1"/>
    <xf numFmtId="0" fontId="18" fillId="0" borderId="11" xfId="0" applyFont="1" applyFill="1" applyBorder="1" applyAlignment="1">
      <alignment horizontal="center" vertical="center"/>
    </xf>
    <xf numFmtId="165" fontId="18" fillId="0" borderId="13"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11" fillId="0" borderId="32" xfId="0" applyFont="1" applyFill="1" applyBorder="1" applyAlignment="1">
      <alignment horizontal="center" vertical="center"/>
    </xf>
    <xf numFmtId="0" fontId="18" fillId="0" borderId="12"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Alignment="1">
      <alignment horizontal="center" vertical="center"/>
    </xf>
    <xf numFmtId="10" fontId="19" fillId="6" borderId="0" xfId="2" applyNumberFormat="1" applyFont="1" applyFill="1" applyBorder="1" applyAlignment="1">
      <alignment horizontal="right" vertical="center"/>
    </xf>
    <xf numFmtId="167" fontId="23" fillId="6" borderId="0" xfId="2" applyNumberFormat="1" applyFont="1" applyFill="1" applyBorder="1" applyAlignment="1">
      <alignment horizontal="left" vertical="center"/>
    </xf>
    <xf numFmtId="165" fontId="19" fillId="6" borderId="0" xfId="3" applyNumberFormat="1" applyFont="1" applyFill="1" applyBorder="1" applyAlignment="1" applyProtection="1">
      <alignment horizontal="right"/>
    </xf>
    <xf numFmtId="9" fontId="11" fillId="0" borderId="0" xfId="4" applyFont="1" applyFill="1" applyBorder="1"/>
    <xf numFmtId="9" fontId="4" fillId="0" borderId="0" xfId="4" applyFont="1"/>
    <xf numFmtId="0" fontId="15" fillId="0" borderId="0" xfId="0" applyFont="1" applyFill="1" applyBorder="1" applyAlignment="1" applyProtection="1">
      <alignment vertical="center"/>
      <protection locked="0"/>
    </xf>
    <xf numFmtId="0" fontId="7" fillId="0" borderId="0" xfId="0" applyFont="1" applyFill="1" applyAlignment="1" applyProtection="1">
      <alignment vertical="center"/>
      <protection locked="0"/>
    </xf>
    <xf numFmtId="0" fontId="10" fillId="4" borderId="0" xfId="0" applyFont="1" applyFill="1" applyBorder="1" applyProtection="1">
      <protection locked="0"/>
    </xf>
    <xf numFmtId="0" fontId="10" fillId="4" borderId="0" xfId="0" applyFont="1" applyFill="1" applyProtection="1">
      <protection locked="0"/>
    </xf>
    <xf numFmtId="165" fontId="7" fillId="0" borderId="27" xfId="0" applyNumberFormat="1" applyFont="1" applyFill="1" applyBorder="1" applyAlignment="1" applyProtection="1">
      <alignment horizontal="right"/>
      <protection locked="0"/>
    </xf>
    <xf numFmtId="165" fontId="7" fillId="4" borderId="25" xfId="0" applyNumberFormat="1" applyFont="1" applyFill="1" applyBorder="1" applyAlignment="1" applyProtection="1">
      <alignment horizontal="right"/>
      <protection locked="0"/>
    </xf>
    <xf numFmtId="165" fontId="7" fillId="0" borderId="25" xfId="0" applyNumberFormat="1" applyFont="1" applyFill="1" applyBorder="1" applyAlignment="1" applyProtection="1">
      <alignment horizontal="right" vertical="center"/>
      <protection locked="0"/>
    </xf>
    <xf numFmtId="165" fontId="7" fillId="4" borderId="25" xfId="0" applyNumberFormat="1" applyFont="1" applyFill="1" applyBorder="1" applyAlignment="1" applyProtection="1">
      <alignment horizontal="right" vertical="center"/>
      <protection locked="0"/>
    </xf>
    <xf numFmtId="165" fontId="7" fillId="4" borderId="25" xfId="0" applyNumberFormat="1" applyFont="1" applyFill="1" applyBorder="1" applyAlignment="1" applyProtection="1">
      <alignment horizontal="right" vertical="top"/>
      <protection locked="0"/>
    </xf>
    <xf numFmtId="165" fontId="7" fillId="0" borderId="0" xfId="0" applyNumberFormat="1" applyFont="1" applyFill="1" applyBorder="1" applyAlignment="1" applyProtection="1">
      <alignment horizontal="right"/>
      <protection locked="0"/>
    </xf>
    <xf numFmtId="165" fontId="7" fillId="4" borderId="44" xfId="0" applyNumberFormat="1" applyFont="1" applyFill="1" applyBorder="1" applyAlignment="1" applyProtection="1">
      <alignment horizontal="right"/>
      <protection locked="0"/>
    </xf>
    <xf numFmtId="165" fontId="7" fillId="0" borderId="25" xfId="0" applyNumberFormat="1" applyFont="1" applyFill="1" applyBorder="1" applyAlignment="1" applyProtection="1">
      <alignment horizontal="right"/>
      <protection locked="0"/>
    </xf>
    <xf numFmtId="165" fontId="7" fillId="0" borderId="25" xfId="0" applyNumberFormat="1" applyFont="1" applyFill="1" applyBorder="1" applyAlignment="1" applyProtection="1">
      <alignment horizontal="right" vertical="top"/>
      <protection locked="0"/>
    </xf>
    <xf numFmtId="165" fontId="10" fillId="4" borderId="25" xfId="0" applyNumberFormat="1" applyFont="1" applyFill="1" applyBorder="1" applyAlignment="1" applyProtection="1">
      <alignment horizontal="right"/>
      <protection locked="0"/>
    </xf>
    <xf numFmtId="165" fontId="11" fillId="4" borderId="25" xfId="0" applyNumberFormat="1" applyFont="1" applyFill="1" applyBorder="1" applyAlignment="1" applyProtection="1">
      <alignment horizontal="right"/>
      <protection locked="0"/>
    </xf>
    <xf numFmtId="165" fontId="7" fillId="4" borderId="46" xfId="0" applyNumberFormat="1" applyFont="1" applyFill="1" applyBorder="1" applyAlignment="1" applyProtection="1">
      <alignment horizontal="right"/>
      <protection locked="0"/>
    </xf>
    <xf numFmtId="165" fontId="7" fillId="0" borderId="46" xfId="0" applyNumberFormat="1" applyFont="1" applyFill="1" applyBorder="1" applyAlignment="1" applyProtection="1">
      <alignment horizontal="right" vertical="center"/>
      <protection locked="0"/>
    </xf>
    <xf numFmtId="165" fontId="7" fillId="0" borderId="46" xfId="0" applyNumberFormat="1" applyFont="1" applyFill="1" applyBorder="1" applyAlignment="1" applyProtection="1">
      <alignment horizontal="right"/>
      <protection locked="0"/>
    </xf>
    <xf numFmtId="165" fontId="7" fillId="4" borderId="46" xfId="0" applyNumberFormat="1" applyFont="1" applyFill="1" applyBorder="1" applyAlignment="1" applyProtection="1">
      <alignment horizontal="right" vertical="top"/>
      <protection locked="0"/>
    </xf>
    <xf numFmtId="165" fontId="5" fillId="0" borderId="47" xfId="0" applyNumberFormat="1" applyFont="1" applyFill="1" applyBorder="1" applyAlignment="1" applyProtection="1">
      <alignment horizontal="right"/>
      <protection locked="0"/>
    </xf>
    <xf numFmtId="165" fontId="5" fillId="0" borderId="46" xfId="0" applyNumberFormat="1" applyFont="1" applyFill="1" applyBorder="1" applyAlignment="1" applyProtection="1">
      <alignment horizontal="right"/>
      <protection locked="0"/>
    </xf>
    <xf numFmtId="165" fontId="7" fillId="4" borderId="48" xfId="0" applyNumberFormat="1" applyFont="1" applyFill="1" applyBorder="1" applyAlignment="1" applyProtection="1">
      <alignment horizontal="right"/>
      <protection locked="0"/>
    </xf>
    <xf numFmtId="165" fontId="10" fillId="4" borderId="46" xfId="0" applyNumberFormat="1" applyFont="1" applyFill="1" applyBorder="1" applyAlignment="1" applyProtection="1">
      <alignment horizontal="right"/>
      <protection locked="0"/>
    </xf>
    <xf numFmtId="165" fontId="11" fillId="4" borderId="46" xfId="0" applyNumberFormat="1" applyFont="1" applyFill="1" applyBorder="1" applyAlignment="1" applyProtection="1">
      <alignment horizontal="right"/>
      <protection locked="0"/>
    </xf>
    <xf numFmtId="0" fontId="7" fillId="0" borderId="36" xfId="0" applyFont="1" applyFill="1" applyBorder="1" applyAlignment="1" applyProtection="1">
      <alignment horizontal="center"/>
      <protection locked="0"/>
    </xf>
    <xf numFmtId="165" fontId="7" fillId="4" borderId="34" xfId="0" applyNumberFormat="1" applyFont="1" applyFill="1" applyBorder="1" applyAlignment="1" applyProtection="1">
      <alignment horizontal="right"/>
      <protection locked="0"/>
    </xf>
    <xf numFmtId="165" fontId="7" fillId="4" borderId="50" xfId="0" applyNumberFormat="1" applyFont="1" applyFill="1" applyBorder="1" applyAlignment="1" applyProtection="1">
      <alignment horizontal="right"/>
      <protection locked="0"/>
    </xf>
    <xf numFmtId="0" fontId="3" fillId="4" borderId="1" xfId="8" applyFill="1" applyBorder="1" applyAlignment="1">
      <alignment vertical="center"/>
    </xf>
    <xf numFmtId="0" fontId="3" fillId="4" borderId="2" xfId="8" applyFill="1" applyBorder="1" applyAlignment="1">
      <alignment vertical="center"/>
    </xf>
    <xf numFmtId="0" fontId="3" fillId="4" borderId="3" xfId="8" applyFill="1" applyBorder="1" applyAlignment="1">
      <alignment vertical="center"/>
    </xf>
    <xf numFmtId="0" fontId="3" fillId="4" borderId="0" xfId="8" applyFill="1" applyAlignment="1">
      <alignment vertical="center"/>
    </xf>
    <xf numFmtId="0" fontId="3" fillId="0" borderId="0" xfId="8" applyAlignment="1">
      <alignment vertical="center"/>
    </xf>
    <xf numFmtId="0" fontId="3" fillId="4" borderId="4" xfId="8" applyFill="1" applyBorder="1" applyAlignment="1">
      <alignment vertical="center"/>
    </xf>
    <xf numFmtId="0" fontId="31" fillId="4" borderId="5" xfId="8" applyFont="1" applyFill="1" applyBorder="1" applyAlignment="1">
      <alignment vertical="center"/>
    </xf>
    <xf numFmtId="0" fontId="32" fillId="4" borderId="0" xfId="8" applyFont="1" applyFill="1" applyAlignment="1">
      <alignment horizontal="center" vertical="center"/>
    </xf>
    <xf numFmtId="0" fontId="3" fillId="4" borderId="5" xfId="8" applyFill="1" applyBorder="1" applyAlignment="1">
      <alignment vertical="center"/>
    </xf>
    <xf numFmtId="0" fontId="33" fillId="4" borderId="0" xfId="8" applyFont="1" applyFill="1" applyAlignment="1">
      <alignment horizontal="centerContinuous" vertical="center"/>
    </xf>
    <xf numFmtId="0" fontId="31" fillId="4" borderId="0" xfId="8" applyFont="1" applyFill="1" applyAlignment="1">
      <alignment horizontal="centerContinuous" vertical="center"/>
    </xf>
    <xf numFmtId="0" fontId="6" fillId="4" borderId="4" xfId="8" applyFont="1" applyFill="1" applyBorder="1" applyAlignment="1">
      <alignment vertical="center"/>
    </xf>
    <xf numFmtId="0" fontId="34" fillId="4" borderId="0" xfId="8" applyFont="1" applyFill="1" applyAlignment="1">
      <alignment horizontal="centerContinuous" vertical="center"/>
    </xf>
    <xf numFmtId="0" fontId="6" fillId="4" borderId="5" xfId="8" applyFont="1" applyFill="1" applyBorder="1" applyAlignment="1">
      <alignment vertical="center"/>
    </xf>
    <xf numFmtId="0" fontId="6" fillId="4" borderId="0" xfId="8" applyFont="1" applyFill="1" applyAlignment="1">
      <alignment vertical="center"/>
    </xf>
    <xf numFmtId="0" fontId="34" fillId="4" borderId="0" xfId="8" applyFont="1" applyFill="1" applyAlignment="1">
      <alignment horizontal="left" vertical="center"/>
    </xf>
    <xf numFmtId="0" fontId="34" fillId="4" borderId="0" xfId="8" applyFont="1" applyFill="1" applyAlignment="1">
      <alignment vertical="center"/>
    </xf>
    <xf numFmtId="0" fontId="36" fillId="4" borderId="0" xfId="8" applyFont="1" applyFill="1" applyAlignment="1">
      <alignment horizontal="centerContinuous" vertical="center"/>
    </xf>
    <xf numFmtId="0" fontId="6" fillId="0" borderId="0" xfId="8" applyFont="1" applyAlignment="1">
      <alignment vertical="center"/>
    </xf>
    <xf numFmtId="0" fontId="34" fillId="4" borderId="0" xfId="8" applyFont="1" applyFill="1" applyAlignment="1">
      <alignment horizontal="left" vertical="center" wrapText="1"/>
    </xf>
    <xf numFmtId="0" fontId="34" fillId="4" borderId="0" xfId="8" applyFont="1" applyFill="1" applyAlignment="1">
      <alignment horizontal="center" vertical="center"/>
    </xf>
    <xf numFmtId="0" fontId="34" fillId="4" borderId="0" xfId="8" applyFont="1" applyFill="1" applyAlignment="1">
      <alignment vertical="center" wrapText="1"/>
    </xf>
    <xf numFmtId="0" fontId="34" fillId="4" borderId="0" xfId="8" applyFont="1" applyFill="1" applyAlignment="1">
      <alignment vertical="top"/>
    </xf>
    <xf numFmtId="0" fontId="35" fillId="4" borderId="0" xfId="8" applyFont="1" applyFill="1" applyAlignment="1">
      <alignment horizontal="justify" vertical="center"/>
    </xf>
    <xf numFmtId="0" fontId="3" fillId="4" borderId="6" xfId="8" applyFill="1" applyBorder="1" applyAlignment="1">
      <alignment vertical="center"/>
    </xf>
    <xf numFmtId="0" fontId="3" fillId="4" borderId="7" xfId="8" applyFill="1" applyBorder="1" applyAlignment="1">
      <alignment vertical="center"/>
    </xf>
    <xf numFmtId="0" fontId="38" fillId="0" borderId="7" xfId="8" applyFont="1" applyBorder="1" applyAlignment="1">
      <alignment horizontal="left" vertical="center"/>
    </xf>
    <xf numFmtId="0" fontId="3" fillId="4" borderId="8" xfId="8" applyFill="1" applyBorder="1" applyAlignment="1">
      <alignment vertical="center"/>
    </xf>
    <xf numFmtId="1" fontId="34" fillId="4" borderId="0" xfId="8" applyNumberFormat="1" applyFont="1" applyFill="1" applyAlignment="1">
      <alignment horizontal="left" vertical="center" wrapText="1"/>
    </xf>
    <xf numFmtId="0" fontId="34" fillId="4" borderId="5" xfId="8" applyFont="1" applyFill="1" applyBorder="1" applyAlignment="1">
      <alignment horizontal="left" vertical="center" wrapText="1"/>
    </xf>
    <xf numFmtId="15" fontId="21" fillId="5" borderId="0" xfId="0" applyNumberFormat="1" applyFont="1" applyFill="1" applyAlignment="1">
      <alignment horizontal="left" vertical="center"/>
    </xf>
    <xf numFmtId="171" fontId="37" fillId="7" borderId="0" xfId="8" applyNumberFormat="1" applyFont="1" applyFill="1" applyAlignment="1">
      <alignment horizontal="justify" vertical="center"/>
    </xf>
    <xf numFmtId="165" fontId="11" fillId="0" borderId="25" xfId="0" applyNumberFormat="1" applyFont="1" applyFill="1" applyBorder="1" applyAlignment="1" applyProtection="1">
      <alignment horizontal="right" vertical="top"/>
      <protection locked="0"/>
    </xf>
    <xf numFmtId="165" fontId="11" fillId="4" borderId="46" xfId="0" applyNumberFormat="1" applyFont="1" applyFill="1" applyBorder="1" applyAlignment="1" applyProtection="1">
      <alignment horizontal="right" vertical="top"/>
      <protection locked="0"/>
    </xf>
    <xf numFmtId="1" fontId="21" fillId="5" borderId="0" xfId="0" applyNumberFormat="1" applyFont="1" applyFill="1" applyBorder="1" applyAlignment="1">
      <alignment vertical="center"/>
    </xf>
    <xf numFmtId="1" fontId="21" fillId="5" borderId="0" xfId="0" applyNumberFormat="1" applyFont="1" applyFill="1" applyBorder="1" applyAlignment="1">
      <alignment horizontal="left" vertical="center"/>
    </xf>
    <xf numFmtId="0" fontId="11" fillId="0" borderId="0" xfId="0" applyFont="1" applyFill="1" applyBorder="1"/>
    <xf numFmtId="1" fontId="21" fillId="5" borderId="3" xfId="0" applyNumberFormat="1" applyFont="1" applyFill="1" applyBorder="1" applyAlignment="1">
      <alignment vertical="center"/>
    </xf>
    <xf numFmtId="1" fontId="21" fillId="5" borderId="5" xfId="0" applyNumberFormat="1" applyFont="1" applyFill="1" applyBorder="1" applyAlignment="1">
      <alignment vertical="center"/>
    </xf>
    <xf numFmtId="0" fontId="4" fillId="4" borderId="4" xfId="2" applyFont="1" applyFill="1" applyBorder="1"/>
    <xf numFmtId="167" fontId="19" fillId="6" borderId="0" xfId="2" quotePrefix="1" applyNumberFormat="1" applyFont="1" applyFill="1" applyBorder="1" applyAlignment="1">
      <alignment horizontal="left" vertical="center" indent="1"/>
    </xf>
    <xf numFmtId="165" fontId="19" fillId="6" borderId="19" xfId="2" applyNumberFormat="1" applyFont="1" applyFill="1" applyBorder="1"/>
    <xf numFmtId="167" fontId="24" fillId="6" borderId="0" xfId="2" quotePrefix="1" applyNumberFormat="1" applyFont="1" applyFill="1" applyBorder="1" applyAlignment="1">
      <alignment horizontal="left" vertical="center" indent="1"/>
    </xf>
    <xf numFmtId="165" fontId="4" fillId="6" borderId="19" xfId="2" applyNumberFormat="1" applyFont="1" applyFill="1" applyBorder="1"/>
    <xf numFmtId="167" fontId="4" fillId="6" borderId="0" xfId="2" quotePrefix="1" applyNumberFormat="1" applyFont="1" applyFill="1" applyBorder="1" applyAlignment="1">
      <alignment horizontal="left" vertical="center" indent="1"/>
    </xf>
    <xf numFmtId="0" fontId="11" fillId="0" borderId="6" xfId="0" applyFont="1" applyBorder="1"/>
    <xf numFmtId="167" fontId="11" fillId="0" borderId="0" xfId="5" applyFont="1" applyProtection="1">
      <protection locked="0"/>
    </xf>
    <xf numFmtId="167" fontId="11" fillId="4" borderId="0" xfId="5" applyFont="1" applyFill="1" applyAlignment="1" applyProtection="1">
      <alignment vertical="center"/>
      <protection locked="0"/>
    </xf>
    <xf numFmtId="167" fontId="11" fillId="0" borderId="0" xfId="5" applyFont="1" applyAlignment="1" applyProtection="1">
      <alignment vertical="center"/>
      <protection locked="0"/>
    </xf>
    <xf numFmtId="167" fontId="11" fillId="4" borderId="0" xfId="5" applyFont="1" applyFill="1" applyProtection="1">
      <protection locked="0"/>
    </xf>
    <xf numFmtId="167" fontId="18" fillId="4" borderId="18" xfId="5" applyFont="1" applyFill="1" applyBorder="1" applyAlignment="1" applyProtection="1">
      <alignment horizontal="center" vertical="center"/>
      <protection locked="0"/>
    </xf>
    <xf numFmtId="167" fontId="11" fillId="4" borderId="41" xfId="5" applyFont="1" applyFill="1" applyBorder="1" applyAlignment="1" applyProtection="1">
      <alignment horizontal="center"/>
      <protection locked="0"/>
    </xf>
    <xf numFmtId="170" fontId="18" fillId="4" borderId="18" xfId="5" applyNumberFormat="1" applyFont="1" applyFill="1" applyBorder="1" applyAlignment="1" applyProtection="1">
      <alignment horizontal="center" wrapText="1"/>
      <protection locked="0"/>
    </xf>
    <xf numFmtId="170" fontId="18" fillId="4" borderId="41" xfId="5" applyNumberFormat="1" applyFont="1" applyFill="1" applyBorder="1" applyAlignment="1" applyProtection="1">
      <alignment horizontal="center" wrapText="1"/>
      <protection locked="0"/>
    </xf>
    <xf numFmtId="170" fontId="20" fillId="0" borderId="18" xfId="5" applyNumberFormat="1" applyFont="1" applyBorder="1" applyAlignment="1" applyProtection="1">
      <alignment horizontal="center"/>
      <protection locked="0"/>
    </xf>
    <xf numFmtId="170" fontId="20" fillId="0" borderId="41" xfId="5" applyNumberFormat="1" applyFont="1" applyBorder="1" applyAlignment="1" applyProtection="1">
      <alignment horizontal="center"/>
      <protection locked="0"/>
    </xf>
    <xf numFmtId="170" fontId="20" fillId="4" borderId="18" xfId="5" applyNumberFormat="1" applyFont="1" applyFill="1" applyBorder="1" applyAlignment="1" applyProtection="1">
      <alignment horizontal="center"/>
      <protection locked="0"/>
    </xf>
    <xf numFmtId="170" fontId="2" fillId="4" borderId="41" xfId="5" applyNumberFormat="1" applyFont="1" applyFill="1" applyBorder="1" applyAlignment="1" applyProtection="1">
      <alignment horizontal="center"/>
      <protection locked="0"/>
    </xf>
    <xf numFmtId="170" fontId="11" fillId="4" borderId="18" xfId="5" applyNumberFormat="1" applyFont="1" applyFill="1" applyBorder="1" applyAlignment="1" applyProtection="1">
      <alignment horizontal="center" vertical="top"/>
      <protection locked="0"/>
    </xf>
    <xf numFmtId="170" fontId="11" fillId="4" borderId="41" xfId="5" applyNumberFormat="1" applyFont="1" applyFill="1" applyBorder="1" applyAlignment="1" applyProtection="1">
      <alignment horizontal="center"/>
      <protection locked="0"/>
    </xf>
    <xf numFmtId="167" fontId="11" fillId="0" borderId="0" xfId="5" applyFont="1" applyAlignment="1" applyProtection="1">
      <alignment vertical="top"/>
      <protection locked="0"/>
    </xf>
    <xf numFmtId="167" fontId="20" fillId="4" borderId="18" xfId="5" applyFont="1" applyFill="1" applyBorder="1" applyAlignment="1" applyProtection="1">
      <alignment horizontal="center" vertical="top"/>
      <protection locked="0"/>
    </xf>
    <xf numFmtId="170" fontId="20" fillId="4" borderId="18" xfId="5" applyNumberFormat="1" applyFont="1" applyFill="1" applyBorder="1" applyAlignment="1" applyProtection="1">
      <alignment horizontal="center" vertical="top"/>
      <protection locked="0"/>
    </xf>
    <xf numFmtId="170" fontId="20" fillId="4" borderId="41" xfId="5" applyNumberFormat="1" applyFont="1" applyFill="1" applyBorder="1" applyAlignment="1" applyProtection="1">
      <alignment horizontal="center" vertical="top"/>
      <protection locked="0"/>
    </xf>
    <xf numFmtId="170" fontId="20" fillId="4" borderId="18" xfId="5" applyNumberFormat="1" applyFont="1" applyFill="1" applyBorder="1" applyAlignment="1" applyProtection="1">
      <alignment horizontal="center" vertical="center"/>
      <protection locked="0"/>
    </xf>
    <xf numFmtId="170" fontId="20" fillId="4" borderId="41" xfId="5" applyNumberFormat="1" applyFont="1" applyFill="1" applyBorder="1" applyAlignment="1" applyProtection="1">
      <alignment horizontal="center"/>
      <protection locked="0"/>
    </xf>
    <xf numFmtId="170" fontId="20" fillId="0" borderId="18" xfId="5" applyNumberFormat="1" applyFont="1" applyBorder="1" applyAlignment="1" applyProtection="1">
      <alignment horizontal="center" vertical="top"/>
      <protection locked="0"/>
    </xf>
    <xf numFmtId="170" fontId="20" fillId="0" borderId="41" xfId="5" applyNumberFormat="1" applyFont="1" applyBorder="1" applyAlignment="1" applyProtection="1">
      <alignment horizontal="center" vertical="top"/>
      <protection locked="0"/>
    </xf>
    <xf numFmtId="170" fontId="11" fillId="4" borderId="18" xfId="5" applyNumberFormat="1" applyFont="1" applyFill="1" applyBorder="1" applyAlignment="1" applyProtection="1">
      <alignment horizontal="center" vertical="center"/>
      <protection locked="0"/>
    </xf>
    <xf numFmtId="170" fontId="11" fillId="4" borderId="41" xfId="5" applyNumberFormat="1" applyFont="1" applyFill="1" applyBorder="1" applyAlignment="1" applyProtection="1">
      <alignment horizontal="center" vertical="top"/>
      <protection locked="0"/>
    </xf>
    <xf numFmtId="170" fontId="10" fillId="4" borderId="18" xfId="5" applyNumberFormat="1" applyFont="1" applyFill="1" applyBorder="1" applyAlignment="1" applyProtection="1">
      <alignment horizontal="center" vertical="top"/>
      <protection locked="0"/>
    </xf>
    <xf numFmtId="170" fontId="10" fillId="4" borderId="41" xfId="5" applyNumberFormat="1" applyFont="1" applyFill="1" applyBorder="1" applyAlignment="1" applyProtection="1">
      <alignment horizontal="center" vertical="top"/>
      <protection locked="0"/>
    </xf>
    <xf numFmtId="167" fontId="10" fillId="0" borderId="0" xfId="5" applyFont="1" applyAlignment="1" applyProtection="1">
      <alignment vertical="top"/>
      <protection locked="0"/>
    </xf>
    <xf numFmtId="170" fontId="20" fillId="0" borderId="18" xfId="5" applyNumberFormat="1" applyFont="1" applyBorder="1" applyAlignment="1" applyProtection="1">
      <alignment horizontal="center" vertical="center"/>
      <protection locked="0"/>
    </xf>
    <xf numFmtId="170" fontId="11" fillId="4" borderId="18" xfId="5" applyNumberFormat="1" applyFont="1" applyFill="1" applyBorder="1" applyAlignment="1" applyProtection="1">
      <alignment horizontal="center"/>
      <protection locked="0"/>
    </xf>
    <xf numFmtId="170" fontId="2" fillId="4" borderId="42" xfId="5" applyNumberFormat="1" applyFont="1" applyFill="1" applyBorder="1" applyAlignment="1" applyProtection="1">
      <alignment horizontal="center"/>
      <protection locked="0"/>
    </xf>
    <xf numFmtId="170" fontId="10" fillId="4" borderId="18" xfId="5" applyNumberFormat="1" applyFont="1" applyFill="1" applyBorder="1" applyAlignment="1" applyProtection="1">
      <alignment horizontal="center" vertical="center"/>
      <protection locked="0"/>
    </xf>
    <xf numFmtId="170" fontId="11" fillId="0" borderId="18" xfId="5" applyNumberFormat="1" applyFont="1" applyBorder="1" applyAlignment="1" applyProtection="1">
      <alignment horizontal="center" vertical="top"/>
      <protection locked="0"/>
    </xf>
    <xf numFmtId="167" fontId="18" fillId="0" borderId="0" xfId="5" applyFont="1" applyAlignment="1" applyProtection="1">
      <alignment vertical="top"/>
      <protection locked="0"/>
    </xf>
    <xf numFmtId="170" fontId="2" fillId="4" borderId="18" xfId="5" applyNumberFormat="1" applyFont="1" applyFill="1" applyBorder="1" applyAlignment="1" applyProtection="1">
      <alignment horizontal="center" vertical="top"/>
      <protection locked="0"/>
    </xf>
    <xf numFmtId="170" fontId="2" fillId="4" borderId="41" xfId="5" applyNumberFormat="1" applyFont="1" applyFill="1" applyBorder="1" applyAlignment="1" applyProtection="1">
      <alignment horizontal="center" vertical="top"/>
      <protection locked="0"/>
    </xf>
    <xf numFmtId="170" fontId="20" fillId="4" borderId="41" xfId="5" applyNumberFormat="1" applyFont="1" applyFill="1" applyBorder="1" applyAlignment="1" applyProtection="1">
      <alignment horizontal="center" vertical="center"/>
      <protection locked="0"/>
    </xf>
    <xf numFmtId="166" fontId="11" fillId="4" borderId="18" xfId="5" applyNumberFormat="1" applyFont="1" applyFill="1" applyBorder="1" applyAlignment="1" applyProtection="1">
      <alignment horizontal="right" vertical="top"/>
      <protection locked="0"/>
    </xf>
    <xf numFmtId="166" fontId="11" fillId="0" borderId="18" xfId="5" applyNumberFormat="1" applyFont="1" applyBorder="1" applyAlignment="1" applyProtection="1">
      <alignment horizontal="right" vertical="center"/>
      <protection locked="0"/>
    </xf>
    <xf numFmtId="166" fontId="11" fillId="0" borderId="41" xfId="5" applyNumberFormat="1" applyFont="1" applyBorder="1" applyAlignment="1" applyProtection="1">
      <alignment horizontal="center" vertical="center"/>
      <protection locked="0"/>
    </xf>
    <xf numFmtId="1" fontId="11" fillId="0" borderId="0" xfId="5" applyNumberFormat="1" applyFont="1" applyAlignment="1" applyProtection="1">
      <alignment vertical="center"/>
      <protection locked="0"/>
    </xf>
    <xf numFmtId="167" fontId="18" fillId="0" borderId="0" xfId="5" applyFont="1" applyAlignment="1" applyProtection="1">
      <alignment horizontal="right" vertical="center"/>
      <protection locked="0"/>
    </xf>
    <xf numFmtId="167" fontId="18" fillId="0" borderId="0" xfId="5" quotePrefix="1" applyFont="1" applyAlignment="1" applyProtection="1">
      <alignment horizontal="right" vertical="center"/>
      <protection locked="0"/>
    </xf>
    <xf numFmtId="1" fontId="18" fillId="0" borderId="0" xfId="5" quotePrefix="1" applyNumberFormat="1" applyFont="1" applyAlignment="1" applyProtection="1">
      <alignment horizontal="center" vertical="center"/>
      <protection locked="0"/>
    </xf>
    <xf numFmtId="166" fontId="18" fillId="0" borderId="0" xfId="5" quotePrefix="1" applyNumberFormat="1" applyFont="1" applyAlignment="1" applyProtection="1">
      <alignment horizontal="right" vertical="center"/>
      <protection locked="0"/>
    </xf>
    <xf numFmtId="166" fontId="18" fillId="4" borderId="0" xfId="5" applyNumberFormat="1" applyFont="1" applyFill="1" applyAlignment="1" applyProtection="1">
      <alignment horizontal="center" vertical="center"/>
      <protection locked="0"/>
    </xf>
    <xf numFmtId="1" fontId="11" fillId="0" borderId="0" xfId="5" quotePrefix="1" applyNumberFormat="1" applyFont="1" applyAlignment="1" applyProtection="1">
      <alignment horizontal="left" vertical="center"/>
      <protection locked="0"/>
    </xf>
    <xf numFmtId="167" fontId="18" fillId="0" borderId="0" xfId="5" applyFont="1" applyAlignment="1" applyProtection="1">
      <alignment horizontal="left" vertical="center" wrapText="1"/>
      <protection locked="0"/>
    </xf>
    <xf numFmtId="167" fontId="11" fillId="0" borderId="0" xfId="5" applyFont="1" applyAlignment="1" applyProtection="1">
      <alignment horizontal="center" vertical="center"/>
      <protection locked="0"/>
    </xf>
    <xf numFmtId="1" fontId="11" fillId="0" borderId="0" xfId="5" applyNumberFormat="1" applyFont="1" applyAlignment="1" applyProtection="1">
      <alignment horizontal="center" vertical="center"/>
      <protection locked="0"/>
    </xf>
    <xf numFmtId="166" fontId="11" fillId="0" borderId="0" xfId="5" applyNumberFormat="1" applyFont="1" applyAlignment="1" applyProtection="1">
      <alignment horizontal="right" vertical="center"/>
      <protection locked="0"/>
    </xf>
    <xf numFmtId="166" fontId="11" fillId="0" borderId="0" xfId="5" applyNumberFormat="1" applyFont="1" applyAlignment="1" applyProtection="1">
      <alignment horizontal="center" vertical="center"/>
      <protection locked="0"/>
    </xf>
    <xf numFmtId="4" fontId="11" fillId="0" borderId="0" xfId="5" applyNumberFormat="1" applyFont="1" applyAlignment="1" applyProtection="1">
      <alignment horizontal="right" vertical="center"/>
      <protection locked="0"/>
    </xf>
    <xf numFmtId="1" fontId="11" fillId="0" borderId="0" xfId="5" applyNumberFormat="1" applyFont="1" applyProtection="1">
      <protection locked="0"/>
    </xf>
    <xf numFmtId="1" fontId="11" fillId="0" borderId="0" xfId="5" applyNumberFormat="1" applyFont="1" applyAlignment="1" applyProtection="1">
      <alignment horizontal="center"/>
      <protection locked="0"/>
    </xf>
    <xf numFmtId="4" fontId="11" fillId="0" borderId="0" xfId="5" applyNumberFormat="1" applyFont="1" applyAlignment="1" applyProtection="1">
      <alignment horizontal="right"/>
      <protection locked="0"/>
    </xf>
    <xf numFmtId="167" fontId="11" fillId="0" borderId="0" xfId="5" applyFont="1" applyAlignment="1" applyProtection="1">
      <alignment horizontal="center"/>
      <protection locked="0"/>
    </xf>
    <xf numFmtId="0" fontId="13" fillId="4" borderId="0" xfId="0" applyFont="1" applyFill="1" applyProtection="1">
      <protection locked="0"/>
    </xf>
    <xf numFmtId="0" fontId="6" fillId="4" borderId="0" xfId="0" applyFont="1" applyFill="1" applyProtection="1">
      <protection locked="0"/>
    </xf>
    <xf numFmtId="0" fontId="14" fillId="0" borderId="0" xfId="0" applyFont="1" applyFill="1" applyBorder="1" applyAlignment="1" applyProtection="1">
      <alignment horizontal="center" vertical="center"/>
      <protection locked="0"/>
    </xf>
    <xf numFmtId="165" fontId="5" fillId="4" borderId="25" xfId="0" applyNumberFormat="1" applyFont="1" applyFill="1" applyBorder="1" applyAlignment="1" applyProtection="1">
      <alignment horizontal="right"/>
      <protection locked="0"/>
    </xf>
    <xf numFmtId="165" fontId="5" fillId="4" borderId="46" xfId="0" applyNumberFormat="1" applyFont="1" applyFill="1" applyBorder="1" applyAlignment="1" applyProtection="1">
      <alignment horizontal="right"/>
      <protection locked="0"/>
    </xf>
    <xf numFmtId="0" fontId="5" fillId="4" borderId="25" xfId="0" applyFont="1" applyFill="1" applyBorder="1" applyAlignment="1" applyProtection="1">
      <alignment horizontal="center"/>
      <protection locked="0"/>
    </xf>
    <xf numFmtId="0" fontId="13" fillId="4" borderId="0" xfId="0" applyFont="1" applyFill="1" applyBorder="1" applyProtection="1">
      <protection locked="0"/>
    </xf>
    <xf numFmtId="0" fontId="5" fillId="0" borderId="25" xfId="0" applyFont="1" applyFill="1" applyBorder="1" applyAlignment="1" applyProtection="1">
      <alignment horizontal="center"/>
      <protection locked="0"/>
    </xf>
    <xf numFmtId="0" fontId="13" fillId="4" borderId="0" xfId="0" applyFont="1" applyFill="1" applyBorder="1" applyAlignment="1" applyProtection="1">
      <alignment vertical="top"/>
      <protection locked="0"/>
    </xf>
    <xf numFmtId="0" fontId="6" fillId="4" borderId="0" xfId="0" applyFont="1" applyFill="1" applyAlignment="1" applyProtection="1">
      <alignment vertical="top"/>
      <protection locked="0"/>
    </xf>
    <xf numFmtId="0" fontId="13" fillId="0" borderId="0" xfId="0" applyFont="1" applyFill="1" applyBorder="1" applyProtection="1">
      <protection locked="0"/>
    </xf>
    <xf numFmtId="0" fontId="6" fillId="0" borderId="0" xfId="0" applyFont="1" applyFill="1" applyProtection="1">
      <protection locked="0"/>
    </xf>
    <xf numFmtId="0" fontId="12" fillId="4" borderId="0" xfId="0" applyFont="1" applyFill="1" applyBorder="1" applyAlignment="1" applyProtection="1">
      <alignment vertical="top"/>
      <protection locked="0"/>
    </xf>
    <xf numFmtId="0" fontId="12" fillId="4" borderId="0" xfId="0" applyFont="1" applyFill="1" applyAlignment="1" applyProtection="1">
      <alignment vertical="top"/>
      <protection locked="0"/>
    </xf>
    <xf numFmtId="0" fontId="5" fillId="0" borderId="9" xfId="0" applyFont="1" applyFill="1" applyBorder="1" applyAlignment="1" applyProtection="1">
      <alignment horizontal="center"/>
      <protection locked="0"/>
    </xf>
    <xf numFmtId="165" fontId="5" fillId="0" borderId="43" xfId="0" applyNumberFormat="1" applyFont="1" applyFill="1" applyBorder="1" applyAlignment="1" applyProtection="1">
      <alignment horizontal="right"/>
      <protection locked="0"/>
    </xf>
    <xf numFmtId="1" fontId="6" fillId="4" borderId="0" xfId="0" applyNumberFormat="1" applyFont="1" applyFill="1" applyAlignment="1" applyProtection="1">
      <alignment horizontal="center"/>
      <protection locked="0"/>
    </xf>
    <xf numFmtId="165" fontId="6" fillId="4" borderId="0" xfId="0" applyNumberFormat="1" applyFont="1" applyFill="1" applyAlignment="1" applyProtection="1">
      <alignment horizontal="right"/>
      <protection locked="0"/>
    </xf>
    <xf numFmtId="165" fontId="5" fillId="0" borderId="9" xfId="0" applyNumberFormat="1" applyFont="1" applyFill="1" applyBorder="1" applyAlignment="1" applyProtection="1">
      <alignment horizontal="right"/>
      <protection locked="0"/>
    </xf>
    <xf numFmtId="165" fontId="5" fillId="0" borderId="43" xfId="0" applyNumberFormat="1" applyFont="1" applyFill="1" applyBorder="1" applyAlignment="1" applyProtection="1">
      <alignment horizontal="right" vertical="center"/>
      <protection locked="0"/>
    </xf>
    <xf numFmtId="1" fontId="27" fillId="5" borderId="0" xfId="0" applyNumberFormat="1" applyFont="1" applyFill="1" applyAlignment="1" applyProtection="1">
      <alignment vertical="center"/>
    </xf>
    <xf numFmtId="1" fontId="21" fillId="5" borderId="0" xfId="0" applyNumberFormat="1" applyFont="1" applyFill="1" applyAlignment="1" applyProtection="1">
      <alignment vertical="center"/>
    </xf>
    <xf numFmtId="1" fontId="18" fillId="0" borderId="38" xfId="5" applyNumberFormat="1" applyFont="1" applyBorder="1" applyAlignment="1" applyProtection="1">
      <alignment horizontal="center" vertical="center"/>
    </xf>
    <xf numFmtId="167" fontId="18" fillId="0" borderId="38" xfId="5" applyFont="1" applyBorder="1" applyAlignment="1" applyProtection="1">
      <alignment horizontal="center" vertical="center"/>
    </xf>
    <xf numFmtId="1" fontId="18" fillId="0" borderId="25" xfId="5" applyNumberFormat="1" applyFont="1" applyBorder="1" applyAlignment="1" applyProtection="1">
      <alignment horizontal="center" vertical="center"/>
    </xf>
    <xf numFmtId="167" fontId="18" fillId="0" borderId="18" xfId="5" applyFont="1" applyBorder="1" applyAlignment="1" applyProtection="1">
      <alignment horizontal="center" vertical="center"/>
    </xf>
    <xf numFmtId="167" fontId="18" fillId="4" borderId="18" xfId="5" applyFont="1" applyFill="1" applyBorder="1" applyAlignment="1" applyProtection="1">
      <alignment horizontal="center" vertical="center"/>
    </xf>
    <xf numFmtId="1" fontId="18" fillId="4" borderId="25" xfId="5" applyNumberFormat="1" applyFont="1" applyFill="1" applyBorder="1" applyAlignment="1" applyProtection="1">
      <alignment horizontal="center" vertical="center"/>
    </xf>
    <xf numFmtId="167" fontId="18" fillId="0" borderId="18" xfId="5" applyFont="1" applyBorder="1" applyAlignment="1" applyProtection="1">
      <alignment horizontal="left" vertical="center"/>
    </xf>
    <xf numFmtId="167" fontId="18" fillId="4" borderId="18" xfId="5" applyFont="1" applyFill="1" applyBorder="1" applyProtection="1"/>
    <xf numFmtId="1" fontId="18" fillId="4" borderId="18" xfId="5" applyNumberFormat="1" applyFont="1" applyFill="1" applyBorder="1" applyAlignment="1" applyProtection="1">
      <alignment horizontal="center" wrapText="1"/>
    </xf>
    <xf numFmtId="167" fontId="18" fillId="4" borderId="18" xfId="5" applyFont="1" applyFill="1" applyBorder="1" applyAlignment="1" applyProtection="1">
      <alignment horizontal="left" vertical="center" wrapText="1"/>
    </xf>
    <xf numFmtId="1" fontId="11" fillId="0" borderId="25" xfId="5" applyNumberFormat="1" applyFont="1" applyBorder="1" applyAlignment="1" applyProtection="1">
      <alignment horizontal="center"/>
    </xf>
    <xf numFmtId="167" fontId="20" fillId="0" borderId="18" xfId="5" applyFont="1" applyBorder="1" applyProtection="1"/>
    <xf numFmtId="167" fontId="20" fillId="0" borderId="18" xfId="5" applyFont="1" applyBorder="1" applyAlignment="1" applyProtection="1">
      <alignment horizontal="center"/>
    </xf>
    <xf numFmtId="1" fontId="20" fillId="0" borderId="18" xfId="5" applyNumberFormat="1" applyFont="1" applyBorder="1" applyAlignment="1" applyProtection="1">
      <alignment horizontal="center"/>
    </xf>
    <xf numFmtId="1" fontId="11" fillId="4" borderId="25" xfId="5" applyNumberFormat="1" applyFont="1" applyFill="1" applyBorder="1" applyAlignment="1" applyProtection="1">
      <alignment horizontal="center"/>
    </xf>
    <xf numFmtId="167" fontId="20" fillId="4" borderId="18" xfId="5" applyFont="1" applyFill="1" applyBorder="1" applyProtection="1"/>
    <xf numFmtId="167" fontId="20" fillId="4" borderId="18" xfId="5" applyFont="1" applyFill="1" applyBorder="1" applyAlignment="1" applyProtection="1">
      <alignment horizontal="center"/>
    </xf>
    <xf numFmtId="1" fontId="20" fillId="4" borderId="18" xfId="5" applyNumberFormat="1" applyFont="1" applyFill="1" applyBorder="1" applyAlignment="1" applyProtection="1">
      <alignment horizontal="center"/>
    </xf>
    <xf numFmtId="1" fontId="18" fillId="4" borderId="25" xfId="5" applyNumberFormat="1" applyFont="1" applyFill="1" applyBorder="1" applyAlignment="1" applyProtection="1">
      <alignment horizontal="center"/>
    </xf>
    <xf numFmtId="167" fontId="2" fillId="4" borderId="18" xfId="5" applyFont="1" applyFill="1" applyBorder="1" applyProtection="1"/>
    <xf numFmtId="1" fontId="11" fillId="4" borderId="25" xfId="5" applyNumberFormat="1" applyFont="1" applyFill="1" applyBorder="1" applyAlignment="1" applyProtection="1">
      <alignment horizontal="center" vertical="top"/>
    </xf>
    <xf numFmtId="167" fontId="11" fillId="4" borderId="18" xfId="5" applyFont="1" applyFill="1" applyBorder="1" applyAlignment="1" applyProtection="1">
      <alignment vertical="top" wrapText="1"/>
    </xf>
    <xf numFmtId="167" fontId="11" fillId="4" borderId="18" xfId="5" applyFont="1" applyFill="1" applyBorder="1" applyAlignment="1" applyProtection="1">
      <alignment horizontal="center" vertical="top"/>
    </xf>
    <xf numFmtId="1" fontId="11" fillId="4" borderId="18" xfId="5" applyNumberFormat="1" applyFont="1" applyFill="1" applyBorder="1" applyAlignment="1" applyProtection="1">
      <alignment horizontal="center" vertical="top"/>
    </xf>
    <xf numFmtId="167" fontId="20" fillId="4" borderId="18" xfId="5" applyFont="1" applyFill="1" applyBorder="1" applyAlignment="1" applyProtection="1">
      <alignment vertical="top" wrapText="1"/>
    </xf>
    <xf numFmtId="167" fontId="20" fillId="4" borderId="18" xfId="5" applyFont="1" applyFill="1" applyBorder="1" applyAlignment="1" applyProtection="1">
      <alignment horizontal="center" vertical="top"/>
    </xf>
    <xf numFmtId="1" fontId="20" fillId="4" borderId="18" xfId="5" applyNumberFormat="1" applyFont="1" applyFill="1" applyBorder="1" applyAlignment="1" applyProtection="1">
      <alignment horizontal="center" vertical="top"/>
    </xf>
    <xf numFmtId="167" fontId="20" fillId="4" borderId="18" xfId="5" applyFont="1" applyFill="1" applyBorder="1" applyAlignment="1" applyProtection="1">
      <alignment horizontal="center" vertical="center"/>
    </xf>
    <xf numFmtId="1" fontId="20" fillId="4" borderId="18" xfId="5" applyNumberFormat="1" applyFont="1" applyFill="1" applyBorder="1" applyAlignment="1" applyProtection="1">
      <alignment horizontal="center" vertical="center"/>
    </xf>
    <xf numFmtId="1" fontId="11" fillId="0" borderId="25" xfId="5" applyNumberFormat="1" applyFont="1" applyBorder="1" applyAlignment="1" applyProtection="1">
      <alignment horizontal="center" vertical="top"/>
    </xf>
    <xf numFmtId="167" fontId="20" fillId="0" borderId="18" xfId="5" applyFont="1" applyBorder="1" applyAlignment="1" applyProtection="1">
      <alignment vertical="top" wrapText="1"/>
    </xf>
    <xf numFmtId="167" fontId="20" fillId="0" borderId="18" xfId="5" applyFont="1" applyBorder="1" applyAlignment="1" applyProtection="1">
      <alignment horizontal="center" vertical="top"/>
    </xf>
    <xf numFmtId="1" fontId="20" fillId="0" borderId="18" xfId="5" applyNumberFormat="1" applyFont="1" applyBorder="1" applyAlignment="1" applyProtection="1">
      <alignment horizontal="center" vertical="top"/>
    </xf>
    <xf numFmtId="167" fontId="20" fillId="0" borderId="18" xfId="5" applyFont="1" applyBorder="1" applyAlignment="1" applyProtection="1">
      <alignment vertical="top"/>
    </xf>
    <xf numFmtId="167" fontId="11" fillId="4" borderId="18" xfId="5" applyFont="1" applyFill="1" applyBorder="1" applyAlignment="1" applyProtection="1">
      <alignment horizontal="center" vertical="center"/>
    </xf>
    <xf numFmtId="1" fontId="11" fillId="0" borderId="18" xfId="5" applyNumberFormat="1" applyFont="1" applyBorder="1" applyAlignment="1" applyProtection="1">
      <alignment horizontal="center" vertical="top"/>
    </xf>
    <xf numFmtId="1" fontId="10" fillId="4" borderId="25" xfId="5" applyNumberFormat="1" applyFont="1" applyFill="1" applyBorder="1" applyAlignment="1" applyProtection="1">
      <alignment horizontal="center" vertical="top"/>
    </xf>
    <xf numFmtId="167" fontId="10" fillId="4" borderId="18" xfId="5" applyFont="1" applyFill="1" applyBorder="1" applyAlignment="1" applyProtection="1">
      <alignment vertical="top" wrapText="1"/>
    </xf>
    <xf numFmtId="167" fontId="10" fillId="4" borderId="18" xfId="5" applyFont="1" applyFill="1" applyBorder="1" applyAlignment="1" applyProtection="1">
      <alignment horizontal="center" vertical="top"/>
    </xf>
    <xf numFmtId="1" fontId="10" fillId="4" borderId="18" xfId="5" applyNumberFormat="1" applyFont="1" applyFill="1" applyBorder="1" applyAlignment="1" applyProtection="1">
      <alignment horizontal="center" vertical="top"/>
    </xf>
    <xf numFmtId="167" fontId="20" fillId="0" borderId="18" xfId="5" applyFont="1" applyBorder="1" applyAlignment="1" applyProtection="1">
      <alignment horizontal="center" vertical="center"/>
    </xf>
    <xf numFmtId="0" fontId="7" fillId="4" borderId="18" xfId="7" applyFont="1" applyFill="1" applyBorder="1" applyAlignment="1" applyProtection="1">
      <alignment vertical="center" wrapText="1"/>
    </xf>
    <xf numFmtId="0" fontId="11" fillId="4" borderId="18" xfId="5" applyNumberFormat="1" applyFont="1" applyFill="1" applyBorder="1" applyAlignment="1" applyProtection="1">
      <alignment horizontal="center" vertical="center"/>
    </xf>
    <xf numFmtId="1" fontId="11" fillId="4" borderId="18" xfId="5" applyNumberFormat="1" applyFont="1" applyFill="1" applyBorder="1" applyAlignment="1" applyProtection="1">
      <alignment horizontal="center"/>
    </xf>
    <xf numFmtId="0" fontId="5" fillId="0" borderId="38" xfId="0" applyFont="1" applyFill="1" applyBorder="1" applyAlignment="1" applyProtection="1">
      <alignment wrapText="1"/>
    </xf>
    <xf numFmtId="0" fontId="7" fillId="0" borderId="27" xfId="0" applyFont="1" applyFill="1" applyBorder="1" applyAlignment="1" applyProtection="1">
      <alignment horizontal="center"/>
    </xf>
    <xf numFmtId="165" fontId="7" fillId="0" borderId="27" xfId="0" applyNumberFormat="1" applyFont="1" applyFill="1" applyBorder="1" applyAlignment="1" applyProtection="1">
      <alignment horizontal="right"/>
    </xf>
    <xf numFmtId="167" fontId="11" fillId="4" borderId="18" xfId="5" applyFont="1" applyFill="1" applyBorder="1" applyAlignment="1" applyProtection="1">
      <alignment vertical="top"/>
    </xf>
    <xf numFmtId="167" fontId="11" fillId="4" borderId="18" xfId="5" applyFont="1" applyFill="1" applyBorder="1" applyProtection="1"/>
    <xf numFmtId="1" fontId="11" fillId="4" borderId="18" xfId="5" applyNumberFormat="1" applyFont="1" applyFill="1" applyBorder="1" applyAlignment="1" applyProtection="1">
      <alignment horizontal="center" vertical="center"/>
    </xf>
    <xf numFmtId="167" fontId="20" fillId="4" borderId="18" xfId="5" applyFont="1" applyFill="1" applyBorder="1" applyAlignment="1" applyProtection="1">
      <alignment wrapText="1"/>
    </xf>
    <xf numFmtId="167" fontId="2" fillId="4" borderId="18" xfId="5" applyFont="1" applyFill="1" applyBorder="1" applyAlignment="1" applyProtection="1">
      <alignment vertical="top" wrapText="1"/>
    </xf>
    <xf numFmtId="1" fontId="18" fillId="4" borderId="25" xfId="5" applyNumberFormat="1" applyFont="1" applyFill="1" applyBorder="1" applyAlignment="1" applyProtection="1">
      <alignment horizontal="center" vertical="top"/>
    </xf>
    <xf numFmtId="167" fontId="18" fillId="4" borderId="18" xfId="5" applyFont="1" applyFill="1" applyBorder="1" applyAlignment="1" applyProtection="1">
      <alignment vertical="top"/>
    </xf>
    <xf numFmtId="167" fontId="2" fillId="4" borderId="18" xfId="5" applyFont="1" applyFill="1" applyBorder="1" applyAlignment="1" applyProtection="1">
      <alignment horizontal="center" vertical="top"/>
    </xf>
    <xf numFmtId="1" fontId="2" fillId="4" borderId="18" xfId="5" applyNumberFormat="1" applyFont="1" applyFill="1" applyBorder="1" applyAlignment="1" applyProtection="1">
      <alignment horizontal="center" vertical="top"/>
    </xf>
    <xf numFmtId="170" fontId="20" fillId="4" borderId="18" xfId="5" applyNumberFormat="1" applyFont="1" applyFill="1" applyBorder="1" applyAlignment="1" applyProtection="1">
      <alignment horizontal="center"/>
    </xf>
    <xf numFmtId="1" fontId="11" fillId="4" borderId="25" xfId="5" applyNumberFormat="1" applyFont="1" applyFill="1" applyBorder="1" applyAlignment="1" applyProtection="1">
      <alignment horizontal="center" vertical="center"/>
    </xf>
    <xf numFmtId="167" fontId="11" fillId="4" borderId="18" xfId="5" applyFont="1" applyFill="1" applyBorder="1" applyAlignment="1" applyProtection="1">
      <alignment vertical="center"/>
    </xf>
    <xf numFmtId="167" fontId="11" fillId="4" borderId="18" xfId="5" applyFont="1" applyFill="1" applyBorder="1" applyAlignment="1" applyProtection="1">
      <alignment wrapText="1"/>
    </xf>
    <xf numFmtId="167" fontId="11" fillId="4" borderId="29" xfId="5" applyFont="1" applyFill="1" applyBorder="1" applyProtection="1"/>
    <xf numFmtId="167" fontId="20" fillId="4" borderId="29" xfId="5" applyFont="1" applyFill="1" applyBorder="1" applyAlignment="1" applyProtection="1">
      <alignment horizontal="center"/>
    </xf>
    <xf numFmtId="1" fontId="11" fillId="0" borderId="18" xfId="5" quotePrefix="1" applyNumberFormat="1" applyFont="1" applyBorder="1" applyAlignment="1" applyProtection="1">
      <alignment horizontal="center" vertical="top"/>
    </xf>
    <xf numFmtId="167" fontId="11" fillId="0" borderId="29" xfId="5" applyFont="1" applyBorder="1" applyAlignment="1" applyProtection="1">
      <alignment horizontal="left" vertical="top" wrapText="1" indent="1"/>
    </xf>
    <xf numFmtId="167" fontId="11" fillId="0" borderId="29" xfId="5" applyFont="1" applyBorder="1" applyAlignment="1" applyProtection="1">
      <alignment horizontal="center" vertical="top"/>
    </xf>
    <xf numFmtId="1" fontId="11" fillId="0" borderId="18" xfId="5" quotePrefix="1" applyNumberFormat="1" applyFont="1" applyBorder="1" applyAlignment="1" applyProtection="1">
      <alignment horizontal="center" vertical="center"/>
    </xf>
    <xf numFmtId="167" fontId="11" fillId="0" borderId="29" xfId="5" applyFont="1" applyBorder="1" applyAlignment="1" applyProtection="1">
      <alignment horizontal="left" vertical="center" indent="1"/>
    </xf>
    <xf numFmtId="167" fontId="11" fillId="0" borderId="18" xfId="5" applyFont="1" applyBorder="1" applyAlignment="1" applyProtection="1">
      <alignment horizontal="center" vertical="center"/>
    </xf>
    <xf numFmtId="1" fontId="11" fillId="0" borderId="18" xfId="5" applyNumberFormat="1" applyFont="1" applyBorder="1" applyAlignment="1" applyProtection="1">
      <alignment horizontal="center" vertical="center"/>
    </xf>
    <xf numFmtId="1" fontId="11" fillId="0" borderId="11" xfId="5" applyNumberFormat="1" applyFont="1" applyBorder="1" applyAlignment="1" applyProtection="1">
      <alignment vertical="center"/>
    </xf>
    <xf numFmtId="167" fontId="18" fillId="0" borderId="12" xfId="5" applyFont="1" applyBorder="1" applyAlignment="1" applyProtection="1">
      <alignment horizontal="right" vertical="center"/>
    </xf>
    <xf numFmtId="167" fontId="18" fillId="0" borderId="12" xfId="5" quotePrefix="1" applyFont="1" applyBorder="1" applyAlignment="1" applyProtection="1">
      <alignment horizontal="right" vertical="center"/>
    </xf>
    <xf numFmtId="1" fontId="18" fillId="0" borderId="12" xfId="5" quotePrefix="1" applyNumberFormat="1" applyFont="1" applyBorder="1" applyAlignment="1" applyProtection="1">
      <alignment horizontal="center" vertical="center"/>
    </xf>
    <xf numFmtId="1" fontId="27" fillId="5" borderId="1" xfId="0" applyNumberFormat="1" applyFont="1" applyFill="1" applyBorder="1" applyAlignment="1" applyProtection="1">
      <alignment vertical="center"/>
    </xf>
    <xf numFmtId="1" fontId="21" fillId="5" borderId="2" xfId="0" applyNumberFormat="1" applyFont="1" applyFill="1" applyBorder="1" applyAlignment="1" applyProtection="1">
      <alignment vertical="center"/>
    </xf>
    <xf numFmtId="165" fontId="19" fillId="5" borderId="2" xfId="0" applyNumberFormat="1" applyFont="1" applyFill="1" applyBorder="1" applyAlignment="1" applyProtection="1">
      <alignment vertical="center"/>
    </xf>
    <xf numFmtId="1" fontId="27" fillId="5" borderId="4" xfId="0" applyNumberFormat="1" applyFont="1" applyFill="1" applyBorder="1" applyAlignment="1" applyProtection="1">
      <alignment vertical="center"/>
    </xf>
    <xf numFmtId="165" fontId="19" fillId="5" borderId="0" xfId="0" applyNumberFormat="1" applyFont="1" applyFill="1" applyAlignment="1" applyProtection="1">
      <alignment vertical="center"/>
    </xf>
    <xf numFmtId="1" fontId="21" fillId="5" borderId="4" xfId="0" applyNumberFormat="1" applyFont="1" applyFill="1" applyBorder="1" applyAlignment="1" applyProtection="1">
      <alignment vertical="center"/>
    </xf>
    <xf numFmtId="1" fontId="21" fillId="5" borderId="6" xfId="0" applyNumberFormat="1" applyFont="1" applyFill="1" applyBorder="1" applyAlignment="1" applyProtection="1">
      <alignment vertical="center"/>
    </xf>
    <xf numFmtId="1" fontId="21" fillId="5" borderId="7" xfId="0" applyNumberFormat="1" applyFont="1" applyFill="1" applyBorder="1" applyAlignment="1" applyProtection="1">
      <alignment vertical="center"/>
    </xf>
    <xf numFmtId="165" fontId="19" fillId="5" borderId="7" xfId="0" applyNumberFormat="1" applyFont="1" applyFill="1" applyBorder="1" applyAlignment="1" applyProtection="1">
      <alignment vertical="center"/>
    </xf>
    <xf numFmtId="1" fontId="5" fillId="0" borderId="21" xfId="0" applyNumberFormat="1"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165" fontId="5" fillId="0" borderId="23" xfId="0" applyNumberFormat="1" applyFont="1" applyFill="1" applyBorder="1" applyAlignment="1" applyProtection="1">
      <alignment horizontal="center" vertical="center"/>
    </xf>
    <xf numFmtId="165" fontId="5" fillId="0" borderId="45" xfId="0" applyNumberFormat="1" applyFont="1" applyFill="1" applyBorder="1" applyAlignment="1" applyProtection="1">
      <alignment horizontal="center" vertical="center"/>
    </xf>
    <xf numFmtId="1" fontId="5" fillId="4" borderId="17" xfId="0" applyNumberFormat="1" applyFont="1" applyFill="1" applyBorder="1" applyAlignment="1" applyProtection="1">
      <alignment horizontal="center"/>
    </xf>
    <xf numFmtId="0" fontId="5" fillId="4" borderId="18" xfId="0" applyFont="1" applyFill="1" applyBorder="1" applyProtection="1"/>
    <xf numFmtId="0" fontId="5" fillId="4" borderId="0" xfId="0" applyFont="1" applyFill="1" applyBorder="1" applyAlignment="1" applyProtection="1">
      <alignment horizontal="center"/>
    </xf>
    <xf numFmtId="0" fontId="5" fillId="4" borderId="18" xfId="0" applyFont="1" applyFill="1" applyBorder="1" applyAlignment="1" applyProtection="1">
      <alignment horizontal="center"/>
    </xf>
    <xf numFmtId="0" fontId="5" fillId="0" borderId="0" xfId="0" applyFont="1" applyFill="1" applyBorder="1" applyAlignment="1" applyProtection="1">
      <alignment horizontal="center"/>
    </xf>
    <xf numFmtId="0" fontId="5" fillId="4" borderId="25" xfId="0" applyFont="1" applyFill="1" applyBorder="1" applyAlignment="1" applyProtection="1">
      <alignment horizontal="center"/>
    </xf>
    <xf numFmtId="1" fontId="7" fillId="4" borderId="17" xfId="0" applyNumberFormat="1" applyFont="1" applyFill="1" applyBorder="1" applyAlignment="1" applyProtection="1">
      <alignment horizontal="center"/>
    </xf>
    <xf numFmtId="0" fontId="8" fillId="4" borderId="0" xfId="0" applyFont="1" applyFill="1" applyBorder="1" applyProtection="1"/>
    <xf numFmtId="0" fontId="7" fillId="4" borderId="18" xfId="0" applyFont="1" applyFill="1" applyBorder="1" applyAlignment="1" applyProtection="1">
      <alignment horizontal="center"/>
    </xf>
    <xf numFmtId="1" fontId="7" fillId="4" borderId="4" xfId="0" applyNumberFormat="1" applyFont="1" applyFill="1" applyBorder="1" applyAlignment="1" applyProtection="1">
      <alignment horizontal="center"/>
    </xf>
    <xf numFmtId="1" fontId="7" fillId="4" borderId="4" xfId="0" quotePrefix="1" applyNumberFormat="1" applyFont="1" applyFill="1" applyBorder="1" applyAlignment="1" applyProtection="1">
      <alignment horizontal="center"/>
    </xf>
    <xf numFmtId="0" fontId="9" fillId="4" borderId="0" xfId="0" applyFont="1" applyFill="1" applyBorder="1" applyProtection="1"/>
    <xf numFmtId="0" fontId="7" fillId="4" borderId="25" xfId="0" applyFont="1" applyFill="1" applyBorder="1" applyAlignment="1" applyProtection="1">
      <alignment horizontal="center"/>
    </xf>
    <xf numFmtId="0" fontId="7" fillId="4" borderId="18" xfId="0" applyFont="1" applyFill="1" applyBorder="1" applyAlignment="1" applyProtection="1">
      <alignment wrapText="1"/>
    </xf>
    <xf numFmtId="0" fontId="7" fillId="4" borderId="0" xfId="0" applyFont="1" applyFill="1" applyBorder="1" applyAlignment="1" applyProtection="1">
      <alignment wrapText="1"/>
    </xf>
    <xf numFmtId="1" fontId="7" fillId="0" borderId="4" xfId="0" quotePrefix="1" applyNumberFormat="1" applyFont="1" applyFill="1" applyBorder="1" applyAlignment="1" applyProtection="1">
      <alignment horizontal="center" vertical="center"/>
    </xf>
    <xf numFmtId="0" fontId="7" fillId="0" borderId="18" xfId="0" applyFont="1" applyFill="1" applyBorder="1" applyAlignment="1" applyProtection="1">
      <alignment vertical="center"/>
    </xf>
    <xf numFmtId="0" fontId="7" fillId="0" borderId="25" xfId="0" applyFont="1" applyFill="1" applyBorder="1" applyAlignment="1" applyProtection="1">
      <alignment horizontal="center"/>
    </xf>
    <xf numFmtId="0" fontId="7" fillId="0" borderId="18" xfId="0" applyFont="1" applyFill="1" applyBorder="1" applyAlignment="1" applyProtection="1">
      <alignment horizontal="center" vertical="center"/>
    </xf>
    <xf numFmtId="1" fontId="7" fillId="0" borderId="4" xfId="0" applyNumberFormat="1" applyFont="1" applyFill="1" applyBorder="1" applyAlignment="1" applyProtection="1">
      <alignment horizontal="center"/>
    </xf>
    <xf numFmtId="0" fontId="7" fillId="0" borderId="18" xfId="0" applyFont="1" applyFill="1" applyBorder="1" applyProtection="1"/>
    <xf numFmtId="0" fontId="7" fillId="0" borderId="18" xfId="0" applyFont="1" applyFill="1" applyBorder="1" applyAlignment="1" applyProtection="1">
      <alignment horizontal="center"/>
    </xf>
    <xf numFmtId="1" fontId="7" fillId="0" borderId="4" xfId="0" quotePrefix="1" applyNumberFormat="1" applyFont="1" applyFill="1" applyBorder="1" applyAlignment="1" applyProtection="1">
      <alignment horizontal="center"/>
    </xf>
    <xf numFmtId="0" fontId="7" fillId="4" borderId="18" xfId="0" applyFont="1" applyFill="1" applyBorder="1" applyProtection="1"/>
    <xf numFmtId="1" fontId="7" fillId="0" borderId="4" xfId="0" quotePrefix="1" applyNumberFormat="1" applyFont="1" applyFill="1" applyBorder="1" applyAlignment="1" applyProtection="1">
      <alignment horizontal="center" vertical="top"/>
    </xf>
    <xf numFmtId="0" fontId="7" fillId="4" borderId="18" xfId="0" applyFont="1" applyFill="1" applyBorder="1" applyAlignment="1" applyProtection="1">
      <alignment vertical="top" wrapText="1"/>
    </xf>
    <xf numFmtId="0" fontId="7" fillId="4" borderId="25" xfId="0" applyFont="1" applyFill="1" applyBorder="1" applyAlignment="1" applyProtection="1">
      <alignment horizontal="center" vertical="top"/>
    </xf>
    <xf numFmtId="0" fontId="7" fillId="4" borderId="18" xfId="0" applyFont="1" applyFill="1" applyBorder="1" applyAlignment="1" applyProtection="1">
      <alignment horizontal="center" vertical="top"/>
    </xf>
    <xf numFmtId="0" fontId="7" fillId="4" borderId="28" xfId="0" applyFont="1" applyFill="1" applyBorder="1" applyAlignment="1" applyProtection="1">
      <alignment wrapText="1"/>
    </xf>
    <xf numFmtId="1" fontId="7" fillId="0" borderId="26" xfId="0" quotePrefix="1" applyNumberFormat="1" applyFont="1" applyFill="1" applyBorder="1" applyAlignment="1" applyProtection="1">
      <alignment horizontal="center"/>
    </xf>
    <xf numFmtId="0" fontId="5" fillId="0" borderId="27" xfId="0" applyFont="1" applyFill="1" applyBorder="1" applyAlignment="1" applyProtection="1">
      <alignment wrapText="1"/>
    </xf>
    <xf numFmtId="1" fontId="7" fillId="0" borderId="17" xfId="0" quotePrefix="1" applyNumberFormat="1" applyFont="1" applyFill="1" applyBorder="1" applyAlignment="1" applyProtection="1">
      <alignment horizontal="center"/>
    </xf>
    <xf numFmtId="0" fontId="5" fillId="0" borderId="0" xfId="0" applyFont="1" applyFill="1" applyBorder="1" applyAlignment="1" applyProtection="1">
      <alignment wrapText="1"/>
    </xf>
    <xf numFmtId="0" fontId="7" fillId="0" borderId="35" xfId="0" applyFont="1" applyFill="1" applyBorder="1" applyAlignment="1" applyProtection="1">
      <alignment horizontal="center"/>
    </xf>
    <xf numFmtId="1" fontId="7" fillId="4" borderId="17" xfId="0" quotePrefix="1" applyNumberFormat="1" applyFont="1" applyFill="1" applyBorder="1" applyAlignment="1" applyProtection="1">
      <alignment horizontal="center"/>
    </xf>
    <xf numFmtId="0" fontId="5" fillId="4" borderId="0" xfId="0" applyFont="1" applyFill="1" applyBorder="1" applyAlignment="1" applyProtection="1">
      <alignment wrapText="1"/>
    </xf>
    <xf numFmtId="0" fontId="5" fillId="4" borderId="0" xfId="0" applyFont="1" applyFill="1" applyBorder="1" applyProtection="1"/>
    <xf numFmtId="0" fontId="16" fillId="4" borderId="0" xfId="0" applyFont="1" applyFill="1" applyBorder="1" applyProtection="1"/>
    <xf numFmtId="0" fontId="7" fillId="4" borderId="0" xfId="0" applyFont="1" applyFill="1" applyBorder="1" applyProtection="1"/>
    <xf numFmtId="0" fontId="5" fillId="0" borderId="27" xfId="0" applyFont="1" applyFill="1" applyBorder="1" applyProtection="1"/>
    <xf numFmtId="1" fontId="7" fillId="4" borderId="17" xfId="0" quotePrefix="1" applyNumberFormat="1" applyFont="1" applyFill="1" applyBorder="1" applyAlignment="1" applyProtection="1">
      <alignment horizontal="center" vertical="top"/>
    </xf>
    <xf numFmtId="0" fontId="7" fillId="0" borderId="0" xfId="0" applyFont="1" applyFill="1" applyBorder="1" applyAlignment="1" applyProtection="1">
      <alignment horizontal="left" vertical="top" wrapText="1"/>
    </xf>
    <xf numFmtId="0" fontId="7" fillId="0" borderId="25" xfId="0" applyFont="1" applyFill="1" applyBorder="1" applyAlignment="1" applyProtection="1">
      <alignment horizontal="center" vertical="top"/>
    </xf>
    <xf numFmtId="0" fontId="7" fillId="0" borderId="18" xfId="0" applyFont="1" applyFill="1" applyBorder="1" applyAlignment="1" applyProtection="1">
      <alignment horizontal="center" vertical="top"/>
    </xf>
    <xf numFmtId="1" fontId="7" fillId="4" borderId="14" xfId="0" quotePrefix="1" applyNumberFormat="1" applyFont="1" applyFill="1" applyBorder="1" applyAlignment="1" applyProtection="1">
      <alignment horizontal="center"/>
    </xf>
    <xf numFmtId="0" fontId="7" fillId="4" borderId="15" xfId="0" applyFont="1" applyFill="1" applyBorder="1" applyProtection="1"/>
    <xf numFmtId="0" fontId="7" fillId="4" borderId="15" xfId="0" applyFont="1" applyFill="1" applyBorder="1" applyAlignment="1" applyProtection="1">
      <alignment horizontal="center"/>
    </xf>
    <xf numFmtId="0" fontId="7" fillId="4" borderId="25" xfId="0" applyFont="1" applyFill="1" applyBorder="1" applyProtection="1"/>
    <xf numFmtId="0" fontId="7" fillId="4" borderId="0" xfId="0" applyFont="1" applyFill="1" applyBorder="1" applyAlignment="1" applyProtection="1">
      <alignment vertical="top" wrapText="1"/>
    </xf>
    <xf numFmtId="1" fontId="10" fillId="4" borderId="17" xfId="0" quotePrefix="1" applyNumberFormat="1" applyFont="1" applyFill="1" applyBorder="1" applyAlignment="1" applyProtection="1">
      <alignment horizontal="center"/>
    </xf>
    <xf numFmtId="0" fontId="18" fillId="4" borderId="0" xfId="0" applyFont="1" applyFill="1" applyBorder="1" applyProtection="1"/>
    <xf numFmtId="0" fontId="10" fillId="4" borderId="25" xfId="0" applyFont="1" applyFill="1" applyBorder="1" applyAlignment="1" applyProtection="1">
      <alignment horizontal="center"/>
    </xf>
    <xf numFmtId="0" fontId="10" fillId="4" borderId="18" xfId="0" applyFont="1" applyFill="1" applyBorder="1" applyAlignment="1" applyProtection="1">
      <alignment horizontal="center"/>
    </xf>
    <xf numFmtId="1" fontId="11" fillId="4" borderId="17" xfId="0" quotePrefix="1" applyNumberFormat="1" applyFont="1" applyFill="1" applyBorder="1" applyAlignment="1" applyProtection="1">
      <alignment horizontal="center"/>
    </xf>
    <xf numFmtId="0" fontId="11" fillId="4" borderId="0" xfId="0" applyFont="1" applyFill="1" applyBorder="1" applyProtection="1"/>
    <xf numFmtId="0" fontId="11" fillId="0" borderId="18" xfId="0" applyFont="1" applyFill="1" applyBorder="1" applyAlignment="1" applyProtection="1">
      <alignment horizontal="center"/>
    </xf>
    <xf numFmtId="1" fontId="7" fillId="4" borderId="49" xfId="0" quotePrefix="1" applyNumberFormat="1" applyFont="1" applyFill="1" applyBorder="1" applyAlignment="1" applyProtection="1">
      <alignment horizontal="center"/>
    </xf>
    <xf numFmtId="0" fontId="7" fillId="4" borderId="34" xfId="0" applyFont="1" applyFill="1" applyBorder="1" applyProtection="1"/>
    <xf numFmtId="0" fontId="7" fillId="4" borderId="34" xfId="0" applyFont="1" applyFill="1" applyBorder="1" applyAlignment="1" applyProtection="1">
      <alignment horizontal="center"/>
    </xf>
    <xf numFmtId="1" fontId="5" fillId="0" borderId="11" xfId="0" applyNumberFormat="1" applyFont="1" applyFill="1" applyBorder="1" applyAlignment="1" applyProtection="1">
      <alignment horizontal="center"/>
    </xf>
    <xf numFmtId="0" fontId="5" fillId="0" borderId="9" xfId="0" applyFont="1" applyFill="1" applyBorder="1" applyAlignment="1" applyProtection="1">
      <alignment horizontal="left" vertical="center"/>
    </xf>
    <xf numFmtId="0" fontId="5" fillId="0" borderId="9" xfId="0" applyFont="1" applyFill="1" applyBorder="1" applyAlignment="1" applyProtection="1">
      <alignment horizontal="center"/>
    </xf>
    <xf numFmtId="1" fontId="30" fillId="4" borderId="0" xfId="8" applyNumberFormat="1" applyFont="1" applyFill="1" applyAlignment="1">
      <alignment horizontal="right" vertical="center" indent="18"/>
    </xf>
    <xf numFmtId="167" fontId="25" fillId="4" borderId="37" xfId="5" applyFont="1" applyFill="1" applyBorder="1" applyAlignment="1" applyProtection="1">
      <alignment horizontal="center"/>
    </xf>
    <xf numFmtId="167" fontId="25" fillId="4" borderId="27" xfId="5" applyFont="1" applyFill="1" applyBorder="1" applyAlignment="1" applyProtection="1">
      <alignment horizontal="center"/>
    </xf>
    <xf numFmtId="167" fontId="25" fillId="4" borderId="33" xfId="5" applyFont="1" applyFill="1" applyBorder="1" applyAlignment="1" applyProtection="1">
      <alignment horizontal="center"/>
    </xf>
    <xf numFmtId="0" fontId="2" fillId="4" borderId="1" xfId="0" quotePrefix="1"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165" fontId="7" fillId="0" borderId="46" xfId="0" applyNumberFormat="1" applyFont="1" applyFill="1" applyBorder="1" applyAlignment="1" applyProtection="1">
      <alignment horizontal="right" vertical="top"/>
      <protection locked="0"/>
    </xf>
    <xf numFmtId="0" fontId="6" fillId="4" borderId="0" xfId="0" applyFont="1" applyFill="1" applyBorder="1" applyProtection="1">
      <protection locked="0"/>
    </xf>
    <xf numFmtId="165" fontId="6" fillId="4" borderId="0" xfId="0" applyNumberFormat="1" applyFont="1" applyFill="1" applyBorder="1" applyAlignment="1" applyProtection="1">
      <alignment horizontal="right"/>
      <protection locked="0"/>
    </xf>
    <xf numFmtId="165" fontId="6" fillId="4" borderId="2" xfId="0" applyNumberFormat="1" applyFont="1" applyFill="1" applyBorder="1" applyAlignment="1" applyProtection="1">
      <alignment horizontal="right"/>
      <protection locked="0"/>
    </xf>
    <xf numFmtId="165" fontId="11" fillId="0" borderId="25" xfId="0" applyNumberFormat="1" applyFont="1" applyFill="1" applyBorder="1" applyAlignment="1" applyProtection="1">
      <alignment horizontal="right"/>
      <protection locked="0"/>
    </xf>
    <xf numFmtId="165" fontId="11" fillId="0" borderId="46" xfId="0" applyNumberFormat="1" applyFont="1" applyFill="1" applyBorder="1" applyAlignment="1" applyProtection="1">
      <alignment horizontal="right"/>
      <protection locked="0"/>
    </xf>
    <xf numFmtId="0" fontId="12" fillId="0" borderId="0" xfId="0" applyFont="1" applyFill="1" applyBorder="1" applyProtection="1">
      <protection locked="0"/>
    </xf>
    <xf numFmtId="0" fontId="12" fillId="0" borderId="0" xfId="0" applyFont="1" applyFill="1" applyProtection="1">
      <protection locked="0"/>
    </xf>
    <xf numFmtId="0" fontId="11" fillId="4" borderId="25" xfId="0" applyFont="1" applyFill="1" applyBorder="1" applyAlignment="1" applyProtection="1">
      <alignment horizontal="center"/>
      <protection locked="0"/>
    </xf>
    <xf numFmtId="0" fontId="12" fillId="4" borderId="0" xfId="0" applyFont="1" applyFill="1" applyBorder="1" applyProtection="1">
      <protection locked="0"/>
    </xf>
    <xf numFmtId="0" fontId="12" fillId="4" borderId="0" xfId="0" applyFont="1" applyFill="1" applyProtection="1">
      <protection locked="0"/>
    </xf>
    <xf numFmtId="165" fontId="19" fillId="5" borderId="3" xfId="0" applyNumberFormat="1" applyFont="1" applyFill="1" applyBorder="1" applyAlignment="1" applyProtection="1">
      <alignment vertical="center"/>
    </xf>
    <xf numFmtId="1" fontId="21" fillId="5" borderId="0" xfId="0" applyNumberFormat="1" applyFont="1" applyFill="1" applyBorder="1" applyAlignment="1" applyProtection="1">
      <alignment vertical="center"/>
    </xf>
    <xf numFmtId="165" fontId="19" fillId="5" borderId="5" xfId="0" applyNumberFormat="1" applyFont="1" applyFill="1" applyBorder="1" applyAlignment="1" applyProtection="1">
      <alignment vertical="center"/>
    </xf>
    <xf numFmtId="165" fontId="19" fillId="5" borderId="8" xfId="0" applyNumberFormat="1" applyFont="1" applyFill="1" applyBorder="1" applyAlignment="1" applyProtection="1">
      <alignment vertical="center"/>
    </xf>
    <xf numFmtId="1" fontId="5" fillId="0" borderId="17" xfId="0" applyNumberFormat="1" applyFont="1" applyFill="1" applyBorder="1" applyAlignment="1" applyProtection="1">
      <alignment horizontal="center"/>
    </xf>
    <xf numFmtId="0" fontId="5" fillId="0" borderId="18" xfId="0" applyFont="1" applyFill="1" applyBorder="1" applyAlignment="1" applyProtection="1">
      <alignment horizontal="left"/>
    </xf>
    <xf numFmtId="0" fontId="5" fillId="0" borderId="25" xfId="0" applyFont="1" applyFill="1" applyBorder="1" applyAlignment="1" applyProtection="1">
      <alignment horizontal="center"/>
    </xf>
    <xf numFmtId="0" fontId="5" fillId="0" borderId="18" xfId="0" applyFont="1" applyFill="1" applyBorder="1" applyAlignment="1" applyProtection="1">
      <alignment horizontal="center"/>
    </xf>
    <xf numFmtId="0" fontId="8" fillId="0" borderId="0" xfId="0" applyFont="1" applyFill="1" applyBorder="1" applyAlignment="1" applyProtection="1">
      <alignment horizontal="left"/>
    </xf>
    <xf numFmtId="0" fontId="7" fillId="0" borderId="0" xfId="0" applyFont="1" applyFill="1" applyBorder="1" applyAlignment="1" applyProtection="1">
      <alignment horizontal="left"/>
    </xf>
    <xf numFmtId="1" fontId="11" fillId="0" borderId="17" xfId="0" quotePrefix="1" applyNumberFormat="1" applyFont="1" applyFill="1" applyBorder="1" applyAlignment="1" applyProtection="1">
      <alignment horizontal="center"/>
    </xf>
    <xf numFmtId="0" fontId="11" fillId="0" borderId="0" xfId="0" applyFont="1" applyFill="1" applyBorder="1" applyAlignment="1" applyProtection="1">
      <alignment horizontal="left"/>
    </xf>
    <xf numFmtId="0" fontId="11" fillId="0" borderId="25" xfId="0" applyFont="1" applyFill="1" applyBorder="1" applyAlignment="1" applyProtection="1">
      <alignment horizontal="center"/>
    </xf>
    <xf numFmtId="1" fontId="7" fillId="0" borderId="17" xfId="0" quotePrefix="1" applyNumberFormat="1" applyFont="1" applyFill="1" applyBorder="1" applyAlignment="1" applyProtection="1">
      <alignment horizontal="center" vertical="top"/>
    </xf>
    <xf numFmtId="0" fontId="7" fillId="4" borderId="0" xfId="0" applyFont="1" applyFill="1" applyBorder="1" applyAlignment="1" applyProtection="1">
      <alignment horizontal="center"/>
    </xf>
    <xf numFmtId="1" fontId="7" fillId="0" borderId="26" xfId="0" applyNumberFormat="1" applyFont="1" applyFill="1" applyBorder="1" applyAlignment="1" applyProtection="1">
      <alignment horizontal="center"/>
    </xf>
    <xf numFmtId="0" fontId="17" fillId="0" borderId="27" xfId="0" applyFont="1" applyFill="1" applyBorder="1" applyAlignment="1" applyProtection="1">
      <alignment horizontal="left"/>
    </xf>
    <xf numFmtId="1" fontId="7" fillId="0" borderId="17" xfId="0" applyNumberFormat="1" applyFont="1" applyFill="1" applyBorder="1" applyAlignment="1" applyProtection="1">
      <alignment horizontal="center"/>
    </xf>
    <xf numFmtId="0" fontId="17" fillId="0" borderId="0" xfId="0" applyFont="1" applyFill="1" applyBorder="1" applyAlignment="1" applyProtection="1">
      <alignment horizontal="left"/>
    </xf>
    <xf numFmtId="0" fontId="17" fillId="0" borderId="0" xfId="0" applyFont="1" applyFill="1" applyBorder="1" applyAlignment="1" applyProtection="1">
      <alignment horizontal="left" wrapText="1"/>
    </xf>
    <xf numFmtId="0" fontId="16" fillId="4" borderId="0" xfId="0" applyFont="1" applyFill="1" applyBorder="1" applyAlignment="1" applyProtection="1">
      <alignment horizontal="center"/>
    </xf>
    <xf numFmtId="0" fontId="5" fillId="4" borderId="18" xfId="0" applyFont="1" applyFill="1" applyBorder="1" applyAlignment="1" applyProtection="1">
      <alignment horizontal="left"/>
    </xf>
    <xf numFmtId="0" fontId="5" fillId="4" borderId="0" xfId="0" applyFont="1" applyFill="1" applyBorder="1" applyAlignment="1" applyProtection="1">
      <alignment horizontal="left" wrapText="1"/>
    </xf>
    <xf numFmtId="0" fontId="7" fillId="4" borderId="18" xfId="0" applyFont="1" applyFill="1" applyBorder="1" applyAlignment="1" applyProtection="1">
      <alignment horizontal="left"/>
    </xf>
    <xf numFmtId="0" fontId="7" fillId="4" borderId="0" xfId="0" applyFont="1" applyFill="1" applyBorder="1" applyAlignment="1" applyProtection="1">
      <alignment horizontal="left"/>
    </xf>
    <xf numFmtId="0" fontId="5" fillId="4" borderId="0" xfId="0" applyFont="1" applyFill="1" applyBorder="1" applyAlignment="1" applyProtection="1">
      <alignment horizontal="left"/>
    </xf>
    <xf numFmtId="0" fontId="7" fillId="4" borderId="0" xfId="0" applyFont="1" applyFill="1" applyBorder="1" applyAlignment="1" applyProtection="1">
      <alignment horizontal="left" vertical="top" wrapText="1"/>
    </xf>
    <xf numFmtId="0" fontId="8" fillId="4" borderId="18" xfId="0" applyFont="1" applyFill="1" applyBorder="1" applyAlignment="1" applyProtection="1">
      <alignment horizontal="center"/>
    </xf>
    <xf numFmtId="0" fontId="7" fillId="4" borderId="0" xfId="0" applyFont="1" applyFill="1" applyBorder="1" applyAlignment="1" applyProtection="1">
      <alignment horizontal="left" wrapText="1"/>
    </xf>
    <xf numFmtId="0" fontId="7" fillId="0" borderId="34" xfId="0" applyFont="1" applyFill="1" applyBorder="1" applyAlignment="1" applyProtection="1">
      <alignment horizontal="center"/>
    </xf>
    <xf numFmtId="1" fontId="11" fillId="0" borderId="17" xfId="0" quotePrefix="1" applyNumberFormat="1" applyFont="1" applyFill="1" applyBorder="1" applyAlignment="1" applyProtection="1">
      <alignment horizontal="center" vertical="top"/>
    </xf>
    <xf numFmtId="0" fontId="11" fillId="4" borderId="0" xfId="0" applyFont="1" applyFill="1" applyBorder="1" applyAlignment="1" applyProtection="1">
      <alignment horizontal="left" vertical="top" wrapText="1"/>
    </xf>
    <xf numFmtId="0" fontId="11" fillId="4" borderId="25" xfId="0" applyFont="1" applyFill="1" applyBorder="1" applyAlignment="1" applyProtection="1">
      <alignment horizontal="center" vertical="top"/>
    </xf>
    <xf numFmtId="0" fontId="11" fillId="4" borderId="18" xfId="0" applyFont="1" applyFill="1" applyBorder="1" applyAlignment="1" applyProtection="1">
      <alignment horizontal="center" vertical="top"/>
    </xf>
    <xf numFmtId="1" fontId="11" fillId="4" borderId="17" xfId="0" applyNumberFormat="1" applyFont="1" applyFill="1" applyBorder="1" applyAlignment="1" applyProtection="1">
      <alignment horizontal="center"/>
    </xf>
    <xf numFmtId="0" fontId="18" fillId="4" borderId="0" xfId="0" applyFont="1" applyFill="1" applyBorder="1" applyAlignment="1" applyProtection="1">
      <alignment horizontal="center"/>
    </xf>
    <xf numFmtId="0" fontId="11" fillId="4" borderId="25" xfId="0" applyFont="1" applyFill="1" applyBorder="1" applyAlignment="1" applyProtection="1">
      <alignment horizontal="center"/>
    </xf>
    <xf numFmtId="0" fontId="11" fillId="4" borderId="18" xfId="0" applyFont="1" applyFill="1" applyBorder="1" applyAlignment="1" applyProtection="1">
      <alignment horizontal="center"/>
    </xf>
    <xf numFmtId="1" fontId="6" fillId="0" borderId="11" xfId="0" applyNumberFormat="1" applyFont="1" applyFill="1" applyBorder="1" applyAlignment="1" applyProtection="1">
      <alignment horizontal="center"/>
    </xf>
    <xf numFmtId="167" fontId="11" fillId="0" borderId="0" xfId="5" applyFont="1" applyProtection="1"/>
    <xf numFmtId="169" fontId="11" fillId="0" borderId="0" xfId="6" applyNumberFormat="1" applyFont="1" applyFill="1" applyAlignment="1" applyProtection="1">
      <alignment horizontal="center" vertical="center"/>
    </xf>
    <xf numFmtId="167" fontId="27" fillId="0" borderId="0" xfId="5" applyFont="1" applyProtection="1"/>
    <xf numFmtId="167" fontId="11" fillId="4" borderId="0" xfId="5" applyFont="1" applyFill="1" applyProtection="1"/>
    <xf numFmtId="167" fontId="18" fillId="0" borderId="39" xfId="5" applyFont="1" applyBorder="1" applyAlignment="1" applyProtection="1">
      <alignment horizontal="center" vertical="center"/>
    </xf>
    <xf numFmtId="167" fontId="18" fillId="0" borderId="40" xfId="5" applyFont="1" applyBorder="1" applyAlignment="1" applyProtection="1">
      <alignment horizontal="center" vertical="center"/>
    </xf>
    <xf numFmtId="167" fontId="11" fillId="4" borderId="0" xfId="5" applyFont="1" applyFill="1" applyAlignment="1" applyProtection="1">
      <alignment vertical="top"/>
    </xf>
    <xf numFmtId="167" fontId="11" fillId="0" borderId="0" xfId="5" applyFont="1" applyAlignment="1" applyProtection="1">
      <alignment vertical="top"/>
    </xf>
    <xf numFmtId="167" fontId="10" fillId="4" borderId="0" xfId="5" applyFont="1" applyFill="1" applyAlignment="1" applyProtection="1">
      <alignment vertical="top"/>
    </xf>
    <xf numFmtId="1" fontId="7" fillId="0" borderId="29" xfId="0" quotePrefix="1" applyNumberFormat="1" applyFont="1" applyFill="1" applyBorder="1" applyAlignment="1" applyProtection="1">
      <alignment horizontal="center"/>
    </xf>
    <xf numFmtId="167" fontId="18" fillId="0" borderId="0" xfId="5" applyFont="1" applyAlignment="1" applyProtection="1">
      <alignment vertical="top"/>
    </xf>
    <xf numFmtId="167" fontId="11" fillId="0" borderId="0" xfId="5" applyFont="1" applyAlignment="1" applyProtection="1">
      <alignment vertical="center"/>
    </xf>
    <xf numFmtId="166" fontId="18" fillId="0" borderId="12" xfId="5" quotePrefix="1" applyNumberFormat="1" applyFont="1" applyBorder="1" applyAlignment="1" applyProtection="1">
      <alignment horizontal="right" vertical="center"/>
    </xf>
    <xf numFmtId="166" fontId="18" fillId="0" borderId="43" xfId="5" applyNumberFormat="1" applyFont="1" applyBorder="1" applyAlignment="1" applyProtection="1">
      <alignment horizontal="center" vertical="center"/>
    </xf>
  </cellXfs>
  <cellStyles count="9">
    <cellStyle name="Comma 2" xfId="3" xr:uid="{10A172D9-C6DC-42D5-A757-0C8C09D6FDBE}"/>
    <cellStyle name="Comma 3" xfId="6" xr:uid="{5DA24406-A160-416C-A7A2-644769F043D7}"/>
    <cellStyle name="Normal" xfId="0" builtinId="0"/>
    <cellStyle name="Normal 14 4" xfId="8" xr:uid="{C9E7DAD2-88D0-4A14-B8B0-341B59274FF1}"/>
    <cellStyle name="Normal 2" xfId="5" xr:uid="{84FF0B71-8499-4ED5-BD12-0985CDFB7C80}"/>
    <cellStyle name="Normal 3" xfId="1" xr:uid="{58EF10B5-C81D-4EB3-BD78-7E49F4986EDE}"/>
    <cellStyle name="Normal 4" xfId="2" xr:uid="{E05017F2-20D2-4518-BC33-ABF9079E2584}"/>
    <cellStyle name="Normal 4 4 2" xfId="7" xr:uid="{5B7E8BC7-29B3-45BB-B7D5-52D06F8816C7}"/>
    <cellStyle name="Percent" xfId="4" builtinId="5"/>
  </cellStyles>
  <dxfs count="0"/>
  <tableStyles count="0" defaultTableStyle="TableStyleMedium2" defaultPivotStyle="PivotStyleLight16"/>
  <colors>
    <mruColors>
      <color rgb="FF00359E"/>
      <color rgb="FF0038A8"/>
      <color rgb="FF002B82"/>
      <color rgb="FF003F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50800</xdr:rowOff>
    </xdr:from>
    <xdr:to>
      <xdr:col>1</xdr:col>
      <xdr:colOff>1949450</xdr:colOff>
      <xdr:row>3</xdr:row>
      <xdr:rowOff>311150</xdr:rowOff>
    </xdr:to>
    <xdr:pic>
      <xdr:nvPicPr>
        <xdr:cNvPr id="2" name="Picture 1">
          <a:extLst>
            <a:ext uri="{FF2B5EF4-FFF2-40B4-BE49-F238E27FC236}">
              <a16:creationId xmlns:a16="http://schemas.microsoft.com/office/drawing/2014/main" id="{684CD530-8BDA-4C0B-B374-127724A58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800"/>
          <a:ext cx="2247900" cy="95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1047750</xdr:colOff>
      <xdr:row>0</xdr:row>
      <xdr:rowOff>63501</xdr:rowOff>
    </xdr:from>
    <xdr:to>
      <xdr:col>6</xdr:col>
      <xdr:colOff>1474622</xdr:colOff>
      <xdr:row>4</xdr:row>
      <xdr:rowOff>107398</xdr:rowOff>
    </xdr:to>
    <xdr:pic>
      <xdr:nvPicPr>
        <xdr:cNvPr id="3" name="Picture 2">
          <a:extLst>
            <a:ext uri="{FF2B5EF4-FFF2-40B4-BE49-F238E27FC236}">
              <a16:creationId xmlns:a16="http://schemas.microsoft.com/office/drawing/2014/main" id="{B21024DC-B815-4043-8EBE-B83C5C97ADE3}"/>
            </a:ext>
          </a:extLst>
        </xdr:cNvPr>
        <xdr:cNvPicPr>
          <a:picLocks noChangeAspect="1"/>
        </xdr:cNvPicPr>
      </xdr:nvPicPr>
      <xdr:blipFill>
        <a:blip xmlns:r="http://schemas.openxmlformats.org/officeDocument/2006/relationships" r:embed="rId1"/>
        <a:stretch>
          <a:fillRect/>
        </a:stretch>
      </xdr:blipFill>
      <xdr:spPr>
        <a:xfrm>
          <a:off x="9024938" y="63501"/>
          <a:ext cx="1784184" cy="9328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203200</xdr:colOff>
      <xdr:row>0</xdr:row>
      <xdr:rowOff>105682</xdr:rowOff>
    </xdr:from>
    <xdr:to>
      <xdr:col>5</xdr:col>
      <xdr:colOff>1073150</xdr:colOff>
      <xdr:row>5</xdr:row>
      <xdr:rowOff>31174</xdr:rowOff>
    </xdr:to>
    <xdr:pic>
      <xdr:nvPicPr>
        <xdr:cNvPr id="2" name="Picture 1">
          <a:extLst>
            <a:ext uri="{FF2B5EF4-FFF2-40B4-BE49-F238E27FC236}">
              <a16:creationId xmlns:a16="http://schemas.microsoft.com/office/drawing/2014/main" id="{D1DADBA4-9295-4491-B908-35195E974C3C}"/>
            </a:ext>
          </a:extLst>
        </xdr:cNvPr>
        <xdr:cNvPicPr>
          <a:picLocks noChangeAspect="1"/>
        </xdr:cNvPicPr>
      </xdr:nvPicPr>
      <xdr:blipFill>
        <a:blip xmlns:r="http://schemas.openxmlformats.org/officeDocument/2006/relationships" r:embed="rId1"/>
        <a:stretch>
          <a:fillRect/>
        </a:stretch>
      </xdr:blipFill>
      <xdr:spPr>
        <a:xfrm>
          <a:off x="6756400" y="105682"/>
          <a:ext cx="1739900" cy="9097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114467</xdr:colOff>
      <xdr:row>0</xdr:row>
      <xdr:rowOff>123143</xdr:rowOff>
    </xdr:from>
    <xdr:to>
      <xdr:col>5</xdr:col>
      <xdr:colOff>1028701</xdr:colOff>
      <xdr:row>5</xdr:row>
      <xdr:rowOff>71790</xdr:rowOff>
    </xdr:to>
    <xdr:pic>
      <xdr:nvPicPr>
        <xdr:cNvPr id="2" name="Picture 1">
          <a:extLst>
            <a:ext uri="{FF2B5EF4-FFF2-40B4-BE49-F238E27FC236}">
              <a16:creationId xmlns:a16="http://schemas.microsoft.com/office/drawing/2014/main" id="{00A86B3C-BA87-4E76-8AED-110796E868B4}"/>
            </a:ext>
          </a:extLst>
        </xdr:cNvPr>
        <xdr:cNvPicPr>
          <a:picLocks noChangeAspect="1"/>
        </xdr:cNvPicPr>
      </xdr:nvPicPr>
      <xdr:blipFill>
        <a:blip xmlns:r="http://schemas.openxmlformats.org/officeDocument/2006/relationships" r:embed="rId1"/>
        <a:stretch>
          <a:fillRect/>
        </a:stretch>
      </xdr:blipFill>
      <xdr:spPr>
        <a:xfrm>
          <a:off x="6575592" y="123143"/>
          <a:ext cx="1787359" cy="9408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3397250</xdr:colOff>
      <xdr:row>0</xdr:row>
      <xdr:rowOff>50800</xdr:rowOff>
    </xdr:from>
    <xdr:to>
      <xdr:col>3</xdr:col>
      <xdr:colOff>1346034</xdr:colOff>
      <xdr:row>4</xdr:row>
      <xdr:rowOff>196297</xdr:rowOff>
    </xdr:to>
    <xdr:pic>
      <xdr:nvPicPr>
        <xdr:cNvPr id="3" name="Picture 2">
          <a:extLst>
            <a:ext uri="{FF2B5EF4-FFF2-40B4-BE49-F238E27FC236}">
              <a16:creationId xmlns:a16="http://schemas.microsoft.com/office/drawing/2014/main" id="{C5D24BD8-72C3-4530-8EF7-E061DD918792}"/>
            </a:ext>
          </a:extLst>
        </xdr:cNvPr>
        <xdr:cNvPicPr>
          <a:picLocks noChangeAspect="1"/>
        </xdr:cNvPicPr>
      </xdr:nvPicPr>
      <xdr:blipFill>
        <a:blip xmlns:r="http://schemas.openxmlformats.org/officeDocument/2006/relationships" r:embed="rId1"/>
        <a:stretch>
          <a:fillRect/>
        </a:stretch>
      </xdr:blipFill>
      <xdr:spPr>
        <a:xfrm>
          <a:off x="4921250" y="50800"/>
          <a:ext cx="1784184" cy="9328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SOFFICE\EXCEL\PROJECTS\MERENSKY\ENQ.DOC\DC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user\Local%20Settings\Temp\MSOFFICE\EXCEL\PROJECTS\MERENSKY\ENQ.DOC\DC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DELEGATION"/>
      <sheetName val="PAGE 1."/>
      <sheetName val="PAGE 2."/>
      <sheetName val="PAGE 3."/>
      <sheetName val="REQUEST"/>
      <sheetName val="DCF"/>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DELEGATION"/>
      <sheetName val="PAGE 1."/>
      <sheetName val="PAGE 2."/>
      <sheetName val="PAGE 3."/>
      <sheetName val="REQUEST"/>
      <sheetName val="DCF"/>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71CCC-8428-4D7A-8BF6-7E329A4B8B63}">
  <dimension ref="A1:IV31"/>
  <sheetViews>
    <sheetView view="pageBreakPreview" topLeftCell="A4" zoomScaleNormal="100" zoomScaleSheetLayoutView="100" workbookViewId="0">
      <selection activeCell="C15" sqref="C15"/>
    </sheetView>
  </sheetViews>
  <sheetFormatPr defaultColWidth="11.453125" defaultRowHeight="14.5" x14ac:dyDescent="0.35"/>
  <cols>
    <col min="1" max="1" width="4.26953125" style="108" customWidth="1"/>
    <col min="2" max="2" width="42" style="108" customWidth="1"/>
    <col min="3" max="3" width="67.1796875" style="109" customWidth="1"/>
    <col min="4" max="4" width="4.1796875" style="108" customWidth="1"/>
    <col min="5" max="256" width="11.453125" style="109"/>
    <col min="257" max="257" width="4.26953125" style="109" customWidth="1"/>
    <col min="258" max="258" width="42" style="109" customWidth="1"/>
    <col min="259" max="259" width="67.1796875" style="109" customWidth="1"/>
    <col min="260" max="260" width="4.1796875" style="109" customWidth="1"/>
    <col min="261" max="512" width="11.453125" style="109"/>
    <col min="513" max="513" width="4.26953125" style="109" customWidth="1"/>
    <col min="514" max="514" width="42" style="109" customWidth="1"/>
    <col min="515" max="515" width="67.1796875" style="109" customWidth="1"/>
    <col min="516" max="516" width="4.1796875" style="109" customWidth="1"/>
    <col min="517" max="768" width="11.453125" style="109"/>
    <col min="769" max="769" width="4.26953125" style="109" customWidth="1"/>
    <col min="770" max="770" width="42" style="109" customWidth="1"/>
    <col min="771" max="771" width="67.1796875" style="109" customWidth="1"/>
    <col min="772" max="772" width="4.1796875" style="109" customWidth="1"/>
    <col min="773" max="1024" width="11.453125" style="109"/>
    <col min="1025" max="1025" width="4.26953125" style="109" customWidth="1"/>
    <col min="1026" max="1026" width="42" style="109" customWidth="1"/>
    <col min="1027" max="1027" width="67.1796875" style="109" customWidth="1"/>
    <col min="1028" max="1028" width="4.1796875" style="109" customWidth="1"/>
    <col min="1029" max="1280" width="11.453125" style="109"/>
    <col min="1281" max="1281" width="4.26953125" style="109" customWidth="1"/>
    <col min="1282" max="1282" width="42" style="109" customWidth="1"/>
    <col min="1283" max="1283" width="67.1796875" style="109" customWidth="1"/>
    <col min="1284" max="1284" width="4.1796875" style="109" customWidth="1"/>
    <col min="1285" max="1536" width="11.453125" style="109"/>
    <col min="1537" max="1537" width="4.26953125" style="109" customWidth="1"/>
    <col min="1538" max="1538" width="42" style="109" customWidth="1"/>
    <col min="1539" max="1539" width="67.1796875" style="109" customWidth="1"/>
    <col min="1540" max="1540" width="4.1796875" style="109" customWidth="1"/>
    <col min="1541" max="1792" width="11.453125" style="109"/>
    <col min="1793" max="1793" width="4.26953125" style="109" customWidth="1"/>
    <col min="1794" max="1794" width="42" style="109" customWidth="1"/>
    <col min="1795" max="1795" width="67.1796875" style="109" customWidth="1"/>
    <col min="1796" max="1796" width="4.1796875" style="109" customWidth="1"/>
    <col min="1797" max="2048" width="11.453125" style="109"/>
    <col min="2049" max="2049" width="4.26953125" style="109" customWidth="1"/>
    <col min="2050" max="2050" width="42" style="109" customWidth="1"/>
    <col min="2051" max="2051" width="67.1796875" style="109" customWidth="1"/>
    <col min="2052" max="2052" width="4.1796875" style="109" customWidth="1"/>
    <col min="2053" max="2304" width="11.453125" style="109"/>
    <col min="2305" max="2305" width="4.26953125" style="109" customWidth="1"/>
    <col min="2306" max="2306" width="42" style="109" customWidth="1"/>
    <col min="2307" max="2307" width="67.1796875" style="109" customWidth="1"/>
    <col min="2308" max="2308" width="4.1796875" style="109" customWidth="1"/>
    <col min="2309" max="2560" width="11.453125" style="109"/>
    <col min="2561" max="2561" width="4.26953125" style="109" customWidth="1"/>
    <col min="2562" max="2562" width="42" style="109" customWidth="1"/>
    <col min="2563" max="2563" width="67.1796875" style="109" customWidth="1"/>
    <col min="2564" max="2564" width="4.1796875" style="109" customWidth="1"/>
    <col min="2565" max="2816" width="11.453125" style="109"/>
    <col min="2817" max="2817" width="4.26953125" style="109" customWidth="1"/>
    <col min="2818" max="2818" width="42" style="109" customWidth="1"/>
    <col min="2819" max="2819" width="67.1796875" style="109" customWidth="1"/>
    <col min="2820" max="2820" width="4.1796875" style="109" customWidth="1"/>
    <col min="2821" max="3072" width="11.453125" style="109"/>
    <col min="3073" max="3073" width="4.26953125" style="109" customWidth="1"/>
    <col min="3074" max="3074" width="42" style="109" customWidth="1"/>
    <col min="3075" max="3075" width="67.1796875" style="109" customWidth="1"/>
    <col min="3076" max="3076" width="4.1796875" style="109" customWidth="1"/>
    <col min="3077" max="3328" width="11.453125" style="109"/>
    <col min="3329" max="3329" width="4.26953125" style="109" customWidth="1"/>
    <col min="3330" max="3330" width="42" style="109" customWidth="1"/>
    <col min="3331" max="3331" width="67.1796875" style="109" customWidth="1"/>
    <col min="3332" max="3332" width="4.1796875" style="109" customWidth="1"/>
    <col min="3333" max="3584" width="11.453125" style="109"/>
    <col min="3585" max="3585" width="4.26953125" style="109" customWidth="1"/>
    <col min="3586" max="3586" width="42" style="109" customWidth="1"/>
    <col min="3587" max="3587" width="67.1796875" style="109" customWidth="1"/>
    <col min="3588" max="3588" width="4.1796875" style="109" customWidth="1"/>
    <col min="3589" max="3840" width="11.453125" style="109"/>
    <col min="3841" max="3841" width="4.26953125" style="109" customWidth="1"/>
    <col min="3842" max="3842" width="42" style="109" customWidth="1"/>
    <col min="3843" max="3843" width="67.1796875" style="109" customWidth="1"/>
    <col min="3844" max="3844" width="4.1796875" style="109" customWidth="1"/>
    <col min="3845" max="4096" width="11.453125" style="109"/>
    <col min="4097" max="4097" width="4.26953125" style="109" customWidth="1"/>
    <col min="4098" max="4098" width="42" style="109" customWidth="1"/>
    <col min="4099" max="4099" width="67.1796875" style="109" customWidth="1"/>
    <col min="4100" max="4100" width="4.1796875" style="109" customWidth="1"/>
    <col min="4101" max="4352" width="11.453125" style="109"/>
    <col min="4353" max="4353" width="4.26953125" style="109" customWidth="1"/>
    <col min="4354" max="4354" width="42" style="109" customWidth="1"/>
    <col min="4355" max="4355" width="67.1796875" style="109" customWidth="1"/>
    <col min="4356" max="4356" width="4.1796875" style="109" customWidth="1"/>
    <col min="4357" max="4608" width="11.453125" style="109"/>
    <col min="4609" max="4609" width="4.26953125" style="109" customWidth="1"/>
    <col min="4610" max="4610" width="42" style="109" customWidth="1"/>
    <col min="4611" max="4611" width="67.1796875" style="109" customWidth="1"/>
    <col min="4612" max="4612" width="4.1796875" style="109" customWidth="1"/>
    <col min="4613" max="4864" width="11.453125" style="109"/>
    <col min="4865" max="4865" width="4.26953125" style="109" customWidth="1"/>
    <col min="4866" max="4866" width="42" style="109" customWidth="1"/>
    <col min="4867" max="4867" width="67.1796875" style="109" customWidth="1"/>
    <col min="4868" max="4868" width="4.1796875" style="109" customWidth="1"/>
    <col min="4869" max="5120" width="11.453125" style="109"/>
    <col min="5121" max="5121" width="4.26953125" style="109" customWidth="1"/>
    <col min="5122" max="5122" width="42" style="109" customWidth="1"/>
    <col min="5123" max="5123" width="67.1796875" style="109" customWidth="1"/>
    <col min="5124" max="5124" width="4.1796875" style="109" customWidth="1"/>
    <col min="5125" max="5376" width="11.453125" style="109"/>
    <col min="5377" max="5377" width="4.26953125" style="109" customWidth="1"/>
    <col min="5378" max="5378" width="42" style="109" customWidth="1"/>
    <col min="5379" max="5379" width="67.1796875" style="109" customWidth="1"/>
    <col min="5380" max="5380" width="4.1796875" style="109" customWidth="1"/>
    <col min="5381" max="5632" width="11.453125" style="109"/>
    <col min="5633" max="5633" width="4.26953125" style="109" customWidth="1"/>
    <col min="5634" max="5634" width="42" style="109" customWidth="1"/>
    <col min="5635" max="5635" width="67.1796875" style="109" customWidth="1"/>
    <col min="5636" max="5636" width="4.1796875" style="109" customWidth="1"/>
    <col min="5637" max="5888" width="11.453125" style="109"/>
    <col min="5889" max="5889" width="4.26953125" style="109" customWidth="1"/>
    <col min="5890" max="5890" width="42" style="109" customWidth="1"/>
    <col min="5891" max="5891" width="67.1796875" style="109" customWidth="1"/>
    <col min="5892" max="5892" width="4.1796875" style="109" customWidth="1"/>
    <col min="5893" max="6144" width="11.453125" style="109"/>
    <col min="6145" max="6145" width="4.26953125" style="109" customWidth="1"/>
    <col min="6146" max="6146" width="42" style="109" customWidth="1"/>
    <col min="6147" max="6147" width="67.1796875" style="109" customWidth="1"/>
    <col min="6148" max="6148" width="4.1796875" style="109" customWidth="1"/>
    <col min="6149" max="6400" width="11.453125" style="109"/>
    <col min="6401" max="6401" width="4.26953125" style="109" customWidth="1"/>
    <col min="6402" max="6402" width="42" style="109" customWidth="1"/>
    <col min="6403" max="6403" width="67.1796875" style="109" customWidth="1"/>
    <col min="6404" max="6404" width="4.1796875" style="109" customWidth="1"/>
    <col min="6405" max="6656" width="11.453125" style="109"/>
    <col min="6657" max="6657" width="4.26953125" style="109" customWidth="1"/>
    <col min="6658" max="6658" width="42" style="109" customWidth="1"/>
    <col min="6659" max="6659" width="67.1796875" style="109" customWidth="1"/>
    <col min="6660" max="6660" width="4.1796875" style="109" customWidth="1"/>
    <col min="6661" max="6912" width="11.453125" style="109"/>
    <col min="6913" max="6913" width="4.26953125" style="109" customWidth="1"/>
    <col min="6914" max="6914" width="42" style="109" customWidth="1"/>
    <col min="6915" max="6915" width="67.1796875" style="109" customWidth="1"/>
    <col min="6916" max="6916" width="4.1796875" style="109" customWidth="1"/>
    <col min="6917" max="7168" width="11.453125" style="109"/>
    <col min="7169" max="7169" width="4.26953125" style="109" customWidth="1"/>
    <col min="7170" max="7170" width="42" style="109" customWidth="1"/>
    <col min="7171" max="7171" width="67.1796875" style="109" customWidth="1"/>
    <col min="7172" max="7172" width="4.1796875" style="109" customWidth="1"/>
    <col min="7173" max="7424" width="11.453125" style="109"/>
    <col min="7425" max="7425" width="4.26953125" style="109" customWidth="1"/>
    <col min="7426" max="7426" width="42" style="109" customWidth="1"/>
    <col min="7427" max="7427" width="67.1796875" style="109" customWidth="1"/>
    <col min="7428" max="7428" width="4.1796875" style="109" customWidth="1"/>
    <col min="7429" max="7680" width="11.453125" style="109"/>
    <col min="7681" max="7681" width="4.26953125" style="109" customWidth="1"/>
    <col min="7682" max="7682" width="42" style="109" customWidth="1"/>
    <col min="7683" max="7683" width="67.1796875" style="109" customWidth="1"/>
    <col min="7684" max="7684" width="4.1796875" style="109" customWidth="1"/>
    <col min="7685" max="7936" width="11.453125" style="109"/>
    <col min="7937" max="7937" width="4.26953125" style="109" customWidth="1"/>
    <col min="7938" max="7938" width="42" style="109" customWidth="1"/>
    <col min="7939" max="7939" width="67.1796875" style="109" customWidth="1"/>
    <col min="7940" max="7940" width="4.1796875" style="109" customWidth="1"/>
    <col min="7941" max="8192" width="11.453125" style="109"/>
    <col min="8193" max="8193" width="4.26953125" style="109" customWidth="1"/>
    <col min="8194" max="8194" width="42" style="109" customWidth="1"/>
    <col min="8195" max="8195" width="67.1796875" style="109" customWidth="1"/>
    <col min="8196" max="8196" width="4.1796875" style="109" customWidth="1"/>
    <col min="8197" max="8448" width="11.453125" style="109"/>
    <col min="8449" max="8449" width="4.26953125" style="109" customWidth="1"/>
    <col min="8450" max="8450" width="42" style="109" customWidth="1"/>
    <col min="8451" max="8451" width="67.1796875" style="109" customWidth="1"/>
    <col min="8452" max="8452" width="4.1796875" style="109" customWidth="1"/>
    <col min="8453" max="8704" width="11.453125" style="109"/>
    <col min="8705" max="8705" width="4.26953125" style="109" customWidth="1"/>
    <col min="8706" max="8706" width="42" style="109" customWidth="1"/>
    <col min="8707" max="8707" width="67.1796875" style="109" customWidth="1"/>
    <col min="8708" max="8708" width="4.1796875" style="109" customWidth="1"/>
    <col min="8709" max="8960" width="11.453125" style="109"/>
    <col min="8961" max="8961" width="4.26953125" style="109" customWidth="1"/>
    <col min="8962" max="8962" width="42" style="109" customWidth="1"/>
    <col min="8963" max="8963" width="67.1796875" style="109" customWidth="1"/>
    <col min="8964" max="8964" width="4.1796875" style="109" customWidth="1"/>
    <col min="8965" max="9216" width="11.453125" style="109"/>
    <col min="9217" max="9217" width="4.26953125" style="109" customWidth="1"/>
    <col min="9218" max="9218" width="42" style="109" customWidth="1"/>
    <col min="9219" max="9219" width="67.1796875" style="109" customWidth="1"/>
    <col min="9220" max="9220" width="4.1796875" style="109" customWidth="1"/>
    <col min="9221" max="9472" width="11.453125" style="109"/>
    <col min="9473" max="9473" width="4.26953125" style="109" customWidth="1"/>
    <col min="9474" max="9474" width="42" style="109" customWidth="1"/>
    <col min="9475" max="9475" width="67.1796875" style="109" customWidth="1"/>
    <col min="9476" max="9476" width="4.1796875" style="109" customWidth="1"/>
    <col min="9477" max="9728" width="11.453125" style="109"/>
    <col min="9729" max="9729" width="4.26953125" style="109" customWidth="1"/>
    <col min="9730" max="9730" width="42" style="109" customWidth="1"/>
    <col min="9731" max="9731" width="67.1796875" style="109" customWidth="1"/>
    <col min="9732" max="9732" width="4.1796875" style="109" customWidth="1"/>
    <col min="9733" max="9984" width="11.453125" style="109"/>
    <col min="9985" max="9985" width="4.26953125" style="109" customWidth="1"/>
    <col min="9986" max="9986" width="42" style="109" customWidth="1"/>
    <col min="9987" max="9987" width="67.1796875" style="109" customWidth="1"/>
    <col min="9988" max="9988" width="4.1796875" style="109" customWidth="1"/>
    <col min="9989" max="10240" width="11.453125" style="109"/>
    <col min="10241" max="10241" width="4.26953125" style="109" customWidth="1"/>
    <col min="10242" max="10242" width="42" style="109" customWidth="1"/>
    <col min="10243" max="10243" width="67.1796875" style="109" customWidth="1"/>
    <col min="10244" max="10244" width="4.1796875" style="109" customWidth="1"/>
    <col min="10245" max="10496" width="11.453125" style="109"/>
    <col min="10497" max="10497" width="4.26953125" style="109" customWidth="1"/>
    <col min="10498" max="10498" width="42" style="109" customWidth="1"/>
    <col min="10499" max="10499" width="67.1796875" style="109" customWidth="1"/>
    <col min="10500" max="10500" width="4.1796875" style="109" customWidth="1"/>
    <col min="10501" max="10752" width="11.453125" style="109"/>
    <col min="10753" max="10753" width="4.26953125" style="109" customWidth="1"/>
    <col min="10754" max="10754" width="42" style="109" customWidth="1"/>
    <col min="10755" max="10755" width="67.1796875" style="109" customWidth="1"/>
    <col min="10756" max="10756" width="4.1796875" style="109" customWidth="1"/>
    <col min="10757" max="11008" width="11.453125" style="109"/>
    <col min="11009" max="11009" width="4.26953125" style="109" customWidth="1"/>
    <col min="11010" max="11010" width="42" style="109" customWidth="1"/>
    <col min="11011" max="11011" width="67.1796875" style="109" customWidth="1"/>
    <col min="11012" max="11012" width="4.1796875" style="109" customWidth="1"/>
    <col min="11013" max="11264" width="11.453125" style="109"/>
    <col min="11265" max="11265" width="4.26953125" style="109" customWidth="1"/>
    <col min="11266" max="11266" width="42" style="109" customWidth="1"/>
    <col min="11267" max="11267" width="67.1796875" style="109" customWidth="1"/>
    <col min="11268" max="11268" width="4.1796875" style="109" customWidth="1"/>
    <col min="11269" max="11520" width="11.453125" style="109"/>
    <col min="11521" max="11521" width="4.26953125" style="109" customWidth="1"/>
    <col min="11522" max="11522" width="42" style="109" customWidth="1"/>
    <col min="11523" max="11523" width="67.1796875" style="109" customWidth="1"/>
    <col min="11524" max="11524" width="4.1796875" style="109" customWidth="1"/>
    <col min="11525" max="11776" width="11.453125" style="109"/>
    <col min="11777" max="11777" width="4.26953125" style="109" customWidth="1"/>
    <col min="11778" max="11778" width="42" style="109" customWidth="1"/>
    <col min="11779" max="11779" width="67.1796875" style="109" customWidth="1"/>
    <col min="11780" max="11780" width="4.1796875" style="109" customWidth="1"/>
    <col min="11781" max="12032" width="11.453125" style="109"/>
    <col min="12033" max="12033" width="4.26953125" style="109" customWidth="1"/>
    <col min="12034" max="12034" width="42" style="109" customWidth="1"/>
    <col min="12035" max="12035" width="67.1796875" style="109" customWidth="1"/>
    <col min="12036" max="12036" width="4.1796875" style="109" customWidth="1"/>
    <col min="12037" max="12288" width="11.453125" style="109"/>
    <col min="12289" max="12289" width="4.26953125" style="109" customWidth="1"/>
    <col min="12290" max="12290" width="42" style="109" customWidth="1"/>
    <col min="12291" max="12291" width="67.1796875" style="109" customWidth="1"/>
    <col min="12292" max="12292" width="4.1796875" style="109" customWidth="1"/>
    <col min="12293" max="12544" width="11.453125" style="109"/>
    <col min="12545" max="12545" width="4.26953125" style="109" customWidth="1"/>
    <col min="12546" max="12546" width="42" style="109" customWidth="1"/>
    <col min="12547" max="12547" width="67.1796875" style="109" customWidth="1"/>
    <col min="12548" max="12548" width="4.1796875" style="109" customWidth="1"/>
    <col min="12549" max="12800" width="11.453125" style="109"/>
    <col min="12801" max="12801" width="4.26953125" style="109" customWidth="1"/>
    <col min="12802" max="12802" width="42" style="109" customWidth="1"/>
    <col min="12803" max="12803" width="67.1796875" style="109" customWidth="1"/>
    <col min="12804" max="12804" width="4.1796875" style="109" customWidth="1"/>
    <col min="12805" max="13056" width="11.453125" style="109"/>
    <col min="13057" max="13057" width="4.26953125" style="109" customWidth="1"/>
    <col min="13058" max="13058" width="42" style="109" customWidth="1"/>
    <col min="13059" max="13059" width="67.1796875" style="109" customWidth="1"/>
    <col min="13060" max="13060" width="4.1796875" style="109" customWidth="1"/>
    <col min="13061" max="13312" width="11.453125" style="109"/>
    <col min="13313" max="13313" width="4.26953125" style="109" customWidth="1"/>
    <col min="13314" max="13314" width="42" style="109" customWidth="1"/>
    <col min="13315" max="13315" width="67.1796875" style="109" customWidth="1"/>
    <col min="13316" max="13316" width="4.1796875" style="109" customWidth="1"/>
    <col min="13317" max="13568" width="11.453125" style="109"/>
    <col min="13569" max="13569" width="4.26953125" style="109" customWidth="1"/>
    <col min="13570" max="13570" width="42" style="109" customWidth="1"/>
    <col min="13571" max="13571" width="67.1796875" style="109" customWidth="1"/>
    <col min="13572" max="13572" width="4.1796875" style="109" customWidth="1"/>
    <col min="13573" max="13824" width="11.453125" style="109"/>
    <col min="13825" max="13825" width="4.26953125" style="109" customWidth="1"/>
    <col min="13826" max="13826" width="42" style="109" customWidth="1"/>
    <col min="13827" max="13827" width="67.1796875" style="109" customWidth="1"/>
    <col min="13828" max="13828" width="4.1796875" style="109" customWidth="1"/>
    <col min="13829" max="14080" width="11.453125" style="109"/>
    <col min="14081" max="14081" width="4.26953125" style="109" customWidth="1"/>
    <col min="14082" max="14082" width="42" style="109" customWidth="1"/>
    <col min="14083" max="14083" width="67.1796875" style="109" customWidth="1"/>
    <col min="14084" max="14084" width="4.1796875" style="109" customWidth="1"/>
    <col min="14085" max="14336" width="11.453125" style="109"/>
    <col min="14337" max="14337" width="4.26953125" style="109" customWidth="1"/>
    <col min="14338" max="14338" width="42" style="109" customWidth="1"/>
    <col min="14339" max="14339" width="67.1796875" style="109" customWidth="1"/>
    <col min="14340" max="14340" width="4.1796875" style="109" customWidth="1"/>
    <col min="14341" max="14592" width="11.453125" style="109"/>
    <col min="14593" max="14593" width="4.26953125" style="109" customWidth="1"/>
    <col min="14594" max="14594" width="42" style="109" customWidth="1"/>
    <col min="14595" max="14595" width="67.1796875" style="109" customWidth="1"/>
    <col min="14596" max="14596" width="4.1796875" style="109" customWidth="1"/>
    <col min="14597" max="14848" width="11.453125" style="109"/>
    <col min="14849" max="14849" width="4.26953125" style="109" customWidth="1"/>
    <col min="14850" max="14850" width="42" style="109" customWidth="1"/>
    <col min="14851" max="14851" width="67.1796875" style="109" customWidth="1"/>
    <col min="14852" max="14852" width="4.1796875" style="109" customWidth="1"/>
    <col min="14853" max="15104" width="11.453125" style="109"/>
    <col min="15105" max="15105" width="4.26953125" style="109" customWidth="1"/>
    <col min="15106" max="15106" width="42" style="109" customWidth="1"/>
    <col min="15107" max="15107" width="67.1796875" style="109" customWidth="1"/>
    <col min="15108" max="15108" width="4.1796875" style="109" customWidth="1"/>
    <col min="15109" max="15360" width="11.453125" style="109"/>
    <col min="15361" max="15361" width="4.26953125" style="109" customWidth="1"/>
    <col min="15362" max="15362" width="42" style="109" customWidth="1"/>
    <col min="15363" max="15363" width="67.1796875" style="109" customWidth="1"/>
    <col min="15364" max="15364" width="4.1796875" style="109" customWidth="1"/>
    <col min="15365" max="15616" width="11.453125" style="109"/>
    <col min="15617" max="15617" width="4.26953125" style="109" customWidth="1"/>
    <col min="15618" max="15618" width="42" style="109" customWidth="1"/>
    <col min="15619" max="15619" width="67.1796875" style="109" customWidth="1"/>
    <col min="15620" max="15620" width="4.1796875" style="109" customWidth="1"/>
    <col min="15621" max="15872" width="11.453125" style="109"/>
    <col min="15873" max="15873" width="4.26953125" style="109" customWidth="1"/>
    <col min="15874" max="15874" width="42" style="109" customWidth="1"/>
    <col min="15875" max="15875" width="67.1796875" style="109" customWidth="1"/>
    <col min="15876" max="15876" width="4.1796875" style="109" customWidth="1"/>
    <col min="15877" max="16128" width="11.453125" style="109"/>
    <col min="16129" max="16129" width="4.26953125" style="109" customWidth="1"/>
    <col min="16130" max="16130" width="42" style="109" customWidth="1"/>
    <col min="16131" max="16131" width="67.1796875" style="109" customWidth="1"/>
    <col min="16132" max="16132" width="4.1796875" style="109" customWidth="1"/>
    <col min="16133" max="16384" width="11.453125" style="109"/>
  </cols>
  <sheetData>
    <row r="1" spans="1:256" x14ac:dyDescent="0.35">
      <c r="A1" s="105"/>
      <c r="B1" s="106"/>
      <c r="C1" s="106"/>
      <c r="D1" s="107"/>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108"/>
      <c r="CI1" s="108"/>
      <c r="CJ1" s="108"/>
      <c r="CK1" s="108"/>
      <c r="CL1" s="108"/>
      <c r="CM1" s="108"/>
      <c r="CN1" s="108"/>
      <c r="CO1" s="108"/>
      <c r="CP1" s="108"/>
      <c r="CQ1" s="108"/>
      <c r="CR1" s="108"/>
      <c r="CS1" s="108"/>
      <c r="CT1" s="108"/>
      <c r="CU1" s="108"/>
      <c r="CV1" s="108"/>
      <c r="CW1" s="108"/>
      <c r="CX1" s="108"/>
      <c r="CY1" s="108"/>
      <c r="CZ1" s="108"/>
      <c r="DA1" s="108"/>
      <c r="DB1" s="108"/>
      <c r="DC1" s="108"/>
      <c r="DD1" s="108"/>
      <c r="DE1" s="108"/>
      <c r="DF1" s="108"/>
      <c r="DG1" s="108"/>
      <c r="DH1" s="108"/>
      <c r="DI1" s="108"/>
      <c r="DJ1" s="108"/>
      <c r="DK1" s="108"/>
      <c r="DL1" s="108"/>
      <c r="DM1" s="108"/>
      <c r="DN1" s="108"/>
      <c r="DO1" s="108"/>
      <c r="DP1" s="108"/>
      <c r="DQ1" s="108"/>
      <c r="DR1" s="108"/>
      <c r="DS1" s="108"/>
      <c r="DT1" s="108"/>
      <c r="DU1" s="108"/>
      <c r="DV1" s="108"/>
      <c r="DW1" s="108"/>
      <c r="DX1" s="108"/>
      <c r="DY1" s="108"/>
      <c r="DZ1" s="108"/>
      <c r="EA1" s="108"/>
      <c r="EB1" s="108"/>
      <c r="EC1" s="108"/>
      <c r="ED1" s="108"/>
      <c r="EE1" s="108"/>
      <c r="EF1" s="108"/>
      <c r="EG1" s="108"/>
      <c r="EH1" s="108"/>
      <c r="EI1" s="108"/>
      <c r="EJ1" s="108"/>
      <c r="EK1" s="108"/>
      <c r="EL1" s="108"/>
      <c r="EM1" s="108"/>
      <c r="EN1" s="108"/>
      <c r="EO1" s="108"/>
      <c r="EP1" s="108"/>
      <c r="EQ1" s="108"/>
      <c r="ER1" s="108"/>
      <c r="ES1" s="108"/>
      <c r="ET1" s="108"/>
      <c r="EU1" s="108"/>
      <c r="EV1" s="108"/>
      <c r="EW1" s="108"/>
      <c r="EX1" s="108"/>
      <c r="EY1" s="108"/>
      <c r="EZ1" s="108"/>
      <c r="FA1" s="108"/>
      <c r="FB1" s="108"/>
      <c r="FC1" s="108"/>
      <c r="FD1" s="108"/>
      <c r="FE1" s="108"/>
      <c r="FF1" s="108"/>
      <c r="FG1" s="108"/>
      <c r="FH1" s="108"/>
      <c r="FI1" s="108"/>
      <c r="FJ1" s="108"/>
      <c r="FK1" s="108"/>
      <c r="FL1" s="108"/>
      <c r="FM1" s="108"/>
      <c r="FN1" s="108"/>
      <c r="FO1" s="108"/>
      <c r="FP1" s="108"/>
      <c r="FQ1" s="108"/>
      <c r="FR1" s="108"/>
      <c r="FS1" s="108"/>
      <c r="FT1" s="108"/>
      <c r="FU1" s="108"/>
      <c r="FV1" s="108"/>
      <c r="FW1" s="108"/>
      <c r="FX1" s="108"/>
      <c r="FY1" s="108"/>
      <c r="FZ1" s="108"/>
      <c r="GA1" s="108"/>
      <c r="GB1" s="108"/>
      <c r="GC1" s="108"/>
      <c r="GD1" s="108"/>
      <c r="GE1" s="108"/>
      <c r="GF1" s="108"/>
      <c r="GG1" s="108"/>
      <c r="GH1" s="108"/>
      <c r="GI1" s="108"/>
      <c r="GJ1" s="108"/>
      <c r="GK1" s="108"/>
      <c r="GL1" s="108"/>
      <c r="GM1" s="108"/>
      <c r="GN1" s="108"/>
      <c r="GO1" s="108"/>
      <c r="GP1" s="108"/>
      <c r="GQ1" s="108"/>
      <c r="GR1" s="108"/>
      <c r="GS1" s="108"/>
      <c r="GT1" s="108"/>
      <c r="GU1" s="108"/>
      <c r="GV1" s="108"/>
      <c r="GW1" s="108"/>
      <c r="GX1" s="108"/>
      <c r="GY1" s="108"/>
      <c r="GZ1" s="108"/>
      <c r="HA1" s="108"/>
      <c r="HB1" s="108"/>
      <c r="HC1" s="108"/>
      <c r="HD1" s="108"/>
      <c r="HE1" s="108"/>
      <c r="HF1" s="108"/>
      <c r="HG1" s="108"/>
      <c r="HH1" s="108"/>
      <c r="HI1" s="108"/>
      <c r="HJ1" s="108"/>
      <c r="HK1" s="108"/>
      <c r="HL1" s="108"/>
      <c r="HM1" s="108"/>
      <c r="HN1" s="108"/>
      <c r="HO1" s="108"/>
      <c r="HP1" s="108"/>
      <c r="HQ1" s="108"/>
      <c r="HR1" s="108"/>
      <c r="HS1" s="108"/>
      <c r="HT1" s="108"/>
      <c r="HU1" s="108"/>
      <c r="HV1" s="108"/>
      <c r="HW1" s="108"/>
      <c r="HX1" s="108"/>
      <c r="HY1" s="108"/>
      <c r="HZ1" s="108"/>
      <c r="IA1" s="108"/>
      <c r="IB1" s="108"/>
      <c r="IC1" s="108"/>
      <c r="ID1" s="108"/>
      <c r="IE1" s="108"/>
      <c r="IF1" s="108"/>
      <c r="IG1" s="108"/>
      <c r="IH1" s="108"/>
      <c r="II1" s="108"/>
      <c r="IJ1" s="108"/>
      <c r="IK1" s="108"/>
      <c r="IL1" s="108"/>
      <c r="IM1" s="108"/>
      <c r="IN1" s="108"/>
      <c r="IO1" s="108"/>
      <c r="IP1" s="108"/>
      <c r="IQ1" s="108"/>
      <c r="IR1" s="108"/>
      <c r="IS1" s="108"/>
      <c r="IT1" s="108"/>
      <c r="IU1" s="108"/>
      <c r="IV1" s="108"/>
    </row>
    <row r="2" spans="1:256" ht="26" x14ac:dyDescent="0.35">
      <c r="A2" s="110"/>
      <c r="B2" s="379" t="s">
        <v>137</v>
      </c>
      <c r="C2" s="379"/>
      <c r="D2" s="111"/>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08"/>
      <c r="DV2" s="108"/>
      <c r="DW2" s="108"/>
      <c r="DX2" s="108"/>
      <c r="DY2" s="108"/>
      <c r="DZ2" s="108"/>
      <c r="EA2" s="108"/>
      <c r="EB2" s="108"/>
      <c r="EC2" s="108"/>
      <c r="ED2" s="108"/>
      <c r="EE2" s="108"/>
      <c r="EF2" s="108"/>
      <c r="EG2" s="108"/>
      <c r="EH2" s="108"/>
      <c r="EI2" s="108"/>
      <c r="EJ2" s="108"/>
      <c r="EK2" s="108"/>
      <c r="EL2" s="108"/>
      <c r="EM2" s="108"/>
      <c r="EN2" s="108"/>
      <c r="EO2" s="108"/>
      <c r="EP2" s="108"/>
      <c r="EQ2" s="108"/>
      <c r="ER2" s="108"/>
      <c r="ES2" s="108"/>
      <c r="ET2" s="108"/>
      <c r="EU2" s="108"/>
      <c r="EV2" s="108"/>
      <c r="EW2" s="108"/>
      <c r="EX2" s="108"/>
      <c r="EY2" s="108"/>
      <c r="EZ2" s="108"/>
      <c r="FA2" s="108"/>
      <c r="FB2" s="108"/>
      <c r="FC2" s="108"/>
      <c r="FD2" s="108"/>
      <c r="FE2" s="108"/>
      <c r="FF2" s="108"/>
      <c r="FG2" s="108"/>
      <c r="FH2" s="108"/>
      <c r="FI2" s="108"/>
      <c r="FJ2" s="108"/>
      <c r="FK2" s="108"/>
      <c r="FL2" s="108"/>
      <c r="FM2" s="108"/>
      <c r="FN2" s="108"/>
      <c r="FO2" s="108"/>
      <c r="FP2" s="108"/>
      <c r="FQ2" s="108"/>
      <c r="FR2" s="108"/>
      <c r="FS2" s="108"/>
      <c r="FT2" s="108"/>
      <c r="FU2" s="108"/>
      <c r="FV2" s="108"/>
      <c r="FW2" s="108"/>
      <c r="FX2" s="108"/>
      <c r="FY2" s="108"/>
      <c r="FZ2" s="108"/>
      <c r="GA2" s="108"/>
      <c r="GB2" s="108"/>
      <c r="GC2" s="108"/>
      <c r="GD2" s="108"/>
      <c r="GE2" s="108"/>
      <c r="GF2" s="108"/>
      <c r="GG2" s="108"/>
      <c r="GH2" s="108"/>
      <c r="GI2" s="108"/>
      <c r="GJ2" s="108"/>
      <c r="GK2" s="108"/>
      <c r="GL2" s="108"/>
      <c r="GM2" s="108"/>
      <c r="GN2" s="108"/>
      <c r="GO2" s="108"/>
      <c r="GP2" s="108"/>
      <c r="GQ2" s="108"/>
      <c r="GR2" s="108"/>
      <c r="GS2" s="108"/>
      <c r="GT2" s="108"/>
      <c r="GU2" s="108"/>
      <c r="GV2" s="108"/>
      <c r="GW2" s="108"/>
      <c r="GX2" s="108"/>
      <c r="GY2" s="108"/>
      <c r="GZ2" s="108"/>
      <c r="HA2" s="108"/>
      <c r="HB2" s="108"/>
      <c r="HC2" s="108"/>
      <c r="HD2" s="108"/>
      <c r="HE2" s="108"/>
      <c r="HF2" s="108"/>
      <c r="HG2" s="108"/>
      <c r="HH2" s="108"/>
      <c r="HI2" s="108"/>
      <c r="HJ2" s="108"/>
      <c r="HK2" s="108"/>
      <c r="HL2" s="108"/>
      <c r="HM2" s="108"/>
      <c r="HN2" s="108"/>
      <c r="HO2" s="108"/>
      <c r="HP2" s="108"/>
      <c r="HQ2" s="108"/>
      <c r="HR2" s="108"/>
      <c r="HS2" s="108"/>
      <c r="HT2" s="108"/>
      <c r="HU2" s="108"/>
      <c r="HV2" s="108"/>
      <c r="HW2" s="108"/>
      <c r="HX2" s="108"/>
      <c r="HY2" s="108"/>
      <c r="HZ2" s="108"/>
      <c r="IA2" s="108"/>
      <c r="IB2" s="108"/>
      <c r="IC2" s="108"/>
      <c r="ID2" s="108"/>
      <c r="IE2" s="108"/>
      <c r="IF2" s="108"/>
      <c r="IG2" s="108"/>
      <c r="IH2" s="108"/>
      <c r="II2" s="108"/>
      <c r="IJ2" s="108"/>
      <c r="IK2" s="108"/>
      <c r="IL2" s="108"/>
      <c r="IM2" s="108"/>
      <c r="IN2" s="108"/>
      <c r="IO2" s="108"/>
      <c r="IP2" s="108"/>
      <c r="IQ2" s="108"/>
      <c r="IR2" s="108"/>
      <c r="IS2" s="108"/>
      <c r="IT2" s="108"/>
      <c r="IU2" s="108"/>
      <c r="IV2" s="108"/>
    </row>
    <row r="3" spans="1:256" x14ac:dyDescent="0.35">
      <c r="A3" s="110"/>
      <c r="B3" s="112"/>
      <c r="C3" s="108"/>
      <c r="D3" s="113"/>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8"/>
      <c r="CA3" s="108"/>
      <c r="CB3" s="108"/>
      <c r="CC3" s="108"/>
      <c r="CD3" s="108"/>
      <c r="CE3" s="108"/>
      <c r="CF3" s="108"/>
      <c r="CG3" s="108"/>
      <c r="CH3" s="108"/>
      <c r="CI3" s="108"/>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c r="DJ3" s="108"/>
      <c r="DK3" s="108"/>
      <c r="DL3" s="108"/>
      <c r="DM3" s="108"/>
      <c r="DN3" s="108"/>
      <c r="DO3" s="108"/>
      <c r="DP3" s="108"/>
      <c r="DQ3" s="108"/>
      <c r="DR3" s="108"/>
      <c r="DS3" s="108"/>
      <c r="DT3" s="108"/>
      <c r="DU3" s="108"/>
      <c r="DV3" s="108"/>
      <c r="DW3" s="108"/>
      <c r="DX3" s="108"/>
      <c r="DY3" s="108"/>
      <c r="DZ3" s="108"/>
      <c r="EA3" s="108"/>
      <c r="EB3" s="108"/>
      <c r="EC3" s="108"/>
      <c r="ED3" s="108"/>
      <c r="EE3" s="108"/>
      <c r="EF3" s="108"/>
      <c r="EG3" s="108"/>
      <c r="EH3" s="108"/>
      <c r="EI3" s="108"/>
      <c r="EJ3" s="108"/>
      <c r="EK3" s="108"/>
      <c r="EL3" s="108"/>
      <c r="EM3" s="108"/>
      <c r="EN3" s="108"/>
      <c r="EO3" s="108"/>
      <c r="EP3" s="108"/>
      <c r="EQ3" s="108"/>
      <c r="ER3" s="108"/>
      <c r="ES3" s="108"/>
      <c r="ET3" s="108"/>
      <c r="EU3" s="108"/>
      <c r="EV3" s="108"/>
      <c r="EW3" s="108"/>
      <c r="EX3" s="108"/>
      <c r="EY3" s="108"/>
      <c r="EZ3" s="108"/>
      <c r="FA3" s="108"/>
      <c r="FB3" s="108"/>
      <c r="FC3" s="108"/>
      <c r="FD3" s="108"/>
      <c r="FE3" s="108"/>
      <c r="FF3" s="108"/>
      <c r="FG3" s="108"/>
      <c r="FH3" s="108"/>
      <c r="FI3" s="108"/>
      <c r="FJ3" s="108"/>
      <c r="FK3" s="108"/>
      <c r="FL3" s="108"/>
      <c r="FM3" s="108"/>
      <c r="FN3" s="108"/>
      <c r="FO3" s="108"/>
      <c r="FP3" s="108"/>
      <c r="FQ3" s="108"/>
      <c r="FR3" s="108"/>
      <c r="FS3" s="108"/>
      <c r="FT3" s="108"/>
      <c r="FU3" s="108"/>
      <c r="FV3" s="108"/>
      <c r="FW3" s="108"/>
      <c r="FX3" s="108"/>
      <c r="FY3" s="108"/>
      <c r="FZ3" s="108"/>
      <c r="GA3" s="108"/>
      <c r="GB3" s="108"/>
      <c r="GC3" s="108"/>
      <c r="GD3" s="108"/>
      <c r="GE3" s="108"/>
      <c r="GF3" s="108"/>
      <c r="GG3" s="108"/>
      <c r="GH3" s="108"/>
      <c r="GI3" s="108"/>
      <c r="GJ3" s="108"/>
      <c r="GK3" s="108"/>
      <c r="GL3" s="108"/>
      <c r="GM3" s="108"/>
      <c r="GN3" s="108"/>
      <c r="GO3" s="108"/>
      <c r="GP3" s="108"/>
      <c r="GQ3" s="108"/>
      <c r="GR3" s="108"/>
      <c r="GS3" s="108"/>
      <c r="GT3" s="108"/>
      <c r="GU3" s="108"/>
      <c r="GV3" s="108"/>
      <c r="GW3" s="108"/>
      <c r="GX3" s="108"/>
      <c r="GY3" s="108"/>
      <c r="GZ3" s="108"/>
      <c r="HA3" s="108"/>
      <c r="HB3" s="108"/>
      <c r="HC3" s="108"/>
      <c r="HD3" s="108"/>
      <c r="HE3" s="108"/>
      <c r="HF3" s="108"/>
      <c r="HG3" s="108"/>
      <c r="HH3" s="108"/>
      <c r="HI3" s="108"/>
      <c r="HJ3" s="108"/>
      <c r="HK3" s="108"/>
      <c r="HL3" s="108"/>
      <c r="HM3" s="108"/>
      <c r="HN3" s="108"/>
      <c r="HO3" s="108"/>
      <c r="HP3" s="108"/>
      <c r="HQ3" s="108"/>
      <c r="HR3" s="108"/>
      <c r="HS3" s="108"/>
      <c r="HT3" s="108"/>
      <c r="HU3" s="108"/>
      <c r="HV3" s="108"/>
      <c r="HW3" s="108"/>
      <c r="HX3" s="108"/>
      <c r="HY3" s="108"/>
      <c r="HZ3" s="108"/>
      <c r="IA3" s="108"/>
      <c r="IB3" s="108"/>
      <c r="IC3" s="108"/>
      <c r="ID3" s="108"/>
      <c r="IE3" s="108"/>
      <c r="IF3" s="108"/>
      <c r="IG3" s="108"/>
      <c r="IH3" s="108"/>
      <c r="II3" s="108"/>
      <c r="IJ3" s="108"/>
      <c r="IK3" s="108"/>
      <c r="IL3" s="108"/>
      <c r="IM3" s="108"/>
      <c r="IN3" s="108"/>
      <c r="IO3" s="108"/>
      <c r="IP3" s="108"/>
      <c r="IQ3" s="108"/>
      <c r="IR3" s="108"/>
      <c r="IS3" s="108"/>
      <c r="IT3" s="108"/>
      <c r="IU3" s="108"/>
      <c r="IV3" s="108"/>
    </row>
    <row r="4" spans="1:256" ht="33.5" x14ac:dyDescent="0.35">
      <c r="A4" s="110"/>
      <c r="B4" s="114" t="s">
        <v>138</v>
      </c>
      <c r="C4" s="114"/>
      <c r="D4" s="113"/>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c r="DI4" s="108"/>
      <c r="DJ4" s="108"/>
      <c r="DK4" s="108"/>
      <c r="DL4" s="108"/>
      <c r="DM4" s="108"/>
      <c r="DN4" s="108"/>
      <c r="DO4" s="108"/>
      <c r="DP4" s="108"/>
      <c r="DQ4" s="108"/>
      <c r="DR4" s="108"/>
      <c r="DS4" s="108"/>
      <c r="DT4" s="108"/>
      <c r="DU4" s="108"/>
      <c r="DV4" s="108"/>
      <c r="DW4" s="108"/>
      <c r="DX4" s="108"/>
      <c r="DY4" s="108"/>
      <c r="DZ4" s="108"/>
      <c r="EA4" s="108"/>
      <c r="EB4" s="108"/>
      <c r="EC4" s="108"/>
      <c r="ED4" s="108"/>
      <c r="EE4" s="108"/>
      <c r="EF4" s="108"/>
      <c r="EG4" s="108"/>
      <c r="EH4" s="108"/>
      <c r="EI4" s="108"/>
      <c r="EJ4" s="108"/>
      <c r="EK4" s="108"/>
      <c r="EL4" s="108"/>
      <c r="EM4" s="108"/>
      <c r="EN4" s="108"/>
      <c r="EO4" s="108"/>
      <c r="EP4" s="108"/>
      <c r="EQ4" s="108"/>
      <c r="ER4" s="108"/>
      <c r="ES4" s="108"/>
      <c r="ET4" s="108"/>
      <c r="EU4" s="108"/>
      <c r="EV4" s="108"/>
      <c r="EW4" s="108"/>
      <c r="EX4" s="108"/>
      <c r="EY4" s="108"/>
      <c r="EZ4" s="108"/>
      <c r="FA4" s="108"/>
      <c r="FB4" s="108"/>
      <c r="FC4" s="108"/>
      <c r="FD4" s="108"/>
      <c r="FE4" s="108"/>
      <c r="FF4" s="108"/>
      <c r="FG4" s="108"/>
      <c r="FH4" s="108"/>
      <c r="FI4" s="108"/>
      <c r="FJ4" s="108"/>
      <c r="FK4" s="108"/>
      <c r="FL4" s="108"/>
      <c r="FM4" s="108"/>
      <c r="FN4" s="108"/>
      <c r="FO4" s="108"/>
      <c r="FP4" s="108"/>
      <c r="FQ4" s="108"/>
      <c r="FR4" s="108"/>
      <c r="FS4" s="108"/>
      <c r="FT4" s="108"/>
      <c r="FU4" s="108"/>
      <c r="FV4" s="108"/>
      <c r="FW4" s="108"/>
      <c r="FX4" s="108"/>
      <c r="FY4" s="108"/>
      <c r="FZ4" s="108"/>
      <c r="GA4" s="108"/>
      <c r="GB4" s="108"/>
      <c r="GC4" s="108"/>
      <c r="GD4" s="108"/>
      <c r="GE4" s="108"/>
      <c r="GF4" s="108"/>
      <c r="GG4" s="108"/>
      <c r="GH4" s="108"/>
      <c r="GI4" s="108"/>
      <c r="GJ4" s="108"/>
      <c r="GK4" s="108"/>
      <c r="GL4" s="108"/>
      <c r="GM4" s="108"/>
      <c r="GN4" s="108"/>
      <c r="GO4" s="108"/>
      <c r="GP4" s="108"/>
      <c r="GQ4" s="108"/>
      <c r="GR4" s="108"/>
      <c r="GS4" s="108"/>
      <c r="GT4" s="108"/>
      <c r="GU4" s="108"/>
      <c r="GV4" s="108"/>
      <c r="GW4" s="108"/>
      <c r="GX4" s="108"/>
      <c r="GY4" s="108"/>
      <c r="GZ4" s="108"/>
      <c r="HA4" s="108"/>
      <c r="HB4" s="108"/>
      <c r="HC4" s="108"/>
      <c r="HD4" s="108"/>
      <c r="HE4" s="108"/>
      <c r="HF4" s="108"/>
      <c r="HG4" s="108"/>
      <c r="HH4" s="108"/>
      <c r="HI4" s="108"/>
      <c r="HJ4" s="108"/>
      <c r="HK4" s="108"/>
      <c r="HL4" s="108"/>
      <c r="HM4" s="108"/>
      <c r="HN4" s="108"/>
      <c r="HO4" s="108"/>
      <c r="HP4" s="108"/>
      <c r="HQ4" s="108"/>
      <c r="HR4" s="108"/>
      <c r="HS4" s="108"/>
      <c r="HT4" s="108"/>
      <c r="HU4" s="108"/>
      <c r="HV4" s="108"/>
      <c r="HW4" s="108"/>
      <c r="HX4" s="108"/>
      <c r="HY4" s="108"/>
      <c r="HZ4" s="108"/>
      <c r="IA4" s="108"/>
      <c r="IB4" s="108"/>
      <c r="IC4" s="108"/>
      <c r="ID4" s="108"/>
      <c r="IE4" s="108"/>
      <c r="IF4" s="108"/>
      <c r="IG4" s="108"/>
      <c r="IH4" s="108"/>
      <c r="II4" s="108"/>
      <c r="IJ4" s="108"/>
      <c r="IK4" s="108"/>
      <c r="IL4" s="108"/>
      <c r="IM4" s="108"/>
      <c r="IN4" s="108"/>
      <c r="IO4" s="108"/>
      <c r="IP4" s="108"/>
      <c r="IQ4" s="108"/>
      <c r="IR4" s="108"/>
      <c r="IS4" s="108"/>
      <c r="IT4" s="108"/>
      <c r="IU4" s="108"/>
      <c r="IV4" s="108"/>
    </row>
    <row r="5" spans="1:256" ht="33.5" x14ac:dyDescent="0.35">
      <c r="A5" s="110"/>
      <c r="B5" s="114"/>
      <c r="C5" s="114"/>
      <c r="D5" s="113"/>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108"/>
      <c r="BN5" s="108"/>
      <c r="BO5" s="108"/>
      <c r="BP5" s="108"/>
      <c r="BQ5" s="108"/>
      <c r="BR5" s="108"/>
      <c r="BS5" s="108"/>
      <c r="BT5" s="108"/>
      <c r="BU5" s="108"/>
      <c r="BV5" s="108"/>
      <c r="BW5" s="108"/>
      <c r="BX5" s="108"/>
      <c r="BY5" s="108"/>
      <c r="BZ5" s="108"/>
      <c r="CA5" s="108"/>
      <c r="CB5" s="108"/>
      <c r="CC5" s="108"/>
      <c r="CD5" s="108"/>
      <c r="CE5" s="108"/>
      <c r="CF5" s="108"/>
      <c r="CG5" s="108"/>
      <c r="CH5" s="108"/>
      <c r="CI5" s="108"/>
      <c r="CJ5" s="108"/>
      <c r="CK5" s="108"/>
      <c r="CL5" s="108"/>
      <c r="CM5" s="108"/>
      <c r="CN5" s="108"/>
      <c r="CO5" s="108"/>
      <c r="CP5" s="108"/>
      <c r="CQ5" s="108"/>
      <c r="CR5" s="108"/>
      <c r="CS5" s="108"/>
      <c r="CT5" s="108"/>
      <c r="CU5" s="108"/>
      <c r="CV5" s="108"/>
      <c r="CW5" s="108"/>
      <c r="CX5" s="108"/>
      <c r="CY5" s="108"/>
      <c r="CZ5" s="108"/>
      <c r="DA5" s="108"/>
      <c r="DB5" s="108"/>
      <c r="DC5" s="108"/>
      <c r="DD5" s="108"/>
      <c r="DE5" s="108"/>
      <c r="DF5" s="108"/>
      <c r="DG5" s="108"/>
      <c r="DH5" s="108"/>
      <c r="DI5" s="108"/>
      <c r="DJ5" s="108"/>
      <c r="DK5" s="108"/>
      <c r="DL5" s="108"/>
      <c r="DM5" s="108"/>
      <c r="DN5" s="108"/>
      <c r="DO5" s="108"/>
      <c r="DP5" s="108"/>
      <c r="DQ5" s="108"/>
      <c r="DR5" s="108"/>
      <c r="DS5" s="108"/>
      <c r="DT5" s="108"/>
      <c r="DU5" s="108"/>
      <c r="DV5" s="108"/>
      <c r="DW5" s="108"/>
      <c r="DX5" s="108"/>
      <c r="DY5" s="108"/>
      <c r="DZ5" s="108"/>
      <c r="EA5" s="108"/>
      <c r="EB5" s="108"/>
      <c r="EC5" s="108"/>
      <c r="ED5" s="108"/>
      <c r="EE5" s="108"/>
      <c r="EF5" s="108"/>
      <c r="EG5" s="108"/>
      <c r="EH5" s="108"/>
      <c r="EI5" s="108"/>
      <c r="EJ5" s="108"/>
      <c r="EK5" s="108"/>
      <c r="EL5" s="108"/>
      <c r="EM5" s="108"/>
      <c r="EN5" s="108"/>
      <c r="EO5" s="108"/>
      <c r="EP5" s="108"/>
      <c r="EQ5" s="108"/>
      <c r="ER5" s="108"/>
      <c r="ES5" s="108"/>
      <c r="ET5" s="108"/>
      <c r="EU5" s="108"/>
      <c r="EV5" s="108"/>
      <c r="EW5" s="108"/>
      <c r="EX5" s="108"/>
      <c r="EY5" s="108"/>
      <c r="EZ5" s="108"/>
      <c r="FA5" s="108"/>
      <c r="FB5" s="108"/>
      <c r="FC5" s="108"/>
      <c r="FD5" s="108"/>
      <c r="FE5" s="108"/>
      <c r="FF5" s="108"/>
      <c r="FG5" s="108"/>
      <c r="FH5" s="108"/>
      <c r="FI5" s="108"/>
      <c r="FJ5" s="108"/>
      <c r="FK5" s="108"/>
      <c r="FL5" s="108"/>
      <c r="FM5" s="108"/>
      <c r="FN5" s="108"/>
      <c r="FO5" s="108"/>
      <c r="FP5" s="108"/>
      <c r="FQ5" s="108"/>
      <c r="FR5" s="108"/>
      <c r="FS5" s="108"/>
      <c r="FT5" s="108"/>
      <c r="FU5" s="108"/>
      <c r="FV5" s="108"/>
      <c r="FW5" s="108"/>
      <c r="FX5" s="108"/>
      <c r="FY5" s="108"/>
      <c r="FZ5" s="108"/>
      <c r="GA5" s="108"/>
      <c r="GB5" s="108"/>
      <c r="GC5" s="108"/>
      <c r="GD5" s="108"/>
      <c r="GE5" s="108"/>
      <c r="GF5" s="108"/>
      <c r="GG5" s="108"/>
      <c r="GH5" s="108"/>
      <c r="GI5" s="108"/>
      <c r="GJ5" s="108"/>
      <c r="GK5" s="108"/>
      <c r="GL5" s="108"/>
      <c r="GM5" s="108"/>
      <c r="GN5" s="108"/>
      <c r="GO5" s="108"/>
      <c r="GP5" s="108"/>
      <c r="GQ5" s="108"/>
      <c r="GR5" s="108"/>
      <c r="GS5" s="108"/>
      <c r="GT5" s="108"/>
      <c r="GU5" s="108"/>
      <c r="GV5" s="108"/>
      <c r="GW5" s="108"/>
      <c r="GX5" s="108"/>
      <c r="GY5" s="108"/>
      <c r="GZ5" s="108"/>
      <c r="HA5" s="108"/>
      <c r="HB5" s="108"/>
      <c r="HC5" s="108"/>
      <c r="HD5" s="108"/>
      <c r="HE5" s="108"/>
      <c r="HF5" s="108"/>
      <c r="HG5" s="108"/>
      <c r="HH5" s="108"/>
      <c r="HI5" s="108"/>
      <c r="HJ5" s="108"/>
      <c r="HK5" s="108"/>
      <c r="HL5" s="108"/>
      <c r="HM5" s="108"/>
      <c r="HN5" s="108"/>
      <c r="HO5" s="108"/>
      <c r="HP5" s="108"/>
      <c r="HQ5" s="108"/>
      <c r="HR5" s="108"/>
      <c r="HS5" s="108"/>
      <c r="HT5" s="108"/>
      <c r="HU5" s="108"/>
      <c r="HV5" s="108"/>
      <c r="HW5" s="108"/>
      <c r="HX5" s="108"/>
      <c r="HY5" s="108"/>
      <c r="HZ5" s="108"/>
      <c r="IA5" s="108"/>
      <c r="IB5" s="108"/>
      <c r="IC5" s="108"/>
      <c r="ID5" s="108"/>
      <c r="IE5" s="108"/>
      <c r="IF5" s="108"/>
      <c r="IG5" s="108"/>
      <c r="IH5" s="108"/>
      <c r="II5" s="108"/>
      <c r="IJ5" s="108"/>
      <c r="IK5" s="108"/>
      <c r="IL5" s="108"/>
      <c r="IM5" s="108"/>
      <c r="IN5" s="108"/>
      <c r="IO5" s="108"/>
      <c r="IP5" s="108"/>
      <c r="IQ5" s="108"/>
      <c r="IR5" s="108"/>
      <c r="IS5" s="108"/>
      <c r="IT5" s="108"/>
      <c r="IU5" s="108"/>
      <c r="IV5" s="108"/>
    </row>
    <row r="6" spans="1:256" x14ac:dyDescent="0.35">
      <c r="A6" s="110"/>
      <c r="B6" s="112"/>
      <c r="C6" s="108"/>
      <c r="D6" s="113"/>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08"/>
      <c r="BO6" s="108"/>
      <c r="BP6" s="108"/>
      <c r="BQ6" s="108"/>
      <c r="BR6" s="108"/>
      <c r="BS6" s="108"/>
      <c r="BT6" s="108"/>
      <c r="BU6" s="108"/>
      <c r="BV6" s="108"/>
      <c r="BW6" s="108"/>
      <c r="BX6" s="108"/>
      <c r="BY6" s="108"/>
      <c r="BZ6" s="108"/>
      <c r="CA6" s="108"/>
      <c r="CB6" s="108"/>
      <c r="CC6" s="108"/>
      <c r="CD6" s="108"/>
      <c r="CE6" s="108"/>
      <c r="CF6" s="108"/>
      <c r="CG6" s="108"/>
      <c r="CH6" s="108"/>
      <c r="CI6" s="108"/>
      <c r="CJ6" s="108"/>
      <c r="CK6" s="108"/>
      <c r="CL6" s="108"/>
      <c r="CM6" s="108"/>
      <c r="CN6" s="108"/>
      <c r="CO6" s="108"/>
      <c r="CP6" s="108"/>
      <c r="CQ6" s="108"/>
      <c r="CR6" s="108"/>
      <c r="CS6" s="108"/>
      <c r="CT6" s="108"/>
      <c r="CU6" s="108"/>
      <c r="CV6" s="108"/>
      <c r="CW6" s="108"/>
      <c r="CX6" s="108"/>
      <c r="CY6" s="108"/>
      <c r="CZ6" s="108"/>
      <c r="DA6" s="108"/>
      <c r="DB6" s="108"/>
      <c r="DC6" s="108"/>
      <c r="DD6" s="108"/>
      <c r="DE6" s="108"/>
      <c r="DF6" s="108"/>
      <c r="DG6" s="108"/>
      <c r="DH6" s="108"/>
      <c r="DI6" s="108"/>
      <c r="DJ6" s="108"/>
      <c r="DK6" s="108"/>
      <c r="DL6" s="108"/>
      <c r="DM6" s="108"/>
      <c r="DN6" s="108"/>
      <c r="DO6" s="108"/>
      <c r="DP6" s="108"/>
      <c r="DQ6" s="108"/>
      <c r="DR6" s="108"/>
      <c r="DS6" s="108"/>
      <c r="DT6" s="108"/>
      <c r="DU6" s="108"/>
      <c r="DV6" s="108"/>
      <c r="DW6" s="108"/>
      <c r="DX6" s="108"/>
      <c r="DY6" s="108"/>
      <c r="DZ6" s="108"/>
      <c r="EA6" s="108"/>
      <c r="EB6" s="108"/>
      <c r="EC6" s="108"/>
      <c r="ED6" s="108"/>
      <c r="EE6" s="108"/>
      <c r="EF6" s="108"/>
      <c r="EG6" s="108"/>
      <c r="EH6" s="108"/>
      <c r="EI6" s="108"/>
      <c r="EJ6" s="108"/>
      <c r="EK6" s="108"/>
      <c r="EL6" s="108"/>
      <c r="EM6" s="108"/>
      <c r="EN6" s="108"/>
      <c r="EO6" s="108"/>
      <c r="EP6" s="108"/>
      <c r="EQ6" s="108"/>
      <c r="ER6" s="108"/>
      <c r="ES6" s="108"/>
      <c r="ET6" s="108"/>
      <c r="EU6" s="108"/>
      <c r="EV6" s="108"/>
      <c r="EW6" s="108"/>
      <c r="EX6" s="108"/>
      <c r="EY6" s="108"/>
      <c r="EZ6" s="108"/>
      <c r="FA6" s="108"/>
      <c r="FB6" s="108"/>
      <c r="FC6" s="108"/>
      <c r="FD6" s="108"/>
      <c r="FE6" s="108"/>
      <c r="FF6" s="108"/>
      <c r="FG6" s="108"/>
      <c r="FH6" s="108"/>
      <c r="FI6" s="108"/>
      <c r="FJ6" s="108"/>
      <c r="FK6" s="108"/>
      <c r="FL6" s="108"/>
      <c r="FM6" s="108"/>
      <c r="FN6" s="108"/>
      <c r="FO6" s="108"/>
      <c r="FP6" s="108"/>
      <c r="FQ6" s="108"/>
      <c r="FR6" s="108"/>
      <c r="FS6" s="108"/>
      <c r="FT6" s="108"/>
      <c r="FU6" s="108"/>
      <c r="FV6" s="108"/>
      <c r="FW6" s="108"/>
      <c r="FX6" s="108"/>
      <c r="FY6" s="108"/>
      <c r="FZ6" s="108"/>
      <c r="GA6" s="108"/>
      <c r="GB6" s="108"/>
      <c r="GC6" s="108"/>
      <c r="GD6" s="108"/>
      <c r="GE6" s="108"/>
      <c r="GF6" s="108"/>
      <c r="GG6" s="108"/>
      <c r="GH6" s="108"/>
      <c r="GI6" s="108"/>
      <c r="GJ6" s="108"/>
      <c r="GK6" s="108"/>
      <c r="GL6" s="108"/>
      <c r="GM6" s="108"/>
      <c r="GN6" s="108"/>
      <c r="GO6" s="108"/>
      <c r="GP6" s="108"/>
      <c r="GQ6" s="108"/>
      <c r="GR6" s="108"/>
      <c r="GS6" s="108"/>
      <c r="GT6" s="108"/>
      <c r="GU6" s="108"/>
      <c r="GV6" s="108"/>
      <c r="GW6" s="108"/>
      <c r="GX6" s="108"/>
      <c r="GY6" s="108"/>
      <c r="GZ6" s="108"/>
      <c r="HA6" s="108"/>
      <c r="HB6" s="108"/>
      <c r="HC6" s="108"/>
      <c r="HD6" s="108"/>
      <c r="HE6" s="108"/>
      <c r="HF6" s="108"/>
      <c r="HG6" s="108"/>
      <c r="HH6" s="108"/>
      <c r="HI6" s="108"/>
      <c r="HJ6" s="108"/>
      <c r="HK6" s="108"/>
      <c r="HL6" s="108"/>
      <c r="HM6" s="108"/>
      <c r="HN6" s="108"/>
      <c r="HO6" s="108"/>
      <c r="HP6" s="108"/>
      <c r="HQ6" s="108"/>
      <c r="HR6" s="108"/>
      <c r="HS6" s="108"/>
      <c r="HT6" s="108"/>
      <c r="HU6" s="108"/>
      <c r="HV6" s="108"/>
      <c r="HW6" s="108"/>
      <c r="HX6" s="108"/>
      <c r="HY6" s="108"/>
      <c r="HZ6" s="108"/>
      <c r="IA6" s="108"/>
      <c r="IB6" s="108"/>
      <c r="IC6" s="108"/>
      <c r="ID6" s="108"/>
      <c r="IE6" s="108"/>
      <c r="IF6" s="108"/>
      <c r="IG6" s="108"/>
      <c r="IH6" s="108"/>
      <c r="II6" s="108"/>
      <c r="IJ6" s="108"/>
      <c r="IK6" s="108"/>
      <c r="IL6" s="108"/>
      <c r="IM6" s="108"/>
      <c r="IN6" s="108"/>
      <c r="IO6" s="108"/>
      <c r="IP6" s="108"/>
      <c r="IQ6" s="108"/>
      <c r="IR6" s="108"/>
      <c r="IS6" s="108"/>
      <c r="IT6" s="108"/>
      <c r="IU6" s="108"/>
      <c r="IV6" s="108"/>
    </row>
    <row r="7" spans="1:256" ht="26" x14ac:dyDescent="0.35">
      <c r="A7" s="110"/>
      <c r="B7" s="115" t="s">
        <v>139</v>
      </c>
      <c r="C7" s="115"/>
      <c r="D7" s="113"/>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8"/>
      <c r="DF7" s="108"/>
      <c r="DG7" s="108"/>
      <c r="DH7" s="108"/>
      <c r="DI7" s="108"/>
      <c r="DJ7" s="108"/>
      <c r="DK7" s="108"/>
      <c r="DL7" s="108"/>
      <c r="DM7" s="108"/>
      <c r="DN7" s="108"/>
      <c r="DO7" s="108"/>
      <c r="DP7" s="108"/>
      <c r="DQ7" s="108"/>
      <c r="DR7" s="108"/>
      <c r="DS7" s="108"/>
      <c r="DT7" s="108"/>
      <c r="DU7" s="108"/>
      <c r="DV7" s="108"/>
      <c r="DW7" s="108"/>
      <c r="DX7" s="108"/>
      <c r="DY7" s="108"/>
      <c r="DZ7" s="108"/>
      <c r="EA7" s="108"/>
      <c r="EB7" s="108"/>
      <c r="EC7" s="108"/>
      <c r="ED7" s="108"/>
      <c r="EE7" s="108"/>
      <c r="EF7" s="108"/>
      <c r="EG7" s="108"/>
      <c r="EH7" s="108"/>
      <c r="EI7" s="108"/>
      <c r="EJ7" s="108"/>
      <c r="EK7" s="108"/>
      <c r="EL7" s="108"/>
      <c r="EM7" s="108"/>
      <c r="EN7" s="108"/>
      <c r="EO7" s="108"/>
      <c r="EP7" s="108"/>
      <c r="EQ7" s="108"/>
      <c r="ER7" s="108"/>
      <c r="ES7" s="108"/>
      <c r="ET7" s="108"/>
      <c r="EU7" s="108"/>
      <c r="EV7" s="108"/>
      <c r="EW7" s="108"/>
      <c r="EX7" s="108"/>
      <c r="EY7" s="108"/>
      <c r="EZ7" s="108"/>
      <c r="FA7" s="108"/>
      <c r="FB7" s="108"/>
      <c r="FC7" s="108"/>
      <c r="FD7" s="108"/>
      <c r="FE7" s="108"/>
      <c r="FF7" s="108"/>
      <c r="FG7" s="108"/>
      <c r="FH7" s="108"/>
      <c r="FI7" s="108"/>
      <c r="FJ7" s="108"/>
      <c r="FK7" s="108"/>
      <c r="FL7" s="108"/>
      <c r="FM7" s="108"/>
      <c r="FN7" s="108"/>
      <c r="FO7" s="108"/>
      <c r="FP7" s="108"/>
      <c r="FQ7" s="108"/>
      <c r="FR7" s="108"/>
      <c r="FS7" s="108"/>
      <c r="FT7" s="108"/>
      <c r="FU7" s="108"/>
      <c r="FV7" s="108"/>
      <c r="FW7" s="108"/>
      <c r="FX7" s="108"/>
      <c r="FY7" s="108"/>
      <c r="FZ7" s="108"/>
      <c r="GA7" s="108"/>
      <c r="GB7" s="108"/>
      <c r="GC7" s="108"/>
      <c r="GD7" s="108"/>
      <c r="GE7" s="108"/>
      <c r="GF7" s="108"/>
      <c r="GG7" s="108"/>
      <c r="GH7" s="108"/>
      <c r="GI7" s="108"/>
      <c r="GJ7" s="108"/>
      <c r="GK7" s="108"/>
      <c r="GL7" s="108"/>
      <c r="GM7" s="108"/>
      <c r="GN7" s="108"/>
      <c r="GO7" s="108"/>
      <c r="GP7" s="108"/>
      <c r="GQ7" s="108"/>
      <c r="GR7" s="108"/>
      <c r="GS7" s="108"/>
      <c r="GT7" s="108"/>
      <c r="GU7" s="108"/>
      <c r="GV7" s="108"/>
      <c r="GW7" s="108"/>
      <c r="GX7" s="108"/>
      <c r="GY7" s="108"/>
      <c r="GZ7" s="108"/>
      <c r="HA7" s="108"/>
      <c r="HB7" s="108"/>
      <c r="HC7" s="108"/>
      <c r="HD7" s="108"/>
      <c r="HE7" s="108"/>
      <c r="HF7" s="108"/>
      <c r="HG7" s="108"/>
      <c r="HH7" s="108"/>
      <c r="HI7" s="108"/>
      <c r="HJ7" s="108"/>
      <c r="HK7" s="108"/>
      <c r="HL7" s="108"/>
      <c r="HM7" s="108"/>
      <c r="HN7" s="108"/>
      <c r="HO7" s="108"/>
      <c r="HP7" s="108"/>
      <c r="HQ7" s="108"/>
      <c r="HR7" s="108"/>
      <c r="HS7" s="108"/>
      <c r="HT7" s="108"/>
      <c r="HU7" s="108"/>
      <c r="HV7" s="108"/>
      <c r="HW7" s="108"/>
      <c r="HX7" s="108"/>
      <c r="HY7" s="108"/>
      <c r="HZ7" s="108"/>
      <c r="IA7" s="108"/>
      <c r="IB7" s="108"/>
      <c r="IC7" s="108"/>
      <c r="ID7" s="108"/>
      <c r="IE7" s="108"/>
      <c r="IF7" s="108"/>
      <c r="IG7" s="108"/>
      <c r="IH7" s="108"/>
      <c r="II7" s="108"/>
      <c r="IJ7" s="108"/>
      <c r="IK7" s="108"/>
      <c r="IL7" s="108"/>
      <c r="IM7" s="108"/>
      <c r="IN7" s="108"/>
      <c r="IO7" s="108"/>
      <c r="IP7" s="108"/>
      <c r="IQ7" s="108"/>
      <c r="IR7" s="108"/>
      <c r="IS7" s="108"/>
      <c r="IT7" s="108"/>
      <c r="IU7" s="108"/>
      <c r="IV7" s="108"/>
    </row>
    <row r="8" spans="1:256" ht="15.5" x14ac:dyDescent="0.35">
      <c r="A8" s="116"/>
      <c r="B8" s="117"/>
      <c r="C8" s="117"/>
      <c r="D8" s="118"/>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19"/>
      <c r="EG8" s="119"/>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19"/>
      <c r="FZ8" s="119"/>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19"/>
      <c r="HS8" s="119"/>
      <c r="HT8" s="119"/>
      <c r="HU8" s="119"/>
      <c r="HV8" s="119"/>
      <c r="HW8" s="119"/>
      <c r="HX8" s="119"/>
      <c r="HY8" s="119"/>
      <c r="HZ8" s="119"/>
      <c r="IA8" s="119"/>
      <c r="IB8" s="119"/>
      <c r="IC8" s="119"/>
      <c r="ID8" s="119"/>
      <c r="IE8" s="119"/>
      <c r="IF8" s="119"/>
      <c r="IG8" s="119"/>
      <c r="IH8" s="119"/>
      <c r="II8" s="119"/>
      <c r="IJ8" s="119"/>
      <c r="IK8" s="119"/>
      <c r="IL8" s="119"/>
      <c r="IM8" s="119"/>
      <c r="IN8" s="119"/>
      <c r="IO8" s="119"/>
      <c r="IP8" s="119"/>
      <c r="IQ8" s="119"/>
      <c r="IR8" s="119"/>
      <c r="IS8" s="119"/>
      <c r="IT8" s="119"/>
      <c r="IU8" s="119"/>
      <c r="IV8" s="119"/>
    </row>
    <row r="9" spans="1:256" ht="15.5" x14ac:dyDescent="0.35">
      <c r="A9" s="116"/>
      <c r="B9" s="120" t="s">
        <v>140</v>
      </c>
      <c r="C9" s="34"/>
      <c r="D9" s="118"/>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119"/>
      <c r="DL9" s="119"/>
      <c r="DM9" s="119"/>
      <c r="DN9" s="119"/>
      <c r="DO9" s="119"/>
      <c r="DP9" s="119"/>
      <c r="DQ9" s="119"/>
      <c r="DR9" s="119"/>
      <c r="DS9" s="119"/>
      <c r="DT9" s="119"/>
      <c r="DU9" s="119"/>
      <c r="DV9" s="119"/>
      <c r="DW9" s="119"/>
      <c r="DX9" s="119"/>
      <c r="DY9" s="119"/>
      <c r="DZ9" s="119"/>
      <c r="EA9" s="119"/>
      <c r="EB9" s="119"/>
      <c r="EC9" s="119"/>
      <c r="ED9" s="119"/>
      <c r="EE9" s="119"/>
      <c r="EF9" s="119"/>
      <c r="EG9" s="119"/>
      <c r="EH9" s="119"/>
      <c r="EI9" s="119"/>
      <c r="EJ9" s="119"/>
      <c r="EK9" s="119"/>
      <c r="EL9" s="119"/>
      <c r="EM9" s="119"/>
      <c r="EN9" s="119"/>
      <c r="EO9" s="119"/>
      <c r="EP9" s="119"/>
      <c r="EQ9" s="119"/>
      <c r="ER9" s="119"/>
      <c r="ES9" s="119"/>
      <c r="ET9" s="119"/>
      <c r="EU9" s="119"/>
      <c r="EV9" s="119"/>
      <c r="EW9" s="119"/>
      <c r="EX9" s="119"/>
      <c r="EY9" s="119"/>
      <c r="EZ9" s="119"/>
      <c r="FA9" s="119"/>
      <c r="FB9" s="119"/>
      <c r="FC9" s="119"/>
      <c r="FD9" s="119"/>
      <c r="FE9" s="119"/>
      <c r="FF9" s="119"/>
      <c r="FG9" s="119"/>
      <c r="FH9" s="119"/>
      <c r="FI9" s="119"/>
      <c r="FJ9" s="119"/>
      <c r="FK9" s="119"/>
      <c r="FL9" s="119"/>
      <c r="FM9" s="119"/>
      <c r="FN9" s="119"/>
      <c r="FO9" s="119"/>
      <c r="FP9" s="119"/>
      <c r="FQ9" s="119"/>
      <c r="FR9" s="119"/>
      <c r="FS9" s="119"/>
      <c r="FT9" s="119"/>
      <c r="FU9" s="119"/>
      <c r="FV9" s="119"/>
      <c r="FW9" s="119"/>
      <c r="FX9" s="119"/>
      <c r="FY9" s="119"/>
      <c r="FZ9" s="119"/>
      <c r="GA9" s="119"/>
      <c r="GB9" s="119"/>
      <c r="GC9" s="119"/>
      <c r="GD9" s="119"/>
      <c r="GE9" s="119"/>
      <c r="GF9" s="119"/>
      <c r="GG9" s="119"/>
      <c r="GH9" s="119"/>
      <c r="GI9" s="119"/>
      <c r="GJ9" s="119"/>
      <c r="GK9" s="119"/>
      <c r="GL9" s="119"/>
      <c r="GM9" s="119"/>
      <c r="GN9" s="119"/>
      <c r="GO9" s="119"/>
      <c r="GP9" s="119"/>
      <c r="GQ9" s="119"/>
      <c r="GR9" s="119"/>
      <c r="GS9" s="119"/>
      <c r="GT9" s="119"/>
      <c r="GU9" s="119"/>
      <c r="GV9" s="119"/>
      <c r="GW9" s="119"/>
      <c r="GX9" s="119"/>
      <c r="GY9" s="119"/>
      <c r="GZ9" s="119"/>
      <c r="HA9" s="119"/>
      <c r="HB9" s="119"/>
      <c r="HC9" s="119"/>
      <c r="HD9" s="119"/>
      <c r="HE9" s="119"/>
      <c r="HF9" s="119"/>
      <c r="HG9" s="119"/>
      <c r="HH9" s="119"/>
      <c r="HI9" s="119"/>
      <c r="HJ9" s="119"/>
      <c r="HK9" s="119"/>
      <c r="HL9" s="119"/>
      <c r="HM9" s="119"/>
      <c r="HN9" s="119"/>
      <c r="HO9" s="119"/>
      <c r="HP9" s="119"/>
      <c r="HQ9" s="119"/>
      <c r="HR9" s="119"/>
      <c r="HS9" s="119"/>
      <c r="HT9" s="119"/>
      <c r="HU9" s="119"/>
      <c r="HV9" s="119"/>
      <c r="HW9" s="119"/>
      <c r="HX9" s="119"/>
      <c r="HY9" s="119"/>
      <c r="HZ9" s="119"/>
      <c r="IA9" s="119"/>
      <c r="IB9" s="119"/>
      <c r="IC9" s="119"/>
      <c r="ID9" s="119"/>
      <c r="IE9" s="119"/>
      <c r="IF9" s="119"/>
      <c r="IG9" s="119"/>
      <c r="IH9" s="119"/>
      <c r="II9" s="119"/>
      <c r="IJ9" s="119"/>
      <c r="IK9" s="119"/>
      <c r="IL9" s="119"/>
      <c r="IM9" s="119"/>
      <c r="IN9" s="119"/>
      <c r="IO9" s="119"/>
      <c r="IP9" s="119"/>
      <c r="IQ9" s="119"/>
      <c r="IR9" s="119"/>
      <c r="IS9" s="119"/>
      <c r="IT9" s="119"/>
      <c r="IU9" s="119"/>
      <c r="IV9" s="119"/>
    </row>
    <row r="10" spans="1:256" ht="15.5" x14ac:dyDescent="0.35">
      <c r="A10" s="116"/>
      <c r="B10" s="120"/>
      <c r="C10" s="121"/>
      <c r="D10" s="118"/>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19"/>
      <c r="FZ10" s="119"/>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19"/>
      <c r="HS10" s="119"/>
      <c r="HT10" s="119"/>
      <c r="HU10" s="119"/>
      <c r="HV10" s="119"/>
      <c r="HW10" s="119"/>
      <c r="HX10" s="119"/>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row>
    <row r="11" spans="1:256" ht="15.5" x14ac:dyDescent="0.35">
      <c r="A11" s="116"/>
      <c r="B11" s="120" t="s">
        <v>141</v>
      </c>
      <c r="C11" s="133">
        <f>'Section 1 Bill 1 - P&amp;G'!$B$4</f>
        <v>0</v>
      </c>
      <c r="D11" s="134"/>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c r="CD11" s="119"/>
      <c r="CE11" s="119"/>
      <c r="CF11" s="119"/>
      <c r="CG11" s="119"/>
      <c r="CH11" s="119"/>
      <c r="CI11" s="119"/>
      <c r="CJ11" s="119"/>
      <c r="CK11" s="119"/>
      <c r="CL11" s="119"/>
      <c r="CM11" s="119"/>
      <c r="CN11" s="119"/>
      <c r="CO11" s="119"/>
      <c r="CP11" s="119"/>
      <c r="CQ11" s="119"/>
      <c r="CR11" s="119"/>
      <c r="CS11" s="119"/>
      <c r="CT11" s="119"/>
      <c r="CU11" s="119"/>
      <c r="CV11" s="119"/>
      <c r="CW11" s="119"/>
      <c r="CX11" s="119"/>
      <c r="CY11" s="119"/>
      <c r="CZ11" s="119"/>
      <c r="DA11" s="119"/>
      <c r="DB11" s="119"/>
      <c r="DC11" s="119"/>
      <c r="DD11" s="119"/>
      <c r="DE11" s="119"/>
      <c r="DF11" s="119"/>
      <c r="DG11" s="119"/>
      <c r="DH11" s="119"/>
      <c r="DI11" s="119"/>
      <c r="DJ11" s="119"/>
      <c r="DK11" s="119"/>
      <c r="DL11" s="119"/>
      <c r="DM11" s="119"/>
      <c r="DN11" s="119"/>
      <c r="DO11" s="119"/>
      <c r="DP11" s="119"/>
      <c r="DQ11" s="119"/>
      <c r="DR11" s="119"/>
      <c r="DS11" s="119"/>
      <c r="DT11" s="119"/>
      <c r="DU11" s="119"/>
      <c r="DV11" s="119"/>
      <c r="DW11" s="119"/>
      <c r="DX11" s="119"/>
      <c r="DY11" s="119"/>
      <c r="DZ11" s="119"/>
      <c r="EA11" s="119"/>
      <c r="EB11" s="119"/>
      <c r="EC11" s="119"/>
      <c r="ED11" s="119"/>
      <c r="EE11" s="119"/>
      <c r="EF11" s="119"/>
      <c r="EG11" s="119"/>
      <c r="EH11" s="119"/>
      <c r="EI11" s="119"/>
      <c r="EJ11" s="119"/>
      <c r="EK11" s="119"/>
      <c r="EL11" s="119"/>
      <c r="EM11" s="119"/>
      <c r="EN11" s="119"/>
      <c r="EO11" s="119"/>
      <c r="EP11" s="119"/>
      <c r="EQ11" s="119"/>
      <c r="ER11" s="119"/>
      <c r="ES11" s="119"/>
      <c r="ET11" s="119"/>
      <c r="EU11" s="119"/>
      <c r="EV11" s="119"/>
      <c r="EW11" s="119"/>
      <c r="EX11" s="119"/>
      <c r="EY11" s="119"/>
      <c r="EZ11" s="119"/>
      <c r="FA11" s="119"/>
      <c r="FB11" s="119"/>
      <c r="FC11" s="119"/>
      <c r="FD11" s="119"/>
      <c r="FE11" s="119"/>
      <c r="FF11" s="119"/>
      <c r="FG11" s="119"/>
      <c r="FH11" s="119"/>
      <c r="FI11" s="119"/>
      <c r="FJ11" s="119"/>
      <c r="FK11" s="119"/>
      <c r="FL11" s="119"/>
      <c r="FM11" s="119"/>
      <c r="FN11" s="119"/>
      <c r="FO11" s="119"/>
      <c r="FP11" s="119"/>
      <c r="FQ11" s="119"/>
      <c r="FR11" s="119"/>
      <c r="FS11" s="119"/>
      <c r="FT11" s="119"/>
      <c r="FU11" s="119"/>
      <c r="FV11" s="119"/>
      <c r="FW11" s="119"/>
      <c r="FX11" s="119"/>
      <c r="FY11" s="119"/>
      <c r="FZ11" s="119"/>
      <c r="GA11" s="119"/>
      <c r="GB11" s="119"/>
      <c r="GC11" s="119"/>
      <c r="GD11" s="119"/>
      <c r="GE11" s="119"/>
      <c r="GF11" s="119"/>
      <c r="GG11" s="119"/>
      <c r="GH11" s="119"/>
      <c r="GI11" s="119"/>
      <c r="GJ11" s="119"/>
      <c r="GK11" s="119"/>
      <c r="GL11" s="119"/>
      <c r="GM11" s="119"/>
      <c r="GN11" s="119"/>
      <c r="GO11" s="119"/>
      <c r="GP11" s="119"/>
      <c r="GQ11" s="119"/>
      <c r="GR11" s="119"/>
      <c r="GS11" s="119"/>
      <c r="GT11" s="119"/>
      <c r="GU11" s="119"/>
      <c r="GV11" s="119"/>
      <c r="GW11" s="119"/>
      <c r="GX11" s="119"/>
      <c r="GY11" s="119"/>
      <c r="GZ11" s="119"/>
      <c r="HA11" s="119"/>
      <c r="HB11" s="119"/>
      <c r="HC11" s="119"/>
      <c r="HD11" s="119"/>
      <c r="HE11" s="119"/>
      <c r="HF11" s="119"/>
      <c r="HG11" s="119"/>
      <c r="HH11" s="119"/>
      <c r="HI11" s="119"/>
      <c r="HJ11" s="119"/>
      <c r="HK11" s="119"/>
      <c r="HL11" s="119"/>
      <c r="HM11" s="119"/>
      <c r="HN11" s="119"/>
      <c r="HO11" s="119"/>
      <c r="HP11" s="119"/>
      <c r="HQ11" s="119"/>
      <c r="HR11" s="119"/>
      <c r="HS11" s="119"/>
      <c r="HT11" s="119"/>
      <c r="HU11" s="119"/>
      <c r="HV11" s="119"/>
      <c r="HW11" s="119"/>
      <c r="HX11" s="119"/>
      <c r="HY11" s="119"/>
      <c r="HZ11" s="119"/>
      <c r="IA11" s="119"/>
      <c r="IB11" s="119"/>
      <c r="IC11" s="119"/>
      <c r="ID11" s="119"/>
      <c r="IE11" s="119"/>
      <c r="IF11" s="119"/>
      <c r="IG11" s="119"/>
      <c r="IH11" s="119"/>
      <c r="II11" s="119"/>
      <c r="IJ11" s="119"/>
      <c r="IK11" s="119"/>
      <c r="IL11" s="119"/>
      <c r="IM11" s="119"/>
      <c r="IN11" s="119"/>
      <c r="IO11" s="119"/>
      <c r="IP11" s="119"/>
      <c r="IQ11" s="119"/>
      <c r="IR11" s="119"/>
      <c r="IS11" s="119"/>
      <c r="IT11" s="119"/>
      <c r="IU11" s="119"/>
      <c r="IV11" s="119"/>
    </row>
    <row r="12" spans="1:256" ht="15.5" x14ac:dyDescent="0.35">
      <c r="A12" s="116"/>
      <c r="B12" s="120"/>
      <c r="C12" s="122"/>
      <c r="D12" s="118"/>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19"/>
      <c r="EG12" s="119"/>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19"/>
      <c r="FZ12" s="119"/>
      <c r="GA12" s="119"/>
      <c r="GB12" s="119"/>
      <c r="GC12" s="119"/>
      <c r="GD12" s="119"/>
      <c r="GE12" s="119"/>
      <c r="GF12" s="119"/>
      <c r="GG12" s="119"/>
      <c r="GH12" s="119"/>
      <c r="GI12" s="119"/>
      <c r="GJ12" s="119"/>
      <c r="GK12" s="119"/>
      <c r="GL12" s="119"/>
      <c r="GM12" s="119"/>
      <c r="GN12" s="119"/>
      <c r="GO12" s="119"/>
      <c r="GP12" s="119"/>
      <c r="GQ12" s="119"/>
      <c r="GR12" s="119"/>
      <c r="GS12" s="119"/>
      <c r="GT12" s="119"/>
      <c r="GU12" s="119"/>
      <c r="GV12" s="119"/>
      <c r="GW12" s="119"/>
      <c r="GX12" s="119"/>
      <c r="GY12" s="119"/>
      <c r="GZ12" s="119"/>
      <c r="HA12" s="119"/>
      <c r="HB12" s="119"/>
      <c r="HC12" s="119"/>
      <c r="HD12" s="119"/>
      <c r="HE12" s="119"/>
      <c r="HF12" s="119"/>
      <c r="HG12" s="119"/>
      <c r="HH12" s="119"/>
      <c r="HI12" s="119"/>
      <c r="HJ12" s="119"/>
      <c r="HK12" s="119"/>
      <c r="HL12" s="119"/>
      <c r="HM12" s="119"/>
      <c r="HN12" s="119"/>
      <c r="HO12" s="119"/>
      <c r="HP12" s="119"/>
      <c r="HQ12" s="119"/>
      <c r="HR12" s="119"/>
      <c r="HS12" s="119"/>
      <c r="HT12" s="119"/>
      <c r="HU12" s="119"/>
      <c r="HV12" s="119"/>
      <c r="HW12" s="119"/>
      <c r="HX12" s="119"/>
      <c r="HY12" s="119"/>
      <c r="HZ12" s="119"/>
      <c r="IA12" s="119"/>
      <c r="IB12" s="119"/>
      <c r="IC12" s="119"/>
      <c r="ID12" s="119"/>
      <c r="IE12" s="119"/>
      <c r="IF12" s="119"/>
      <c r="IG12" s="119"/>
      <c r="IH12" s="119"/>
      <c r="II12" s="119"/>
      <c r="IJ12" s="119"/>
      <c r="IK12" s="119"/>
      <c r="IL12" s="119"/>
      <c r="IM12" s="119"/>
      <c r="IN12" s="119"/>
      <c r="IO12" s="119"/>
      <c r="IP12" s="119"/>
      <c r="IQ12" s="119"/>
      <c r="IR12" s="119"/>
      <c r="IS12" s="119"/>
      <c r="IT12" s="119"/>
      <c r="IU12" s="119"/>
      <c r="IV12" s="119"/>
    </row>
    <row r="13" spans="1:256" ht="15.5" x14ac:dyDescent="0.35">
      <c r="A13" s="116"/>
      <c r="B13" s="120" t="s">
        <v>142</v>
      </c>
      <c r="C13" s="34"/>
      <c r="D13" s="118"/>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row>
    <row r="14" spans="1:256" ht="15.5" x14ac:dyDescent="0.35">
      <c r="A14" s="116"/>
      <c r="B14" s="120"/>
      <c r="C14" s="122"/>
      <c r="D14" s="118"/>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c r="EN14" s="119"/>
      <c r="EO14" s="119"/>
      <c r="EP14" s="119"/>
      <c r="EQ14" s="119"/>
      <c r="ER14" s="119"/>
      <c r="ES14" s="119"/>
      <c r="ET14" s="119"/>
      <c r="EU14" s="119"/>
      <c r="EV14" s="119"/>
      <c r="EW14" s="119"/>
      <c r="EX14" s="119"/>
      <c r="EY14" s="119"/>
      <c r="EZ14" s="119"/>
      <c r="FA14" s="119"/>
      <c r="FB14" s="119"/>
      <c r="FC14" s="119"/>
      <c r="FD14" s="119"/>
      <c r="FE14" s="119"/>
      <c r="FF14" s="119"/>
      <c r="FG14" s="119"/>
      <c r="FH14" s="119"/>
      <c r="FI14" s="119"/>
      <c r="FJ14" s="119"/>
      <c r="FK14" s="119"/>
      <c r="FL14" s="119"/>
      <c r="FM14" s="119"/>
      <c r="FN14" s="119"/>
      <c r="FO14" s="119"/>
      <c r="FP14" s="119"/>
      <c r="FQ14" s="119"/>
      <c r="FR14" s="119"/>
      <c r="FS14" s="119"/>
      <c r="FT14" s="119"/>
      <c r="FU14" s="119"/>
      <c r="FV14" s="119"/>
      <c r="FW14" s="119"/>
      <c r="FX14" s="119"/>
      <c r="FY14" s="119"/>
      <c r="FZ14" s="119"/>
      <c r="GA14" s="119"/>
      <c r="GB14" s="119"/>
      <c r="GC14" s="119"/>
      <c r="GD14" s="119"/>
      <c r="GE14" s="119"/>
      <c r="GF14" s="119"/>
      <c r="GG14" s="119"/>
      <c r="GH14" s="119"/>
      <c r="GI14" s="119"/>
      <c r="GJ14" s="119"/>
      <c r="GK14" s="119"/>
      <c r="GL14" s="119"/>
      <c r="GM14" s="119"/>
      <c r="GN14" s="119"/>
      <c r="GO14" s="119"/>
      <c r="GP14" s="119"/>
      <c r="GQ14" s="119"/>
      <c r="GR14" s="119"/>
      <c r="GS14" s="119"/>
      <c r="GT14" s="119"/>
      <c r="GU14" s="119"/>
      <c r="GV14" s="119"/>
      <c r="GW14" s="119"/>
      <c r="GX14" s="119"/>
      <c r="GY14" s="119"/>
      <c r="GZ14" s="119"/>
      <c r="HA14" s="119"/>
      <c r="HB14" s="119"/>
      <c r="HC14" s="119"/>
      <c r="HD14" s="119"/>
      <c r="HE14" s="119"/>
      <c r="HF14" s="119"/>
      <c r="HG14" s="119"/>
      <c r="HH14" s="119"/>
      <c r="HI14" s="119"/>
      <c r="HJ14" s="119"/>
      <c r="HK14" s="119"/>
      <c r="HL14" s="119"/>
      <c r="HM14" s="119"/>
      <c r="HN14" s="119"/>
      <c r="HO14" s="119"/>
      <c r="HP14" s="119"/>
      <c r="HQ14" s="119"/>
      <c r="HR14" s="119"/>
      <c r="HS14" s="119"/>
      <c r="HT14" s="119"/>
      <c r="HU14" s="119"/>
      <c r="HV14" s="119"/>
      <c r="HW14" s="119"/>
      <c r="HX14" s="119"/>
      <c r="HY14" s="119"/>
      <c r="HZ14" s="119"/>
      <c r="IA14" s="119"/>
      <c r="IB14" s="119"/>
      <c r="IC14" s="119"/>
      <c r="ID14" s="119"/>
      <c r="IE14" s="119"/>
      <c r="IF14" s="119"/>
      <c r="IG14" s="119"/>
      <c r="IH14" s="119"/>
      <c r="II14" s="119"/>
      <c r="IJ14" s="119"/>
      <c r="IK14" s="119"/>
      <c r="IL14" s="119"/>
      <c r="IM14" s="119"/>
      <c r="IN14" s="119"/>
      <c r="IO14" s="119"/>
      <c r="IP14" s="119"/>
      <c r="IQ14" s="119"/>
      <c r="IR14" s="119"/>
      <c r="IS14" s="119"/>
      <c r="IT14" s="119"/>
      <c r="IU14" s="119"/>
      <c r="IV14" s="119"/>
    </row>
    <row r="15" spans="1:256" ht="31" x14ac:dyDescent="0.35">
      <c r="A15" s="116"/>
      <c r="B15" s="124" t="s">
        <v>143</v>
      </c>
      <c r="C15" s="34" t="s">
        <v>144</v>
      </c>
      <c r="D15" s="118"/>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23"/>
      <c r="DQ15" s="123"/>
      <c r="DR15" s="123"/>
      <c r="DS15" s="123"/>
      <c r="DT15" s="123"/>
      <c r="DU15" s="123"/>
      <c r="DV15" s="123"/>
      <c r="DW15" s="123"/>
      <c r="DX15" s="123"/>
      <c r="DY15" s="123"/>
      <c r="DZ15" s="123"/>
      <c r="EA15" s="123"/>
      <c r="EB15" s="123"/>
      <c r="EC15" s="123"/>
      <c r="ED15" s="123"/>
      <c r="EE15" s="123"/>
      <c r="EF15" s="123"/>
      <c r="EG15" s="123"/>
      <c r="EH15" s="123"/>
      <c r="EI15" s="123"/>
      <c r="EJ15" s="123"/>
      <c r="EK15" s="123"/>
      <c r="EL15" s="123"/>
      <c r="EM15" s="123"/>
      <c r="EN15" s="123"/>
      <c r="EO15" s="123"/>
      <c r="EP15" s="123"/>
      <c r="EQ15" s="123"/>
      <c r="ER15" s="123"/>
      <c r="ES15" s="123"/>
      <c r="ET15" s="123"/>
      <c r="EU15" s="123"/>
      <c r="EV15" s="123"/>
      <c r="EW15" s="123"/>
      <c r="EX15" s="123"/>
      <c r="EY15" s="123"/>
      <c r="EZ15" s="123"/>
      <c r="FA15" s="123"/>
      <c r="FB15" s="123"/>
      <c r="FC15" s="123"/>
      <c r="FD15" s="123"/>
      <c r="FE15" s="123"/>
      <c r="FF15" s="123"/>
      <c r="FG15" s="123"/>
      <c r="FH15" s="123"/>
      <c r="FI15" s="123"/>
      <c r="FJ15" s="123"/>
      <c r="FK15" s="123"/>
      <c r="FL15" s="123"/>
      <c r="FM15" s="123"/>
      <c r="FN15" s="123"/>
      <c r="FO15" s="123"/>
      <c r="FP15" s="123"/>
      <c r="FQ15" s="123"/>
      <c r="FR15" s="123"/>
      <c r="FS15" s="123"/>
      <c r="FT15" s="123"/>
      <c r="FU15" s="123"/>
      <c r="FV15" s="123"/>
      <c r="FW15" s="123"/>
      <c r="FX15" s="123"/>
      <c r="FY15" s="123"/>
      <c r="FZ15" s="123"/>
      <c r="GA15" s="123"/>
      <c r="GB15" s="123"/>
      <c r="GC15" s="123"/>
      <c r="GD15" s="123"/>
      <c r="GE15" s="123"/>
      <c r="GF15" s="123"/>
      <c r="GG15" s="123"/>
      <c r="GH15" s="123"/>
      <c r="GI15" s="123"/>
      <c r="GJ15" s="123"/>
      <c r="GK15" s="123"/>
      <c r="GL15" s="123"/>
      <c r="GM15" s="123"/>
      <c r="GN15" s="123"/>
      <c r="GO15" s="123"/>
      <c r="GP15" s="123"/>
      <c r="GQ15" s="123"/>
      <c r="GR15" s="123"/>
      <c r="GS15" s="123"/>
      <c r="GT15" s="123"/>
      <c r="GU15" s="123"/>
      <c r="GV15" s="123"/>
      <c r="GW15" s="123"/>
      <c r="GX15" s="123"/>
      <c r="GY15" s="123"/>
      <c r="GZ15" s="123"/>
      <c r="HA15" s="123"/>
      <c r="HB15" s="123"/>
      <c r="HC15" s="123"/>
      <c r="HD15" s="123"/>
      <c r="HE15" s="123"/>
      <c r="HF15" s="123"/>
      <c r="HG15" s="123"/>
      <c r="HH15" s="123"/>
      <c r="HI15" s="123"/>
      <c r="HJ15" s="123"/>
      <c r="HK15" s="123"/>
      <c r="HL15" s="123"/>
      <c r="HM15" s="123"/>
      <c r="HN15" s="123"/>
      <c r="HO15" s="123"/>
      <c r="HP15" s="123"/>
      <c r="HQ15" s="123"/>
      <c r="HR15" s="123"/>
      <c r="HS15" s="123"/>
      <c r="HT15" s="123"/>
      <c r="HU15" s="123"/>
      <c r="HV15" s="123"/>
      <c r="HW15" s="123"/>
      <c r="HX15" s="123"/>
      <c r="HY15" s="123"/>
      <c r="HZ15" s="123"/>
      <c r="IA15" s="123"/>
      <c r="IB15" s="123"/>
      <c r="IC15" s="123"/>
      <c r="ID15" s="123"/>
      <c r="IE15" s="123"/>
      <c r="IF15" s="123"/>
      <c r="IG15" s="123"/>
      <c r="IH15" s="123"/>
      <c r="II15" s="123"/>
      <c r="IJ15" s="123"/>
      <c r="IK15" s="123"/>
      <c r="IL15" s="123"/>
      <c r="IM15" s="123"/>
      <c r="IN15" s="123"/>
      <c r="IO15" s="123"/>
      <c r="IP15" s="123"/>
      <c r="IQ15" s="123"/>
      <c r="IR15" s="123"/>
      <c r="IS15" s="123"/>
      <c r="IT15" s="123"/>
      <c r="IU15" s="123"/>
      <c r="IV15" s="123"/>
    </row>
    <row r="16" spans="1:256" ht="15.5" x14ac:dyDescent="0.35">
      <c r="A16" s="116"/>
      <c r="B16" s="125"/>
      <c r="C16" s="122"/>
      <c r="D16" s="118"/>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c r="CZ16" s="119"/>
      <c r="DA16" s="119"/>
      <c r="DB16" s="119"/>
      <c r="DC16" s="119"/>
      <c r="DD16" s="119"/>
      <c r="DE16" s="119"/>
      <c r="DF16" s="119"/>
      <c r="DG16" s="119"/>
      <c r="DH16" s="119"/>
      <c r="DI16" s="119"/>
      <c r="DJ16" s="119"/>
      <c r="DK16" s="119"/>
      <c r="DL16" s="119"/>
      <c r="DM16" s="119"/>
      <c r="DN16" s="119"/>
      <c r="DO16" s="119"/>
      <c r="DP16" s="119"/>
      <c r="DQ16" s="119"/>
      <c r="DR16" s="119"/>
      <c r="DS16" s="119"/>
      <c r="DT16" s="119"/>
      <c r="DU16" s="119"/>
      <c r="DV16" s="119"/>
      <c r="DW16" s="119"/>
      <c r="DX16" s="119"/>
      <c r="DY16" s="119"/>
      <c r="DZ16" s="119"/>
      <c r="EA16" s="119"/>
      <c r="EB16" s="119"/>
      <c r="EC16" s="119"/>
      <c r="ED16" s="119"/>
      <c r="EE16" s="119"/>
      <c r="EF16" s="119"/>
      <c r="EG16" s="119"/>
      <c r="EH16" s="119"/>
      <c r="EI16" s="119"/>
      <c r="EJ16" s="119"/>
      <c r="EK16" s="119"/>
      <c r="EL16" s="119"/>
      <c r="EM16" s="119"/>
      <c r="EN16" s="119"/>
      <c r="EO16" s="119"/>
      <c r="EP16" s="119"/>
      <c r="EQ16" s="119"/>
      <c r="ER16" s="119"/>
      <c r="ES16" s="119"/>
      <c r="ET16" s="119"/>
      <c r="EU16" s="119"/>
      <c r="EV16" s="119"/>
      <c r="EW16" s="119"/>
      <c r="EX16" s="119"/>
      <c r="EY16" s="119"/>
      <c r="EZ16" s="119"/>
      <c r="FA16" s="119"/>
      <c r="FB16" s="119"/>
      <c r="FC16" s="119"/>
      <c r="FD16" s="119"/>
      <c r="FE16" s="119"/>
      <c r="FF16" s="119"/>
      <c r="FG16" s="119"/>
      <c r="FH16" s="119"/>
      <c r="FI16" s="119"/>
      <c r="FJ16" s="119"/>
      <c r="FK16" s="119"/>
      <c r="FL16" s="119"/>
      <c r="FM16" s="119"/>
      <c r="FN16" s="119"/>
      <c r="FO16" s="119"/>
      <c r="FP16" s="119"/>
      <c r="FQ16" s="119"/>
      <c r="FR16" s="119"/>
      <c r="FS16" s="119"/>
      <c r="FT16" s="119"/>
      <c r="FU16" s="119"/>
      <c r="FV16" s="119"/>
      <c r="FW16" s="119"/>
      <c r="FX16" s="119"/>
      <c r="FY16" s="119"/>
      <c r="FZ16" s="119"/>
      <c r="GA16" s="119"/>
      <c r="GB16" s="119"/>
      <c r="GC16" s="119"/>
      <c r="GD16" s="119"/>
      <c r="GE16" s="119"/>
      <c r="GF16" s="119"/>
      <c r="GG16" s="119"/>
      <c r="GH16" s="119"/>
      <c r="GI16" s="119"/>
      <c r="GJ16" s="119"/>
      <c r="GK16" s="119"/>
      <c r="GL16" s="119"/>
      <c r="GM16" s="119"/>
      <c r="GN16" s="119"/>
      <c r="GO16" s="119"/>
      <c r="GP16" s="119"/>
      <c r="GQ16" s="119"/>
      <c r="GR16" s="119"/>
      <c r="GS16" s="119"/>
      <c r="GT16" s="119"/>
      <c r="GU16" s="119"/>
      <c r="GV16" s="119"/>
      <c r="GW16" s="119"/>
      <c r="GX16" s="119"/>
      <c r="GY16" s="119"/>
      <c r="GZ16" s="119"/>
      <c r="HA16" s="119"/>
      <c r="HB16" s="119"/>
      <c r="HC16" s="119"/>
      <c r="HD16" s="119"/>
      <c r="HE16" s="119"/>
      <c r="HF16" s="119"/>
      <c r="HG16" s="119"/>
      <c r="HH16" s="119"/>
      <c r="HI16" s="119"/>
      <c r="HJ16" s="119"/>
      <c r="HK16" s="119"/>
      <c r="HL16" s="119"/>
      <c r="HM16" s="119"/>
      <c r="HN16" s="119"/>
      <c r="HO16" s="119"/>
      <c r="HP16" s="119"/>
      <c r="HQ16" s="119"/>
      <c r="HR16" s="119"/>
      <c r="HS16" s="119"/>
      <c r="HT16" s="119"/>
      <c r="HU16" s="119"/>
      <c r="HV16" s="119"/>
      <c r="HW16" s="119"/>
      <c r="HX16" s="119"/>
      <c r="HY16" s="119"/>
      <c r="HZ16" s="119"/>
      <c r="IA16" s="119"/>
      <c r="IB16" s="119"/>
      <c r="IC16" s="119"/>
      <c r="ID16" s="119"/>
      <c r="IE16" s="119"/>
      <c r="IF16" s="119"/>
      <c r="IG16" s="119"/>
      <c r="IH16" s="119"/>
      <c r="II16" s="119"/>
      <c r="IJ16" s="119"/>
      <c r="IK16" s="119"/>
      <c r="IL16" s="119"/>
      <c r="IM16" s="119"/>
      <c r="IN16" s="119"/>
      <c r="IO16" s="119"/>
      <c r="IP16" s="119"/>
      <c r="IQ16" s="119"/>
      <c r="IR16" s="119"/>
      <c r="IS16" s="119"/>
      <c r="IT16" s="119"/>
      <c r="IU16" s="119"/>
      <c r="IV16" s="119"/>
    </row>
    <row r="17" spans="1:256" ht="15.5" x14ac:dyDescent="0.35">
      <c r="A17" s="116"/>
      <c r="B17" s="126"/>
      <c r="C17" s="121"/>
      <c r="D17" s="118"/>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19"/>
      <c r="DL17" s="119"/>
      <c r="DM17" s="119"/>
      <c r="DN17" s="119"/>
      <c r="DO17" s="119"/>
      <c r="DP17" s="119"/>
      <c r="DQ17" s="119"/>
      <c r="DR17" s="119"/>
      <c r="DS17" s="119"/>
      <c r="DT17" s="119"/>
      <c r="DU17" s="119"/>
      <c r="DV17" s="119"/>
      <c r="DW17" s="119"/>
      <c r="DX17" s="119"/>
      <c r="DY17" s="119"/>
      <c r="DZ17" s="119"/>
      <c r="EA17" s="119"/>
      <c r="EB17" s="119"/>
      <c r="EC17" s="119"/>
      <c r="ED17" s="119"/>
      <c r="EE17" s="119"/>
      <c r="EF17" s="119"/>
      <c r="EG17" s="119"/>
      <c r="EH17" s="119"/>
      <c r="EI17" s="119"/>
      <c r="EJ17" s="119"/>
      <c r="EK17" s="119"/>
      <c r="EL17" s="119"/>
      <c r="EM17" s="119"/>
      <c r="EN17" s="119"/>
      <c r="EO17" s="119"/>
      <c r="EP17" s="119"/>
      <c r="EQ17" s="119"/>
      <c r="ER17" s="119"/>
      <c r="ES17" s="119"/>
      <c r="ET17" s="119"/>
      <c r="EU17" s="119"/>
      <c r="EV17" s="119"/>
      <c r="EW17" s="119"/>
      <c r="EX17" s="119"/>
      <c r="EY17" s="119"/>
      <c r="EZ17" s="119"/>
      <c r="FA17" s="119"/>
      <c r="FB17" s="119"/>
      <c r="FC17" s="119"/>
      <c r="FD17" s="119"/>
      <c r="FE17" s="119"/>
      <c r="FF17" s="119"/>
      <c r="FG17" s="119"/>
      <c r="FH17" s="119"/>
      <c r="FI17" s="119"/>
      <c r="FJ17" s="119"/>
      <c r="FK17" s="119"/>
      <c r="FL17" s="119"/>
      <c r="FM17" s="119"/>
      <c r="FN17" s="119"/>
      <c r="FO17" s="119"/>
      <c r="FP17" s="119"/>
      <c r="FQ17" s="119"/>
      <c r="FR17" s="119"/>
      <c r="FS17" s="119"/>
      <c r="FT17" s="119"/>
      <c r="FU17" s="119"/>
      <c r="FV17" s="119"/>
      <c r="FW17" s="119"/>
      <c r="FX17" s="119"/>
      <c r="FY17" s="119"/>
      <c r="FZ17" s="119"/>
      <c r="GA17" s="119"/>
      <c r="GB17" s="119"/>
      <c r="GC17" s="119"/>
      <c r="GD17" s="119"/>
      <c r="GE17" s="119"/>
      <c r="GF17" s="119"/>
      <c r="GG17" s="119"/>
      <c r="GH17" s="119"/>
      <c r="GI17" s="119"/>
      <c r="GJ17" s="119"/>
      <c r="GK17" s="119"/>
      <c r="GL17" s="119"/>
      <c r="GM17" s="119"/>
      <c r="GN17" s="119"/>
      <c r="GO17" s="119"/>
      <c r="GP17" s="119"/>
      <c r="GQ17" s="119"/>
      <c r="GR17" s="119"/>
      <c r="GS17" s="119"/>
      <c r="GT17" s="119"/>
      <c r="GU17" s="119"/>
      <c r="GV17" s="119"/>
      <c r="GW17" s="119"/>
      <c r="GX17" s="119"/>
      <c r="GY17" s="119"/>
      <c r="GZ17" s="119"/>
      <c r="HA17" s="119"/>
      <c r="HB17" s="119"/>
      <c r="HC17" s="119"/>
      <c r="HD17" s="119"/>
      <c r="HE17" s="119"/>
      <c r="HF17" s="119"/>
      <c r="HG17" s="119"/>
      <c r="HH17" s="119"/>
      <c r="HI17" s="119"/>
      <c r="HJ17" s="119"/>
      <c r="HK17" s="119"/>
      <c r="HL17" s="119"/>
      <c r="HM17" s="119"/>
      <c r="HN17" s="119"/>
      <c r="HO17" s="119"/>
      <c r="HP17" s="119"/>
      <c r="HQ17" s="119"/>
      <c r="HR17" s="119"/>
      <c r="HS17" s="119"/>
      <c r="HT17" s="119"/>
      <c r="HU17" s="119"/>
      <c r="HV17" s="119"/>
      <c r="HW17" s="119"/>
      <c r="HX17" s="119"/>
      <c r="HY17" s="119"/>
      <c r="HZ17" s="119"/>
      <c r="IA17" s="119"/>
      <c r="IB17" s="119"/>
      <c r="IC17" s="119"/>
      <c r="ID17" s="119"/>
      <c r="IE17" s="119"/>
      <c r="IF17" s="119"/>
      <c r="IG17" s="119"/>
      <c r="IH17" s="119"/>
      <c r="II17" s="119"/>
      <c r="IJ17" s="119"/>
      <c r="IK17" s="119"/>
      <c r="IL17" s="119"/>
      <c r="IM17" s="119"/>
      <c r="IN17" s="119"/>
      <c r="IO17" s="119"/>
      <c r="IP17" s="119"/>
      <c r="IQ17" s="119"/>
      <c r="IR17" s="119"/>
      <c r="IS17" s="119"/>
      <c r="IT17" s="119"/>
      <c r="IU17" s="119"/>
      <c r="IV17" s="119"/>
    </row>
    <row r="18" spans="1:256" ht="15.5" x14ac:dyDescent="0.35">
      <c r="A18" s="116"/>
      <c r="B18" s="121"/>
      <c r="C18" s="121"/>
      <c r="D18" s="118"/>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19"/>
      <c r="DV18" s="119"/>
      <c r="DW18" s="119"/>
      <c r="DX18" s="119"/>
      <c r="DY18" s="119"/>
      <c r="DZ18" s="119"/>
      <c r="EA18" s="119"/>
      <c r="EB18" s="119"/>
      <c r="EC18" s="119"/>
      <c r="ED18" s="119"/>
      <c r="EE18" s="119"/>
      <c r="EF18" s="119"/>
      <c r="EG18" s="119"/>
      <c r="EH18" s="119"/>
      <c r="EI18" s="119"/>
      <c r="EJ18" s="119"/>
      <c r="EK18" s="119"/>
      <c r="EL18" s="119"/>
      <c r="EM18" s="119"/>
      <c r="EN18" s="119"/>
      <c r="EO18" s="119"/>
      <c r="EP18" s="119"/>
      <c r="EQ18" s="119"/>
      <c r="ER18" s="119"/>
      <c r="ES18" s="119"/>
      <c r="ET18" s="119"/>
      <c r="EU18" s="119"/>
      <c r="EV18" s="119"/>
      <c r="EW18" s="119"/>
      <c r="EX18" s="119"/>
      <c r="EY18" s="119"/>
      <c r="EZ18" s="119"/>
      <c r="FA18" s="119"/>
      <c r="FB18" s="119"/>
      <c r="FC18" s="119"/>
      <c r="FD18" s="119"/>
      <c r="FE18" s="119"/>
      <c r="FF18" s="119"/>
      <c r="FG18" s="119"/>
      <c r="FH18" s="119"/>
      <c r="FI18" s="119"/>
      <c r="FJ18" s="119"/>
      <c r="FK18" s="119"/>
      <c r="FL18" s="119"/>
      <c r="FM18" s="119"/>
      <c r="FN18" s="119"/>
      <c r="FO18" s="119"/>
      <c r="FP18" s="119"/>
      <c r="FQ18" s="119"/>
      <c r="FR18" s="119"/>
      <c r="FS18" s="119"/>
      <c r="FT18" s="119"/>
      <c r="FU18" s="119"/>
      <c r="FV18" s="119"/>
      <c r="FW18" s="119"/>
      <c r="FX18" s="119"/>
      <c r="FY18" s="119"/>
      <c r="FZ18" s="119"/>
      <c r="GA18" s="119"/>
      <c r="GB18" s="119"/>
      <c r="GC18" s="119"/>
      <c r="GD18" s="119"/>
      <c r="GE18" s="119"/>
      <c r="GF18" s="119"/>
      <c r="GG18" s="119"/>
      <c r="GH18" s="119"/>
      <c r="GI18" s="119"/>
      <c r="GJ18" s="119"/>
      <c r="GK18" s="119"/>
      <c r="GL18" s="119"/>
      <c r="GM18" s="119"/>
      <c r="GN18" s="119"/>
      <c r="GO18" s="119"/>
      <c r="GP18" s="119"/>
      <c r="GQ18" s="119"/>
      <c r="GR18" s="119"/>
      <c r="GS18" s="119"/>
      <c r="GT18" s="119"/>
      <c r="GU18" s="119"/>
      <c r="GV18" s="119"/>
      <c r="GW18" s="119"/>
      <c r="GX18" s="119"/>
      <c r="GY18" s="119"/>
      <c r="GZ18" s="119"/>
      <c r="HA18" s="119"/>
      <c r="HB18" s="119"/>
      <c r="HC18" s="119"/>
      <c r="HD18" s="119"/>
      <c r="HE18" s="119"/>
      <c r="HF18" s="119"/>
      <c r="HG18" s="119"/>
      <c r="HH18" s="119"/>
      <c r="HI18" s="119"/>
      <c r="HJ18" s="119"/>
      <c r="HK18" s="119"/>
      <c r="HL18" s="119"/>
      <c r="HM18" s="119"/>
      <c r="HN18" s="119"/>
      <c r="HO18" s="119"/>
      <c r="HP18" s="119"/>
      <c r="HQ18" s="119"/>
      <c r="HR18" s="119"/>
      <c r="HS18" s="119"/>
      <c r="HT18" s="119"/>
      <c r="HU18" s="119"/>
      <c r="HV18" s="119"/>
      <c r="HW18" s="119"/>
      <c r="HX18" s="119"/>
      <c r="HY18" s="119"/>
      <c r="HZ18" s="119"/>
      <c r="IA18" s="119"/>
      <c r="IB18" s="119"/>
      <c r="IC18" s="119"/>
      <c r="ID18" s="119"/>
      <c r="IE18" s="119"/>
      <c r="IF18" s="119"/>
      <c r="IG18" s="119"/>
      <c r="IH18" s="119"/>
      <c r="II18" s="119"/>
      <c r="IJ18" s="119"/>
      <c r="IK18" s="119"/>
      <c r="IL18" s="119"/>
      <c r="IM18" s="119"/>
      <c r="IN18" s="119"/>
      <c r="IO18" s="119"/>
      <c r="IP18" s="119"/>
      <c r="IQ18" s="119"/>
      <c r="IR18" s="119"/>
      <c r="IS18" s="119"/>
      <c r="IT18" s="119"/>
      <c r="IU18" s="119"/>
      <c r="IV18" s="119"/>
    </row>
    <row r="19" spans="1:256" ht="15.5" x14ac:dyDescent="0.35">
      <c r="A19" s="116"/>
      <c r="B19" s="125"/>
      <c r="C19" s="121"/>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19"/>
      <c r="DV19" s="119"/>
      <c r="DW19" s="119"/>
      <c r="DX19" s="119"/>
      <c r="DY19" s="119"/>
      <c r="DZ19" s="119"/>
      <c r="EA19" s="119"/>
      <c r="EB19" s="119"/>
      <c r="EC19" s="119"/>
      <c r="ED19" s="119"/>
      <c r="EE19" s="119"/>
      <c r="EF19" s="119"/>
      <c r="EG19" s="119"/>
      <c r="EH19" s="119"/>
      <c r="EI19" s="119"/>
      <c r="EJ19" s="119"/>
      <c r="EK19" s="119"/>
      <c r="EL19" s="119"/>
      <c r="EM19" s="119"/>
      <c r="EN19" s="119"/>
      <c r="EO19" s="119"/>
      <c r="EP19" s="119"/>
      <c r="EQ19" s="119"/>
      <c r="ER19" s="119"/>
      <c r="ES19" s="119"/>
      <c r="ET19" s="119"/>
      <c r="EU19" s="119"/>
      <c r="EV19" s="119"/>
      <c r="EW19" s="119"/>
      <c r="EX19" s="119"/>
      <c r="EY19" s="119"/>
      <c r="EZ19" s="119"/>
      <c r="FA19" s="119"/>
      <c r="FB19" s="119"/>
      <c r="FC19" s="119"/>
      <c r="FD19" s="119"/>
      <c r="FE19" s="119"/>
      <c r="FF19" s="119"/>
      <c r="FG19" s="119"/>
      <c r="FH19" s="119"/>
      <c r="FI19" s="119"/>
      <c r="FJ19" s="119"/>
      <c r="FK19" s="119"/>
      <c r="FL19" s="119"/>
      <c r="FM19" s="119"/>
      <c r="FN19" s="119"/>
      <c r="FO19" s="119"/>
      <c r="FP19" s="119"/>
      <c r="FQ19" s="119"/>
      <c r="FR19" s="119"/>
      <c r="FS19" s="119"/>
      <c r="FT19" s="119"/>
      <c r="FU19" s="119"/>
      <c r="FV19" s="119"/>
      <c r="FW19" s="119"/>
      <c r="FX19" s="119"/>
      <c r="FY19" s="119"/>
      <c r="FZ19" s="119"/>
      <c r="GA19" s="119"/>
      <c r="GB19" s="119"/>
      <c r="GC19" s="119"/>
      <c r="GD19" s="119"/>
      <c r="GE19" s="119"/>
      <c r="GF19" s="119"/>
      <c r="GG19" s="119"/>
      <c r="GH19" s="119"/>
      <c r="GI19" s="119"/>
      <c r="GJ19" s="119"/>
      <c r="GK19" s="119"/>
      <c r="GL19" s="119"/>
      <c r="GM19" s="119"/>
      <c r="GN19" s="119"/>
      <c r="GO19" s="119"/>
      <c r="GP19" s="119"/>
      <c r="GQ19" s="119"/>
      <c r="GR19" s="119"/>
      <c r="GS19" s="119"/>
      <c r="GT19" s="119"/>
      <c r="GU19" s="119"/>
      <c r="GV19" s="119"/>
      <c r="GW19" s="119"/>
      <c r="GX19" s="119"/>
      <c r="GY19" s="119"/>
      <c r="GZ19" s="119"/>
      <c r="HA19" s="119"/>
      <c r="HB19" s="119"/>
      <c r="HC19" s="119"/>
      <c r="HD19" s="119"/>
      <c r="HE19" s="119"/>
      <c r="HF19" s="119"/>
      <c r="HG19" s="119"/>
      <c r="HH19" s="119"/>
      <c r="HI19" s="119"/>
      <c r="HJ19" s="119"/>
      <c r="HK19" s="119"/>
      <c r="HL19" s="119"/>
      <c r="HM19" s="119"/>
      <c r="HN19" s="119"/>
      <c r="HO19" s="119"/>
      <c r="HP19" s="119"/>
      <c r="HQ19" s="119"/>
      <c r="HR19" s="119"/>
      <c r="HS19" s="119"/>
      <c r="HT19" s="119"/>
      <c r="HU19" s="119"/>
      <c r="HV19" s="119"/>
      <c r="HW19" s="119"/>
      <c r="HX19" s="119"/>
      <c r="HY19" s="119"/>
      <c r="HZ19" s="119"/>
      <c r="IA19" s="119"/>
      <c r="IB19" s="119"/>
      <c r="IC19" s="119"/>
      <c r="ID19" s="119"/>
      <c r="IE19" s="119"/>
      <c r="IF19" s="119"/>
      <c r="IG19" s="119"/>
      <c r="IH19" s="119"/>
      <c r="II19" s="119"/>
      <c r="IJ19" s="119"/>
      <c r="IK19" s="119"/>
      <c r="IL19" s="119"/>
      <c r="IM19" s="119"/>
      <c r="IN19" s="119"/>
      <c r="IO19" s="119"/>
      <c r="IP19" s="119"/>
      <c r="IQ19" s="119"/>
      <c r="IR19" s="119"/>
      <c r="IS19" s="119"/>
      <c r="IT19" s="119"/>
      <c r="IU19" s="119"/>
      <c r="IV19" s="119"/>
    </row>
    <row r="20" spans="1:256" ht="15.5" x14ac:dyDescent="0.35">
      <c r="A20" s="116"/>
      <c r="B20" s="120" t="s">
        <v>145</v>
      </c>
      <c r="C20" s="136">
        <f>Summary!D40</f>
        <v>0</v>
      </c>
      <c r="D20" s="118"/>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3"/>
      <c r="BU20" s="123"/>
      <c r="BV20" s="123"/>
      <c r="BW20" s="123"/>
      <c r="BX20" s="123"/>
      <c r="BY20" s="123"/>
      <c r="BZ20" s="123"/>
      <c r="CA20" s="123"/>
      <c r="CB20" s="123"/>
      <c r="CC20" s="123"/>
      <c r="CD20" s="123"/>
      <c r="CE20" s="123"/>
      <c r="CF20" s="123"/>
      <c r="CG20" s="123"/>
      <c r="CH20" s="123"/>
      <c r="CI20" s="123"/>
      <c r="CJ20" s="123"/>
      <c r="CK20" s="123"/>
      <c r="CL20" s="123"/>
      <c r="CM20" s="123"/>
      <c r="CN20" s="123"/>
      <c r="CO20" s="123"/>
      <c r="CP20" s="123"/>
      <c r="CQ20" s="123"/>
      <c r="CR20" s="123"/>
      <c r="CS20" s="123"/>
      <c r="CT20" s="123"/>
      <c r="CU20" s="123"/>
      <c r="CV20" s="123"/>
      <c r="CW20" s="123"/>
      <c r="CX20" s="123"/>
      <c r="CY20" s="123"/>
      <c r="CZ20" s="123"/>
      <c r="DA20" s="123"/>
      <c r="DB20" s="123"/>
      <c r="DC20" s="123"/>
      <c r="DD20" s="123"/>
      <c r="DE20" s="123"/>
      <c r="DF20" s="123"/>
      <c r="DG20" s="123"/>
      <c r="DH20" s="123"/>
      <c r="DI20" s="123"/>
      <c r="DJ20" s="123"/>
      <c r="DK20" s="123"/>
      <c r="DL20" s="123"/>
      <c r="DM20" s="123"/>
      <c r="DN20" s="123"/>
      <c r="DO20" s="123"/>
      <c r="DP20" s="123"/>
      <c r="DQ20" s="123"/>
      <c r="DR20" s="123"/>
      <c r="DS20" s="123"/>
      <c r="DT20" s="123"/>
      <c r="DU20" s="123"/>
      <c r="DV20" s="123"/>
      <c r="DW20" s="123"/>
      <c r="DX20" s="123"/>
      <c r="DY20" s="123"/>
      <c r="DZ20" s="123"/>
      <c r="EA20" s="123"/>
      <c r="EB20" s="123"/>
      <c r="EC20" s="123"/>
      <c r="ED20" s="123"/>
      <c r="EE20" s="123"/>
      <c r="EF20" s="123"/>
      <c r="EG20" s="123"/>
      <c r="EH20" s="123"/>
      <c r="EI20" s="123"/>
      <c r="EJ20" s="123"/>
      <c r="EK20" s="123"/>
      <c r="EL20" s="123"/>
      <c r="EM20" s="123"/>
      <c r="EN20" s="123"/>
      <c r="EO20" s="123"/>
      <c r="EP20" s="123"/>
      <c r="EQ20" s="123"/>
      <c r="ER20" s="123"/>
      <c r="ES20" s="123"/>
      <c r="ET20" s="123"/>
      <c r="EU20" s="123"/>
      <c r="EV20" s="123"/>
      <c r="EW20" s="123"/>
      <c r="EX20" s="123"/>
      <c r="EY20" s="123"/>
      <c r="EZ20" s="123"/>
      <c r="FA20" s="123"/>
      <c r="FB20" s="123"/>
      <c r="FC20" s="123"/>
      <c r="FD20" s="123"/>
      <c r="FE20" s="123"/>
      <c r="FF20" s="123"/>
      <c r="FG20" s="123"/>
      <c r="FH20" s="123"/>
      <c r="FI20" s="123"/>
      <c r="FJ20" s="123"/>
      <c r="FK20" s="123"/>
      <c r="FL20" s="123"/>
      <c r="FM20" s="123"/>
      <c r="FN20" s="123"/>
      <c r="FO20" s="123"/>
      <c r="FP20" s="123"/>
      <c r="FQ20" s="123"/>
      <c r="FR20" s="123"/>
      <c r="FS20" s="123"/>
      <c r="FT20" s="123"/>
      <c r="FU20" s="123"/>
      <c r="FV20" s="123"/>
      <c r="FW20" s="123"/>
      <c r="FX20" s="123"/>
      <c r="FY20" s="123"/>
      <c r="FZ20" s="123"/>
      <c r="GA20" s="123"/>
      <c r="GB20" s="123"/>
      <c r="GC20" s="123"/>
      <c r="GD20" s="123"/>
      <c r="GE20" s="123"/>
      <c r="GF20" s="123"/>
      <c r="GG20" s="123"/>
      <c r="GH20" s="123"/>
      <c r="GI20" s="123"/>
      <c r="GJ20" s="123"/>
      <c r="GK20" s="123"/>
      <c r="GL20" s="123"/>
      <c r="GM20" s="123"/>
      <c r="GN20" s="123"/>
      <c r="GO20" s="123"/>
      <c r="GP20" s="123"/>
      <c r="GQ20" s="123"/>
      <c r="GR20" s="123"/>
      <c r="GS20" s="123"/>
      <c r="GT20" s="123"/>
      <c r="GU20" s="123"/>
      <c r="GV20" s="123"/>
      <c r="GW20" s="123"/>
      <c r="GX20" s="123"/>
      <c r="GY20" s="123"/>
      <c r="GZ20" s="123"/>
      <c r="HA20" s="123"/>
      <c r="HB20" s="123"/>
      <c r="HC20" s="123"/>
      <c r="HD20" s="123"/>
      <c r="HE20" s="123"/>
      <c r="HF20" s="123"/>
      <c r="HG20" s="123"/>
      <c r="HH20" s="123"/>
      <c r="HI20" s="123"/>
      <c r="HJ20" s="123"/>
      <c r="HK20" s="123"/>
      <c r="HL20" s="123"/>
      <c r="HM20" s="123"/>
      <c r="HN20" s="123"/>
      <c r="HO20" s="123"/>
      <c r="HP20" s="123"/>
      <c r="HQ20" s="123"/>
      <c r="HR20" s="123"/>
      <c r="HS20" s="123"/>
      <c r="HT20" s="123"/>
      <c r="HU20" s="123"/>
      <c r="HV20" s="123"/>
      <c r="HW20" s="123"/>
      <c r="HX20" s="123"/>
      <c r="HY20" s="123"/>
      <c r="HZ20" s="123"/>
      <c r="IA20" s="123"/>
      <c r="IB20" s="123"/>
      <c r="IC20" s="123"/>
      <c r="ID20" s="123"/>
      <c r="IE20" s="123"/>
      <c r="IF20" s="123"/>
      <c r="IG20" s="123"/>
      <c r="IH20" s="123"/>
      <c r="II20" s="123"/>
      <c r="IJ20" s="123"/>
      <c r="IK20" s="123"/>
      <c r="IL20" s="123"/>
      <c r="IM20" s="123"/>
      <c r="IN20" s="123"/>
      <c r="IO20" s="123"/>
      <c r="IP20" s="123"/>
      <c r="IQ20" s="123"/>
      <c r="IR20" s="123"/>
      <c r="IS20" s="123"/>
      <c r="IT20" s="123"/>
      <c r="IU20" s="123"/>
      <c r="IV20" s="123"/>
    </row>
    <row r="21" spans="1:256" ht="15.5" x14ac:dyDescent="0.35">
      <c r="A21" s="116"/>
      <c r="B21" s="127" t="s">
        <v>146</v>
      </c>
      <c r="C21" s="128"/>
      <c r="D21" s="118"/>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c r="DL21" s="119"/>
      <c r="DM21" s="119"/>
      <c r="DN21" s="119"/>
      <c r="DO21" s="119"/>
      <c r="DP21" s="119"/>
      <c r="DQ21" s="119"/>
      <c r="DR21" s="119"/>
      <c r="DS21" s="119"/>
      <c r="DT21" s="119"/>
      <c r="DU21" s="119"/>
      <c r="DV21" s="119"/>
      <c r="DW21" s="119"/>
      <c r="DX21" s="119"/>
      <c r="DY21" s="119"/>
      <c r="DZ21" s="119"/>
      <c r="EA21" s="119"/>
      <c r="EB21" s="119"/>
      <c r="EC21" s="119"/>
      <c r="ED21" s="119"/>
      <c r="EE21" s="119"/>
      <c r="EF21" s="119"/>
      <c r="EG21" s="119"/>
      <c r="EH21" s="119"/>
      <c r="EI21" s="119"/>
      <c r="EJ21" s="119"/>
      <c r="EK21" s="119"/>
      <c r="EL21" s="119"/>
      <c r="EM21" s="119"/>
      <c r="EN21" s="119"/>
      <c r="EO21" s="119"/>
      <c r="EP21" s="119"/>
      <c r="EQ21" s="119"/>
      <c r="ER21" s="119"/>
      <c r="ES21" s="119"/>
      <c r="ET21" s="119"/>
      <c r="EU21" s="119"/>
      <c r="EV21" s="119"/>
      <c r="EW21" s="119"/>
      <c r="EX21" s="119"/>
      <c r="EY21" s="119"/>
      <c r="EZ21" s="119"/>
      <c r="FA21" s="119"/>
      <c r="FB21" s="119"/>
      <c r="FC21" s="119"/>
      <c r="FD21" s="119"/>
      <c r="FE21" s="119"/>
      <c r="FF21" s="119"/>
      <c r="FG21" s="119"/>
      <c r="FH21" s="119"/>
      <c r="FI21" s="119"/>
      <c r="FJ21" s="119"/>
      <c r="FK21" s="119"/>
      <c r="FL21" s="119"/>
      <c r="FM21" s="119"/>
      <c r="FN21" s="119"/>
      <c r="FO21" s="119"/>
      <c r="FP21" s="119"/>
      <c r="FQ21" s="119"/>
      <c r="FR21" s="119"/>
      <c r="FS21" s="119"/>
      <c r="FT21" s="119"/>
      <c r="FU21" s="119"/>
      <c r="FV21" s="119"/>
      <c r="FW21" s="119"/>
      <c r="FX21" s="119"/>
      <c r="FY21" s="119"/>
      <c r="FZ21" s="119"/>
      <c r="GA21" s="119"/>
      <c r="GB21" s="119"/>
      <c r="GC21" s="119"/>
      <c r="GD21" s="119"/>
      <c r="GE21" s="119"/>
      <c r="GF21" s="119"/>
      <c r="GG21" s="119"/>
      <c r="GH21" s="119"/>
      <c r="GI21" s="119"/>
      <c r="GJ21" s="119"/>
      <c r="GK21" s="119"/>
      <c r="GL21" s="119"/>
      <c r="GM21" s="119"/>
      <c r="GN21" s="119"/>
      <c r="GO21" s="119"/>
      <c r="GP21" s="119"/>
      <c r="GQ21" s="119"/>
      <c r="GR21" s="119"/>
      <c r="GS21" s="119"/>
      <c r="GT21" s="119"/>
      <c r="GU21" s="119"/>
      <c r="GV21" s="119"/>
      <c r="GW21" s="119"/>
      <c r="GX21" s="119"/>
      <c r="GY21" s="119"/>
      <c r="GZ21" s="119"/>
      <c r="HA21" s="119"/>
      <c r="HB21" s="119"/>
      <c r="HC21" s="119"/>
      <c r="HD21" s="119"/>
      <c r="HE21" s="119"/>
      <c r="HF21" s="119"/>
      <c r="HG21" s="119"/>
      <c r="HH21" s="119"/>
      <c r="HI21" s="119"/>
      <c r="HJ21" s="119"/>
      <c r="HK21" s="119"/>
      <c r="HL21" s="119"/>
      <c r="HM21" s="119"/>
      <c r="HN21" s="119"/>
      <c r="HO21" s="119"/>
      <c r="HP21" s="119"/>
      <c r="HQ21" s="119"/>
      <c r="HR21" s="119"/>
      <c r="HS21" s="119"/>
      <c r="HT21" s="119"/>
      <c r="HU21" s="119"/>
      <c r="HV21" s="119"/>
      <c r="HW21" s="119"/>
      <c r="HX21" s="119"/>
      <c r="HY21" s="119"/>
      <c r="HZ21" s="119"/>
      <c r="IA21" s="119"/>
      <c r="IB21" s="119"/>
      <c r="IC21" s="119"/>
      <c r="ID21" s="119"/>
      <c r="IE21" s="119"/>
      <c r="IF21" s="119"/>
      <c r="IG21" s="119"/>
      <c r="IH21" s="119"/>
      <c r="II21" s="119"/>
      <c r="IJ21" s="119"/>
      <c r="IK21" s="119"/>
      <c r="IL21" s="119"/>
      <c r="IM21" s="119"/>
      <c r="IN21" s="119"/>
      <c r="IO21" s="119"/>
      <c r="IP21" s="119"/>
      <c r="IQ21" s="119"/>
      <c r="IR21" s="119"/>
      <c r="IS21" s="119"/>
      <c r="IT21" s="119"/>
      <c r="IU21" s="119"/>
      <c r="IV21" s="119"/>
    </row>
    <row r="22" spans="1:256" ht="15.5" x14ac:dyDescent="0.35">
      <c r="A22" s="116"/>
      <c r="B22" s="120" t="s">
        <v>147</v>
      </c>
      <c r="C22" s="34"/>
      <c r="D22" s="118"/>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3"/>
      <c r="BX22" s="123"/>
      <c r="BY22" s="123"/>
      <c r="BZ22" s="123"/>
      <c r="CA22" s="123"/>
      <c r="CB22" s="123"/>
      <c r="CC22" s="123"/>
      <c r="CD22" s="123"/>
      <c r="CE22" s="123"/>
      <c r="CF22" s="123"/>
      <c r="CG22" s="123"/>
      <c r="CH22" s="123"/>
      <c r="CI22" s="123"/>
      <c r="CJ22" s="123"/>
      <c r="CK22" s="123"/>
      <c r="CL22" s="123"/>
      <c r="CM22" s="123"/>
      <c r="CN22" s="123"/>
      <c r="CO22" s="123"/>
      <c r="CP22" s="123"/>
      <c r="CQ22" s="123"/>
      <c r="CR22" s="123"/>
      <c r="CS22" s="123"/>
      <c r="CT22" s="123"/>
      <c r="CU22" s="123"/>
      <c r="CV22" s="123"/>
      <c r="CW22" s="123"/>
      <c r="CX22" s="123"/>
      <c r="CY22" s="123"/>
      <c r="CZ22" s="123"/>
      <c r="DA22" s="123"/>
      <c r="DB22" s="123"/>
      <c r="DC22" s="123"/>
      <c r="DD22" s="123"/>
      <c r="DE22" s="123"/>
      <c r="DF22" s="123"/>
      <c r="DG22" s="123"/>
      <c r="DH22" s="123"/>
      <c r="DI22" s="123"/>
      <c r="DJ22" s="123"/>
      <c r="DK22" s="123"/>
      <c r="DL22" s="123"/>
      <c r="DM22" s="123"/>
      <c r="DN22" s="123"/>
      <c r="DO22" s="123"/>
      <c r="DP22" s="123"/>
      <c r="DQ22" s="123"/>
      <c r="DR22" s="123"/>
      <c r="DS22" s="123"/>
      <c r="DT22" s="123"/>
      <c r="DU22" s="123"/>
      <c r="DV22" s="123"/>
      <c r="DW22" s="123"/>
      <c r="DX22" s="123"/>
      <c r="DY22" s="123"/>
      <c r="DZ22" s="123"/>
      <c r="EA22" s="123"/>
      <c r="EB22" s="123"/>
      <c r="EC22" s="123"/>
      <c r="ED22" s="123"/>
      <c r="EE22" s="123"/>
      <c r="EF22" s="123"/>
      <c r="EG22" s="123"/>
      <c r="EH22" s="123"/>
      <c r="EI22" s="123"/>
      <c r="EJ22" s="123"/>
      <c r="EK22" s="123"/>
      <c r="EL22" s="123"/>
      <c r="EM22" s="123"/>
      <c r="EN22" s="123"/>
      <c r="EO22" s="123"/>
      <c r="EP22" s="123"/>
      <c r="EQ22" s="123"/>
      <c r="ER22" s="123"/>
      <c r="ES22" s="123"/>
      <c r="ET22" s="123"/>
      <c r="EU22" s="123"/>
      <c r="EV22" s="123"/>
      <c r="EW22" s="123"/>
      <c r="EX22" s="123"/>
      <c r="EY22" s="123"/>
      <c r="EZ22" s="123"/>
      <c r="FA22" s="123"/>
      <c r="FB22" s="123"/>
      <c r="FC22" s="123"/>
      <c r="FD22" s="123"/>
      <c r="FE22" s="123"/>
      <c r="FF22" s="123"/>
      <c r="FG22" s="123"/>
      <c r="FH22" s="123"/>
      <c r="FI22" s="123"/>
      <c r="FJ22" s="123"/>
      <c r="FK22" s="123"/>
      <c r="FL22" s="123"/>
      <c r="FM22" s="123"/>
      <c r="FN22" s="123"/>
      <c r="FO22" s="123"/>
      <c r="FP22" s="123"/>
      <c r="FQ22" s="123"/>
      <c r="FR22" s="123"/>
      <c r="FS22" s="123"/>
      <c r="FT22" s="123"/>
      <c r="FU22" s="123"/>
      <c r="FV22" s="123"/>
      <c r="FW22" s="123"/>
      <c r="FX22" s="123"/>
      <c r="FY22" s="123"/>
      <c r="FZ22" s="123"/>
      <c r="GA22" s="123"/>
      <c r="GB22" s="123"/>
      <c r="GC22" s="123"/>
      <c r="GD22" s="123"/>
      <c r="GE22" s="123"/>
      <c r="GF22" s="123"/>
      <c r="GG22" s="123"/>
      <c r="GH22" s="123"/>
      <c r="GI22" s="123"/>
      <c r="GJ22" s="123"/>
      <c r="GK22" s="123"/>
      <c r="GL22" s="123"/>
      <c r="GM22" s="123"/>
      <c r="GN22" s="123"/>
      <c r="GO22" s="123"/>
      <c r="GP22" s="123"/>
      <c r="GQ22" s="123"/>
      <c r="GR22" s="123"/>
      <c r="GS22" s="123"/>
      <c r="GT22" s="123"/>
      <c r="GU22" s="123"/>
      <c r="GV22" s="123"/>
      <c r="GW22" s="123"/>
      <c r="GX22" s="123"/>
      <c r="GY22" s="123"/>
      <c r="GZ22" s="123"/>
      <c r="HA22" s="123"/>
      <c r="HB22" s="123"/>
      <c r="HC22" s="123"/>
      <c r="HD22" s="123"/>
      <c r="HE22" s="123"/>
      <c r="HF22" s="123"/>
      <c r="HG22" s="123"/>
      <c r="HH22" s="123"/>
      <c r="HI22" s="123"/>
      <c r="HJ22" s="123"/>
      <c r="HK22" s="123"/>
      <c r="HL22" s="123"/>
      <c r="HM22" s="123"/>
      <c r="HN22" s="123"/>
      <c r="HO22" s="123"/>
      <c r="HP22" s="123"/>
      <c r="HQ22" s="123"/>
      <c r="HR22" s="123"/>
      <c r="HS22" s="123"/>
      <c r="HT22" s="123"/>
      <c r="HU22" s="123"/>
      <c r="HV22" s="123"/>
      <c r="HW22" s="123"/>
      <c r="HX22" s="123"/>
      <c r="HY22" s="123"/>
      <c r="HZ22" s="123"/>
      <c r="IA22" s="123"/>
      <c r="IB22" s="123"/>
      <c r="IC22" s="123"/>
      <c r="ID22" s="123"/>
      <c r="IE22" s="123"/>
      <c r="IF22" s="123"/>
      <c r="IG22" s="123"/>
      <c r="IH22" s="123"/>
      <c r="II22" s="123"/>
      <c r="IJ22" s="123"/>
      <c r="IK22" s="123"/>
      <c r="IL22" s="123"/>
      <c r="IM22" s="123"/>
      <c r="IN22" s="123"/>
      <c r="IO22" s="123"/>
      <c r="IP22" s="123"/>
      <c r="IQ22" s="123"/>
      <c r="IR22" s="123"/>
      <c r="IS22" s="123"/>
      <c r="IT22" s="123"/>
      <c r="IU22" s="123"/>
      <c r="IV22" s="123"/>
    </row>
    <row r="23" spans="1:256" ht="15.5" x14ac:dyDescent="0.35">
      <c r="A23" s="116"/>
      <c r="B23" s="120"/>
      <c r="C23" s="34"/>
      <c r="D23" s="118"/>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3"/>
      <c r="BU23" s="123"/>
      <c r="BV23" s="123"/>
      <c r="BW23" s="123"/>
      <c r="BX23" s="123"/>
      <c r="BY23" s="123"/>
      <c r="BZ23" s="123"/>
      <c r="CA23" s="123"/>
      <c r="CB23" s="123"/>
      <c r="CC23" s="123"/>
      <c r="CD23" s="123"/>
      <c r="CE23" s="123"/>
      <c r="CF23" s="123"/>
      <c r="CG23" s="123"/>
      <c r="CH23" s="123"/>
      <c r="CI23" s="123"/>
      <c r="CJ23" s="123"/>
      <c r="CK23" s="123"/>
      <c r="CL23" s="123"/>
      <c r="CM23" s="123"/>
      <c r="CN23" s="123"/>
      <c r="CO23" s="123"/>
      <c r="CP23" s="123"/>
      <c r="CQ23" s="123"/>
      <c r="CR23" s="123"/>
      <c r="CS23" s="123"/>
      <c r="CT23" s="123"/>
      <c r="CU23" s="123"/>
      <c r="CV23" s="123"/>
      <c r="CW23" s="123"/>
      <c r="CX23" s="123"/>
      <c r="CY23" s="123"/>
      <c r="CZ23" s="123"/>
      <c r="DA23" s="123"/>
      <c r="DB23" s="123"/>
      <c r="DC23" s="123"/>
      <c r="DD23" s="123"/>
      <c r="DE23" s="123"/>
      <c r="DF23" s="123"/>
      <c r="DG23" s="123"/>
      <c r="DH23" s="123"/>
      <c r="DI23" s="123"/>
      <c r="DJ23" s="123"/>
      <c r="DK23" s="123"/>
      <c r="DL23" s="123"/>
      <c r="DM23" s="123"/>
      <c r="DN23" s="123"/>
      <c r="DO23" s="123"/>
      <c r="DP23" s="123"/>
      <c r="DQ23" s="123"/>
      <c r="DR23" s="123"/>
      <c r="DS23" s="123"/>
      <c r="DT23" s="123"/>
      <c r="DU23" s="123"/>
      <c r="DV23" s="123"/>
      <c r="DW23" s="123"/>
      <c r="DX23" s="123"/>
      <c r="DY23" s="123"/>
      <c r="DZ23" s="123"/>
      <c r="EA23" s="123"/>
      <c r="EB23" s="123"/>
      <c r="EC23" s="123"/>
      <c r="ED23" s="123"/>
      <c r="EE23" s="123"/>
      <c r="EF23" s="123"/>
      <c r="EG23" s="123"/>
      <c r="EH23" s="123"/>
      <c r="EI23" s="123"/>
      <c r="EJ23" s="123"/>
      <c r="EK23" s="123"/>
      <c r="EL23" s="123"/>
      <c r="EM23" s="123"/>
      <c r="EN23" s="123"/>
      <c r="EO23" s="123"/>
      <c r="EP23" s="123"/>
      <c r="EQ23" s="123"/>
      <c r="ER23" s="123"/>
      <c r="ES23" s="123"/>
      <c r="ET23" s="123"/>
      <c r="EU23" s="123"/>
      <c r="EV23" s="123"/>
      <c r="EW23" s="123"/>
      <c r="EX23" s="123"/>
      <c r="EY23" s="123"/>
      <c r="EZ23" s="123"/>
      <c r="FA23" s="123"/>
      <c r="FB23" s="123"/>
      <c r="FC23" s="123"/>
      <c r="FD23" s="123"/>
      <c r="FE23" s="123"/>
      <c r="FF23" s="123"/>
      <c r="FG23" s="123"/>
      <c r="FH23" s="123"/>
      <c r="FI23" s="123"/>
      <c r="FJ23" s="123"/>
      <c r="FK23" s="123"/>
      <c r="FL23" s="123"/>
      <c r="FM23" s="123"/>
      <c r="FN23" s="123"/>
      <c r="FO23" s="123"/>
      <c r="FP23" s="123"/>
      <c r="FQ23" s="123"/>
      <c r="FR23" s="123"/>
      <c r="FS23" s="123"/>
      <c r="FT23" s="123"/>
      <c r="FU23" s="123"/>
      <c r="FV23" s="123"/>
      <c r="FW23" s="123"/>
      <c r="FX23" s="123"/>
      <c r="FY23" s="123"/>
      <c r="FZ23" s="123"/>
      <c r="GA23" s="123"/>
      <c r="GB23" s="123"/>
      <c r="GC23" s="123"/>
      <c r="GD23" s="123"/>
      <c r="GE23" s="123"/>
      <c r="GF23" s="123"/>
      <c r="GG23" s="123"/>
      <c r="GH23" s="123"/>
      <c r="GI23" s="123"/>
      <c r="GJ23" s="123"/>
      <c r="GK23" s="123"/>
      <c r="GL23" s="123"/>
      <c r="GM23" s="123"/>
      <c r="GN23" s="123"/>
      <c r="GO23" s="123"/>
      <c r="GP23" s="123"/>
      <c r="GQ23" s="123"/>
      <c r="GR23" s="123"/>
      <c r="GS23" s="123"/>
      <c r="GT23" s="123"/>
      <c r="GU23" s="123"/>
      <c r="GV23" s="123"/>
      <c r="GW23" s="123"/>
      <c r="GX23" s="123"/>
      <c r="GY23" s="123"/>
      <c r="GZ23" s="123"/>
      <c r="HA23" s="123"/>
      <c r="HB23" s="123"/>
      <c r="HC23" s="123"/>
      <c r="HD23" s="123"/>
      <c r="HE23" s="123"/>
      <c r="HF23" s="123"/>
      <c r="HG23" s="123"/>
      <c r="HH23" s="123"/>
      <c r="HI23" s="123"/>
      <c r="HJ23" s="123"/>
      <c r="HK23" s="123"/>
      <c r="HL23" s="123"/>
      <c r="HM23" s="123"/>
      <c r="HN23" s="123"/>
      <c r="HO23" s="123"/>
      <c r="HP23" s="123"/>
      <c r="HQ23" s="123"/>
      <c r="HR23" s="123"/>
      <c r="HS23" s="123"/>
      <c r="HT23" s="123"/>
      <c r="HU23" s="123"/>
      <c r="HV23" s="123"/>
      <c r="HW23" s="123"/>
      <c r="HX23" s="123"/>
      <c r="HY23" s="123"/>
      <c r="HZ23" s="123"/>
      <c r="IA23" s="123"/>
      <c r="IB23" s="123"/>
      <c r="IC23" s="123"/>
      <c r="ID23" s="123"/>
      <c r="IE23" s="123"/>
      <c r="IF23" s="123"/>
      <c r="IG23" s="123"/>
      <c r="IH23" s="123"/>
      <c r="II23" s="123"/>
      <c r="IJ23" s="123"/>
      <c r="IK23" s="123"/>
      <c r="IL23" s="123"/>
      <c r="IM23" s="123"/>
      <c r="IN23" s="123"/>
      <c r="IO23" s="123"/>
      <c r="IP23" s="123"/>
      <c r="IQ23" s="123"/>
      <c r="IR23" s="123"/>
      <c r="IS23" s="123"/>
      <c r="IT23" s="123"/>
      <c r="IU23" s="123"/>
      <c r="IV23" s="123"/>
    </row>
    <row r="24" spans="1:256" ht="15.5" x14ac:dyDescent="0.35">
      <c r="A24" s="116"/>
      <c r="B24" s="120"/>
      <c r="C24" s="34"/>
      <c r="D24" s="118"/>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c r="BN24" s="123"/>
      <c r="BO24" s="123"/>
      <c r="BP24" s="123"/>
      <c r="BQ24" s="123"/>
      <c r="BR24" s="123"/>
      <c r="BS24" s="123"/>
      <c r="BT24" s="123"/>
      <c r="BU24" s="123"/>
      <c r="BV24" s="123"/>
      <c r="BW24" s="123"/>
      <c r="BX24" s="123"/>
      <c r="BY24" s="123"/>
      <c r="BZ24" s="123"/>
      <c r="CA24" s="123"/>
      <c r="CB24" s="123"/>
      <c r="CC24" s="123"/>
      <c r="CD24" s="123"/>
      <c r="CE24" s="123"/>
      <c r="CF24" s="123"/>
      <c r="CG24" s="123"/>
      <c r="CH24" s="123"/>
      <c r="CI24" s="123"/>
      <c r="CJ24" s="123"/>
      <c r="CK24" s="123"/>
      <c r="CL24" s="123"/>
      <c r="CM24" s="123"/>
      <c r="CN24" s="123"/>
      <c r="CO24" s="123"/>
      <c r="CP24" s="123"/>
      <c r="CQ24" s="123"/>
      <c r="CR24" s="123"/>
      <c r="CS24" s="123"/>
      <c r="CT24" s="123"/>
      <c r="CU24" s="123"/>
      <c r="CV24" s="123"/>
      <c r="CW24" s="123"/>
      <c r="CX24" s="123"/>
      <c r="CY24" s="123"/>
      <c r="CZ24" s="123"/>
      <c r="DA24" s="123"/>
      <c r="DB24" s="123"/>
      <c r="DC24" s="123"/>
      <c r="DD24" s="123"/>
      <c r="DE24" s="123"/>
      <c r="DF24" s="123"/>
      <c r="DG24" s="123"/>
      <c r="DH24" s="123"/>
      <c r="DI24" s="123"/>
      <c r="DJ24" s="123"/>
      <c r="DK24" s="123"/>
      <c r="DL24" s="123"/>
      <c r="DM24" s="123"/>
      <c r="DN24" s="123"/>
      <c r="DO24" s="123"/>
      <c r="DP24" s="123"/>
      <c r="DQ24" s="123"/>
      <c r="DR24" s="123"/>
      <c r="DS24" s="123"/>
      <c r="DT24" s="123"/>
      <c r="DU24" s="123"/>
      <c r="DV24" s="123"/>
      <c r="DW24" s="123"/>
      <c r="DX24" s="123"/>
      <c r="DY24" s="123"/>
      <c r="DZ24" s="123"/>
      <c r="EA24" s="123"/>
      <c r="EB24" s="123"/>
      <c r="EC24" s="123"/>
      <c r="ED24" s="123"/>
      <c r="EE24" s="123"/>
      <c r="EF24" s="123"/>
      <c r="EG24" s="123"/>
      <c r="EH24" s="123"/>
      <c r="EI24" s="123"/>
      <c r="EJ24" s="123"/>
      <c r="EK24" s="123"/>
      <c r="EL24" s="123"/>
      <c r="EM24" s="123"/>
      <c r="EN24" s="123"/>
      <c r="EO24" s="123"/>
      <c r="EP24" s="123"/>
      <c r="EQ24" s="123"/>
      <c r="ER24" s="123"/>
      <c r="ES24" s="123"/>
      <c r="ET24" s="123"/>
      <c r="EU24" s="123"/>
      <c r="EV24" s="123"/>
      <c r="EW24" s="123"/>
      <c r="EX24" s="123"/>
      <c r="EY24" s="123"/>
      <c r="EZ24" s="123"/>
      <c r="FA24" s="123"/>
      <c r="FB24" s="123"/>
      <c r="FC24" s="123"/>
      <c r="FD24" s="123"/>
      <c r="FE24" s="123"/>
      <c r="FF24" s="123"/>
      <c r="FG24" s="123"/>
      <c r="FH24" s="123"/>
      <c r="FI24" s="123"/>
      <c r="FJ24" s="123"/>
      <c r="FK24" s="123"/>
      <c r="FL24" s="123"/>
      <c r="FM24" s="123"/>
      <c r="FN24" s="123"/>
      <c r="FO24" s="123"/>
      <c r="FP24" s="123"/>
      <c r="FQ24" s="123"/>
      <c r="FR24" s="123"/>
      <c r="FS24" s="123"/>
      <c r="FT24" s="123"/>
      <c r="FU24" s="123"/>
      <c r="FV24" s="123"/>
      <c r="FW24" s="123"/>
      <c r="FX24" s="123"/>
      <c r="FY24" s="123"/>
      <c r="FZ24" s="123"/>
      <c r="GA24" s="123"/>
      <c r="GB24" s="123"/>
      <c r="GC24" s="123"/>
      <c r="GD24" s="123"/>
      <c r="GE24" s="123"/>
      <c r="GF24" s="123"/>
      <c r="GG24" s="123"/>
      <c r="GH24" s="123"/>
      <c r="GI24" s="123"/>
      <c r="GJ24" s="123"/>
      <c r="GK24" s="123"/>
      <c r="GL24" s="123"/>
      <c r="GM24" s="123"/>
      <c r="GN24" s="123"/>
      <c r="GO24" s="123"/>
      <c r="GP24" s="123"/>
      <c r="GQ24" s="123"/>
      <c r="GR24" s="123"/>
      <c r="GS24" s="123"/>
      <c r="GT24" s="123"/>
      <c r="GU24" s="123"/>
      <c r="GV24" s="123"/>
      <c r="GW24" s="123"/>
      <c r="GX24" s="123"/>
      <c r="GY24" s="123"/>
      <c r="GZ24" s="123"/>
      <c r="HA24" s="123"/>
      <c r="HB24" s="123"/>
      <c r="HC24" s="123"/>
      <c r="HD24" s="123"/>
      <c r="HE24" s="123"/>
      <c r="HF24" s="123"/>
      <c r="HG24" s="123"/>
      <c r="HH24" s="123"/>
      <c r="HI24" s="123"/>
      <c r="HJ24" s="123"/>
      <c r="HK24" s="123"/>
      <c r="HL24" s="123"/>
      <c r="HM24" s="123"/>
      <c r="HN24" s="123"/>
      <c r="HO24" s="123"/>
      <c r="HP24" s="123"/>
      <c r="HQ24" s="123"/>
      <c r="HR24" s="123"/>
      <c r="HS24" s="123"/>
      <c r="HT24" s="123"/>
      <c r="HU24" s="123"/>
      <c r="HV24" s="123"/>
      <c r="HW24" s="123"/>
      <c r="HX24" s="123"/>
      <c r="HY24" s="123"/>
      <c r="HZ24" s="123"/>
      <c r="IA24" s="123"/>
      <c r="IB24" s="123"/>
      <c r="IC24" s="123"/>
      <c r="ID24" s="123"/>
      <c r="IE24" s="123"/>
      <c r="IF24" s="123"/>
      <c r="IG24" s="123"/>
      <c r="IH24" s="123"/>
      <c r="II24" s="123"/>
      <c r="IJ24" s="123"/>
      <c r="IK24" s="123"/>
      <c r="IL24" s="123"/>
      <c r="IM24" s="123"/>
      <c r="IN24" s="123"/>
      <c r="IO24" s="123"/>
      <c r="IP24" s="123"/>
      <c r="IQ24" s="123"/>
      <c r="IR24" s="123"/>
      <c r="IS24" s="123"/>
      <c r="IT24" s="123"/>
      <c r="IU24" s="123"/>
      <c r="IV24" s="123"/>
    </row>
    <row r="25" spans="1:256" ht="15.5" x14ac:dyDescent="0.35">
      <c r="A25" s="116"/>
      <c r="B25" s="120"/>
      <c r="C25" s="121"/>
      <c r="D25" s="118"/>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c r="DL25" s="119"/>
      <c r="DM25" s="119"/>
      <c r="DN25" s="119"/>
      <c r="DO25" s="119"/>
      <c r="DP25" s="119"/>
      <c r="DQ25" s="119"/>
      <c r="DR25" s="119"/>
      <c r="DS25" s="119"/>
      <c r="DT25" s="119"/>
      <c r="DU25" s="119"/>
      <c r="DV25" s="119"/>
      <c r="DW25" s="119"/>
      <c r="DX25" s="119"/>
      <c r="DY25" s="119"/>
      <c r="DZ25" s="119"/>
      <c r="EA25" s="119"/>
      <c r="EB25" s="119"/>
      <c r="EC25" s="119"/>
      <c r="ED25" s="119"/>
      <c r="EE25" s="119"/>
      <c r="EF25" s="119"/>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119"/>
      <c r="FD25" s="119"/>
      <c r="FE25" s="119"/>
      <c r="FF25" s="119"/>
      <c r="FG25" s="119"/>
      <c r="FH25" s="119"/>
      <c r="FI25" s="119"/>
      <c r="FJ25" s="119"/>
      <c r="FK25" s="119"/>
      <c r="FL25" s="119"/>
      <c r="FM25" s="119"/>
      <c r="FN25" s="119"/>
      <c r="FO25" s="119"/>
      <c r="FP25" s="119"/>
      <c r="FQ25" s="119"/>
      <c r="FR25" s="119"/>
      <c r="FS25" s="119"/>
      <c r="FT25" s="119"/>
      <c r="FU25" s="119"/>
      <c r="FV25" s="119"/>
      <c r="FW25" s="119"/>
      <c r="FX25" s="119"/>
      <c r="FY25" s="119"/>
      <c r="FZ25" s="119"/>
      <c r="GA25" s="119"/>
      <c r="GB25" s="119"/>
      <c r="GC25" s="119"/>
      <c r="GD25" s="119"/>
      <c r="GE25" s="119"/>
      <c r="GF25" s="119"/>
      <c r="GG25" s="119"/>
      <c r="GH25" s="119"/>
      <c r="GI25" s="119"/>
      <c r="GJ25" s="119"/>
      <c r="GK25" s="119"/>
      <c r="GL25" s="119"/>
      <c r="GM25" s="119"/>
      <c r="GN25" s="119"/>
      <c r="GO25" s="119"/>
      <c r="GP25" s="119"/>
      <c r="GQ25" s="119"/>
      <c r="GR25" s="119"/>
      <c r="GS25" s="119"/>
      <c r="GT25" s="119"/>
      <c r="GU25" s="119"/>
      <c r="GV25" s="119"/>
      <c r="GW25" s="119"/>
      <c r="GX25" s="119"/>
      <c r="GY25" s="119"/>
      <c r="GZ25" s="119"/>
      <c r="HA25" s="119"/>
      <c r="HB25" s="119"/>
      <c r="HC25" s="119"/>
      <c r="HD25" s="119"/>
      <c r="HE25" s="119"/>
      <c r="HF25" s="119"/>
      <c r="HG25" s="119"/>
      <c r="HH25" s="119"/>
      <c r="HI25" s="119"/>
      <c r="HJ25" s="119"/>
      <c r="HK25" s="119"/>
      <c r="HL25" s="119"/>
      <c r="HM25" s="119"/>
      <c r="HN25" s="119"/>
      <c r="HO25" s="119"/>
      <c r="HP25" s="119"/>
      <c r="HQ25" s="119"/>
      <c r="HR25" s="119"/>
      <c r="HS25" s="119"/>
      <c r="HT25" s="119"/>
      <c r="HU25" s="119"/>
      <c r="HV25" s="119"/>
      <c r="HW25" s="119"/>
      <c r="HX25" s="119"/>
      <c r="HY25" s="119"/>
      <c r="HZ25" s="119"/>
      <c r="IA25" s="119"/>
      <c r="IB25" s="119"/>
      <c r="IC25" s="119"/>
      <c r="ID25" s="119"/>
      <c r="IE25" s="119"/>
      <c r="IF25" s="119"/>
      <c r="IG25" s="119"/>
      <c r="IH25" s="119"/>
      <c r="II25" s="119"/>
      <c r="IJ25" s="119"/>
      <c r="IK25" s="119"/>
      <c r="IL25" s="119"/>
      <c r="IM25" s="119"/>
      <c r="IN25" s="119"/>
      <c r="IO25" s="119"/>
      <c r="IP25" s="119"/>
      <c r="IQ25" s="119"/>
      <c r="IR25" s="119"/>
      <c r="IS25" s="119"/>
      <c r="IT25" s="119"/>
      <c r="IU25" s="119"/>
      <c r="IV25" s="119"/>
    </row>
    <row r="26" spans="1:256" ht="15.5" x14ac:dyDescent="0.35">
      <c r="A26" s="116"/>
      <c r="B26" s="119"/>
      <c r="C26" s="121"/>
      <c r="D26" s="118"/>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c r="CA26" s="119"/>
      <c r="CB26" s="119"/>
      <c r="CC26" s="119"/>
      <c r="CD26" s="119"/>
      <c r="CE26" s="119"/>
      <c r="CF26" s="119"/>
      <c r="CG26" s="119"/>
      <c r="CH26" s="119"/>
      <c r="CI26" s="119"/>
      <c r="CJ26" s="119"/>
      <c r="CK26" s="119"/>
      <c r="CL26" s="119"/>
      <c r="CM26" s="119"/>
      <c r="CN26" s="119"/>
      <c r="CO26" s="119"/>
      <c r="CP26" s="119"/>
      <c r="CQ26" s="119"/>
      <c r="CR26" s="119"/>
      <c r="CS26" s="119"/>
      <c r="CT26" s="119"/>
      <c r="CU26" s="119"/>
      <c r="CV26" s="119"/>
      <c r="CW26" s="119"/>
      <c r="CX26" s="119"/>
      <c r="CY26" s="119"/>
      <c r="CZ26" s="119"/>
      <c r="DA26" s="119"/>
      <c r="DB26" s="119"/>
      <c r="DC26" s="119"/>
      <c r="DD26" s="119"/>
      <c r="DE26" s="119"/>
      <c r="DF26" s="119"/>
      <c r="DG26" s="119"/>
      <c r="DH26" s="119"/>
      <c r="DI26" s="119"/>
      <c r="DJ26" s="119"/>
      <c r="DK26" s="119"/>
      <c r="DL26" s="119"/>
      <c r="DM26" s="119"/>
      <c r="DN26" s="119"/>
      <c r="DO26" s="119"/>
      <c r="DP26" s="119"/>
      <c r="DQ26" s="119"/>
      <c r="DR26" s="119"/>
      <c r="DS26" s="119"/>
      <c r="DT26" s="119"/>
      <c r="DU26" s="119"/>
      <c r="DV26" s="119"/>
      <c r="DW26" s="119"/>
      <c r="DX26" s="119"/>
      <c r="DY26" s="119"/>
      <c r="DZ26" s="119"/>
      <c r="EA26" s="119"/>
      <c r="EB26" s="119"/>
      <c r="EC26" s="119"/>
      <c r="ED26" s="119"/>
      <c r="EE26" s="119"/>
      <c r="EF26" s="119"/>
      <c r="EG26" s="119"/>
      <c r="EH26" s="119"/>
      <c r="EI26" s="119"/>
      <c r="EJ26" s="119"/>
      <c r="EK26" s="119"/>
      <c r="EL26" s="119"/>
      <c r="EM26" s="119"/>
      <c r="EN26" s="119"/>
      <c r="EO26" s="119"/>
      <c r="EP26" s="119"/>
      <c r="EQ26" s="119"/>
      <c r="ER26" s="119"/>
      <c r="ES26" s="119"/>
      <c r="ET26" s="119"/>
      <c r="EU26" s="119"/>
      <c r="EV26" s="119"/>
      <c r="EW26" s="119"/>
      <c r="EX26" s="119"/>
      <c r="EY26" s="119"/>
      <c r="EZ26" s="119"/>
      <c r="FA26" s="119"/>
      <c r="FB26" s="119"/>
      <c r="FC26" s="119"/>
      <c r="FD26" s="119"/>
      <c r="FE26" s="119"/>
      <c r="FF26" s="119"/>
      <c r="FG26" s="119"/>
      <c r="FH26" s="119"/>
      <c r="FI26" s="119"/>
      <c r="FJ26" s="119"/>
      <c r="FK26" s="119"/>
      <c r="FL26" s="119"/>
      <c r="FM26" s="119"/>
      <c r="FN26" s="119"/>
      <c r="FO26" s="119"/>
      <c r="FP26" s="119"/>
      <c r="FQ26" s="119"/>
      <c r="FR26" s="119"/>
      <c r="FS26" s="119"/>
      <c r="FT26" s="119"/>
      <c r="FU26" s="119"/>
      <c r="FV26" s="119"/>
      <c r="FW26" s="119"/>
      <c r="FX26" s="119"/>
      <c r="FY26" s="119"/>
      <c r="FZ26" s="119"/>
      <c r="GA26" s="119"/>
      <c r="GB26" s="119"/>
      <c r="GC26" s="119"/>
      <c r="GD26" s="119"/>
      <c r="GE26" s="119"/>
      <c r="GF26" s="119"/>
      <c r="GG26" s="119"/>
      <c r="GH26" s="119"/>
      <c r="GI26" s="119"/>
      <c r="GJ26" s="119"/>
      <c r="GK26" s="119"/>
      <c r="GL26" s="119"/>
      <c r="GM26" s="119"/>
      <c r="GN26" s="119"/>
      <c r="GO26" s="119"/>
      <c r="GP26" s="119"/>
      <c r="GQ26" s="119"/>
      <c r="GR26" s="119"/>
      <c r="GS26" s="119"/>
      <c r="GT26" s="119"/>
      <c r="GU26" s="119"/>
      <c r="GV26" s="119"/>
      <c r="GW26" s="119"/>
      <c r="GX26" s="119"/>
      <c r="GY26" s="119"/>
      <c r="GZ26" s="119"/>
      <c r="HA26" s="119"/>
      <c r="HB26" s="119"/>
      <c r="HC26" s="119"/>
      <c r="HD26" s="119"/>
      <c r="HE26" s="119"/>
      <c r="HF26" s="119"/>
      <c r="HG26" s="119"/>
      <c r="HH26" s="119"/>
      <c r="HI26" s="119"/>
      <c r="HJ26" s="119"/>
      <c r="HK26" s="119"/>
      <c r="HL26" s="119"/>
      <c r="HM26" s="119"/>
      <c r="HN26" s="119"/>
      <c r="HO26" s="119"/>
      <c r="HP26" s="119"/>
      <c r="HQ26" s="119"/>
      <c r="HR26" s="119"/>
      <c r="HS26" s="119"/>
      <c r="HT26" s="119"/>
      <c r="HU26" s="119"/>
      <c r="HV26" s="119"/>
      <c r="HW26" s="119"/>
      <c r="HX26" s="119"/>
      <c r="HY26" s="119"/>
      <c r="HZ26" s="119"/>
      <c r="IA26" s="119"/>
      <c r="IB26" s="119"/>
      <c r="IC26" s="119"/>
      <c r="ID26" s="119"/>
      <c r="IE26" s="119"/>
      <c r="IF26" s="119"/>
      <c r="IG26" s="119"/>
      <c r="IH26" s="119"/>
      <c r="II26" s="119"/>
      <c r="IJ26" s="119"/>
      <c r="IK26" s="119"/>
      <c r="IL26" s="119"/>
      <c r="IM26" s="119"/>
      <c r="IN26" s="119"/>
      <c r="IO26" s="119"/>
      <c r="IP26" s="119"/>
      <c r="IQ26" s="119"/>
      <c r="IR26" s="119"/>
      <c r="IS26" s="119"/>
      <c r="IT26" s="119"/>
      <c r="IU26" s="119"/>
      <c r="IV26" s="119"/>
    </row>
    <row r="27" spans="1:256" ht="15.5" x14ac:dyDescent="0.35">
      <c r="A27" s="116"/>
      <c r="B27" s="121" t="s">
        <v>148</v>
      </c>
      <c r="C27" s="135">
        <f ca="1">TODAY()</f>
        <v>45007</v>
      </c>
      <c r="D27" s="118"/>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3"/>
      <c r="BZ27" s="123"/>
      <c r="CA27" s="123"/>
      <c r="CB27" s="123"/>
      <c r="CC27" s="123"/>
      <c r="CD27" s="123"/>
      <c r="CE27" s="123"/>
      <c r="CF27" s="123"/>
      <c r="CG27" s="123"/>
      <c r="CH27" s="123"/>
      <c r="CI27" s="123"/>
      <c r="CJ27" s="123"/>
      <c r="CK27" s="123"/>
      <c r="CL27" s="123"/>
      <c r="CM27" s="123"/>
      <c r="CN27" s="123"/>
      <c r="CO27" s="123"/>
      <c r="CP27" s="123"/>
      <c r="CQ27" s="123"/>
      <c r="CR27" s="123"/>
      <c r="CS27" s="123"/>
      <c r="CT27" s="123"/>
      <c r="CU27" s="123"/>
      <c r="CV27" s="123"/>
      <c r="CW27" s="123"/>
      <c r="CX27" s="123"/>
      <c r="CY27" s="123"/>
      <c r="CZ27" s="123"/>
      <c r="DA27" s="123"/>
      <c r="DB27" s="123"/>
      <c r="DC27" s="123"/>
      <c r="DD27" s="123"/>
      <c r="DE27" s="123"/>
      <c r="DF27" s="123"/>
      <c r="DG27" s="123"/>
      <c r="DH27" s="123"/>
      <c r="DI27" s="123"/>
      <c r="DJ27" s="123"/>
      <c r="DK27" s="123"/>
      <c r="DL27" s="123"/>
      <c r="DM27" s="123"/>
      <c r="DN27" s="123"/>
      <c r="DO27" s="123"/>
      <c r="DP27" s="123"/>
      <c r="DQ27" s="123"/>
      <c r="DR27" s="123"/>
      <c r="DS27" s="123"/>
      <c r="DT27" s="123"/>
      <c r="DU27" s="123"/>
      <c r="DV27" s="123"/>
      <c r="DW27" s="123"/>
      <c r="DX27" s="123"/>
      <c r="DY27" s="123"/>
      <c r="DZ27" s="123"/>
      <c r="EA27" s="123"/>
      <c r="EB27" s="123"/>
      <c r="EC27" s="123"/>
      <c r="ED27" s="123"/>
      <c r="EE27" s="123"/>
      <c r="EF27" s="123"/>
      <c r="EG27" s="123"/>
      <c r="EH27" s="123"/>
      <c r="EI27" s="123"/>
      <c r="EJ27" s="123"/>
      <c r="EK27" s="123"/>
      <c r="EL27" s="123"/>
      <c r="EM27" s="123"/>
      <c r="EN27" s="123"/>
      <c r="EO27" s="123"/>
      <c r="EP27" s="123"/>
      <c r="EQ27" s="123"/>
      <c r="ER27" s="123"/>
      <c r="ES27" s="123"/>
      <c r="ET27" s="123"/>
      <c r="EU27" s="123"/>
      <c r="EV27" s="123"/>
      <c r="EW27" s="123"/>
      <c r="EX27" s="123"/>
      <c r="EY27" s="123"/>
      <c r="EZ27" s="123"/>
      <c r="FA27" s="123"/>
      <c r="FB27" s="123"/>
      <c r="FC27" s="123"/>
      <c r="FD27" s="123"/>
      <c r="FE27" s="123"/>
      <c r="FF27" s="123"/>
      <c r="FG27" s="123"/>
      <c r="FH27" s="123"/>
      <c r="FI27" s="123"/>
      <c r="FJ27" s="123"/>
      <c r="FK27" s="123"/>
      <c r="FL27" s="123"/>
      <c r="FM27" s="123"/>
      <c r="FN27" s="123"/>
      <c r="FO27" s="123"/>
      <c r="FP27" s="123"/>
      <c r="FQ27" s="123"/>
      <c r="FR27" s="123"/>
      <c r="FS27" s="123"/>
      <c r="FT27" s="123"/>
      <c r="FU27" s="123"/>
      <c r="FV27" s="123"/>
      <c r="FW27" s="123"/>
      <c r="FX27" s="123"/>
      <c r="FY27" s="123"/>
      <c r="FZ27" s="123"/>
      <c r="GA27" s="123"/>
      <c r="GB27" s="123"/>
      <c r="GC27" s="123"/>
      <c r="GD27" s="123"/>
      <c r="GE27" s="123"/>
      <c r="GF27" s="123"/>
      <c r="GG27" s="123"/>
      <c r="GH27" s="123"/>
      <c r="GI27" s="123"/>
      <c r="GJ27" s="123"/>
      <c r="GK27" s="123"/>
      <c r="GL27" s="123"/>
      <c r="GM27" s="123"/>
      <c r="GN27" s="123"/>
      <c r="GO27" s="123"/>
      <c r="GP27" s="123"/>
      <c r="GQ27" s="123"/>
      <c r="GR27" s="123"/>
      <c r="GS27" s="123"/>
      <c r="GT27" s="123"/>
      <c r="GU27" s="123"/>
      <c r="GV27" s="123"/>
      <c r="GW27" s="123"/>
      <c r="GX27" s="123"/>
      <c r="GY27" s="123"/>
      <c r="GZ27" s="123"/>
      <c r="HA27" s="123"/>
      <c r="HB27" s="123"/>
      <c r="HC27" s="123"/>
      <c r="HD27" s="123"/>
      <c r="HE27" s="123"/>
      <c r="HF27" s="123"/>
      <c r="HG27" s="123"/>
      <c r="HH27" s="123"/>
      <c r="HI27" s="123"/>
      <c r="HJ27" s="123"/>
      <c r="HK27" s="123"/>
      <c r="HL27" s="123"/>
      <c r="HM27" s="123"/>
      <c r="HN27" s="123"/>
      <c r="HO27" s="123"/>
      <c r="HP27" s="123"/>
      <c r="HQ27" s="123"/>
      <c r="HR27" s="123"/>
      <c r="HS27" s="123"/>
      <c r="HT27" s="123"/>
      <c r="HU27" s="123"/>
      <c r="HV27" s="123"/>
      <c r="HW27" s="123"/>
      <c r="HX27" s="123"/>
      <c r="HY27" s="123"/>
      <c r="HZ27" s="123"/>
      <c r="IA27" s="123"/>
      <c r="IB27" s="123"/>
      <c r="IC27" s="123"/>
      <c r="ID27" s="123"/>
      <c r="IE27" s="123"/>
      <c r="IF27" s="123"/>
      <c r="IG27" s="123"/>
      <c r="IH27" s="123"/>
      <c r="II27" s="123"/>
      <c r="IJ27" s="123"/>
      <c r="IK27" s="123"/>
      <c r="IL27" s="123"/>
      <c r="IM27" s="123"/>
      <c r="IN27" s="123"/>
      <c r="IO27" s="123"/>
      <c r="IP27" s="123"/>
      <c r="IQ27" s="123"/>
      <c r="IR27" s="123"/>
      <c r="IS27" s="123"/>
      <c r="IT27" s="123"/>
      <c r="IU27" s="123"/>
      <c r="IV27" s="123"/>
    </row>
    <row r="28" spans="1:256" ht="15.5" x14ac:dyDescent="0.35">
      <c r="A28" s="110"/>
      <c r="B28" s="121"/>
      <c r="C28" s="121"/>
      <c r="D28" s="113"/>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108"/>
      <c r="DZ28" s="108"/>
      <c r="EA28" s="108"/>
      <c r="EB28" s="108"/>
      <c r="EC28" s="108"/>
      <c r="ED28" s="108"/>
      <c r="EE28" s="108"/>
      <c r="EF28" s="108"/>
      <c r="EG28" s="108"/>
      <c r="EH28" s="108"/>
      <c r="EI28" s="108"/>
      <c r="EJ28" s="108"/>
      <c r="EK28" s="108"/>
      <c r="EL28" s="108"/>
      <c r="EM28" s="108"/>
      <c r="EN28" s="108"/>
      <c r="EO28" s="108"/>
      <c r="EP28" s="108"/>
      <c r="EQ28" s="108"/>
      <c r="ER28" s="108"/>
      <c r="ES28" s="108"/>
      <c r="ET28" s="108"/>
      <c r="EU28" s="108"/>
      <c r="EV28" s="108"/>
      <c r="EW28" s="108"/>
      <c r="EX28" s="108"/>
      <c r="EY28" s="108"/>
      <c r="EZ28" s="108"/>
      <c r="FA28" s="108"/>
      <c r="FB28" s="108"/>
      <c r="FC28" s="108"/>
      <c r="FD28" s="108"/>
      <c r="FE28" s="108"/>
      <c r="FF28" s="108"/>
      <c r="FG28" s="108"/>
      <c r="FH28" s="108"/>
      <c r="FI28" s="108"/>
      <c r="FJ28" s="108"/>
      <c r="FK28" s="108"/>
      <c r="FL28" s="108"/>
      <c r="FM28" s="108"/>
      <c r="FN28" s="108"/>
      <c r="FO28" s="108"/>
      <c r="FP28" s="108"/>
      <c r="FQ28" s="108"/>
      <c r="FR28" s="108"/>
      <c r="FS28" s="108"/>
      <c r="FT28" s="108"/>
      <c r="FU28" s="108"/>
      <c r="FV28" s="108"/>
      <c r="FW28" s="108"/>
      <c r="FX28" s="108"/>
      <c r="FY28" s="108"/>
      <c r="FZ28" s="108"/>
      <c r="GA28" s="108"/>
      <c r="GB28" s="108"/>
      <c r="GC28" s="108"/>
      <c r="GD28" s="108"/>
      <c r="GE28" s="108"/>
      <c r="GF28" s="108"/>
      <c r="GG28" s="108"/>
      <c r="GH28" s="108"/>
      <c r="GI28" s="108"/>
      <c r="GJ28" s="108"/>
      <c r="GK28" s="108"/>
      <c r="GL28" s="108"/>
      <c r="GM28" s="108"/>
      <c r="GN28" s="108"/>
      <c r="GO28" s="108"/>
      <c r="GP28" s="108"/>
      <c r="GQ28" s="108"/>
      <c r="GR28" s="108"/>
      <c r="GS28" s="108"/>
      <c r="GT28" s="108"/>
      <c r="GU28" s="108"/>
      <c r="GV28" s="108"/>
      <c r="GW28" s="108"/>
      <c r="GX28" s="108"/>
      <c r="GY28" s="108"/>
      <c r="GZ28" s="108"/>
      <c r="HA28" s="108"/>
      <c r="HB28" s="108"/>
      <c r="HC28" s="108"/>
      <c r="HD28" s="108"/>
      <c r="HE28" s="108"/>
      <c r="HF28" s="108"/>
      <c r="HG28" s="108"/>
      <c r="HH28" s="108"/>
      <c r="HI28" s="108"/>
      <c r="HJ28" s="108"/>
      <c r="HK28" s="108"/>
      <c r="HL28" s="108"/>
      <c r="HM28" s="108"/>
      <c r="HN28" s="108"/>
      <c r="HO28" s="108"/>
      <c r="HP28" s="108"/>
      <c r="HQ28" s="108"/>
      <c r="HR28" s="108"/>
      <c r="HS28" s="108"/>
      <c r="HT28" s="108"/>
      <c r="HU28" s="108"/>
      <c r="HV28" s="108"/>
      <c r="HW28" s="108"/>
      <c r="HX28" s="108"/>
      <c r="HY28" s="108"/>
      <c r="HZ28" s="108"/>
      <c r="IA28" s="108"/>
      <c r="IB28" s="108"/>
      <c r="IC28" s="108"/>
      <c r="ID28" s="108"/>
      <c r="IE28" s="108"/>
      <c r="IF28" s="108"/>
      <c r="IG28" s="108"/>
      <c r="IH28" s="108"/>
      <c r="II28" s="108"/>
      <c r="IJ28" s="108"/>
      <c r="IK28" s="108"/>
      <c r="IL28" s="108"/>
      <c r="IM28" s="108"/>
      <c r="IN28" s="108"/>
      <c r="IO28" s="108"/>
      <c r="IP28" s="108"/>
      <c r="IQ28" s="108"/>
      <c r="IR28" s="108"/>
      <c r="IS28" s="108"/>
      <c r="IT28" s="108"/>
      <c r="IU28" s="108"/>
      <c r="IV28" s="108"/>
    </row>
    <row r="29" spans="1:256" ht="15.5" x14ac:dyDescent="0.35">
      <c r="A29" s="110"/>
      <c r="B29" s="121"/>
      <c r="C29" s="121"/>
      <c r="D29" s="113"/>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8"/>
      <c r="GM29" s="108"/>
      <c r="GN29" s="108"/>
      <c r="GO29" s="108"/>
      <c r="GP29" s="108"/>
      <c r="GQ29" s="108"/>
      <c r="GR29" s="108"/>
      <c r="GS29" s="108"/>
      <c r="GT29" s="108"/>
      <c r="GU29" s="108"/>
      <c r="GV29" s="108"/>
      <c r="GW29" s="108"/>
      <c r="GX29" s="108"/>
      <c r="GY29" s="108"/>
      <c r="GZ29" s="108"/>
      <c r="HA29" s="108"/>
      <c r="HB29" s="108"/>
      <c r="HC29" s="108"/>
      <c r="HD29" s="108"/>
      <c r="HE29" s="108"/>
      <c r="HF29" s="108"/>
      <c r="HG29" s="108"/>
      <c r="HH29" s="108"/>
      <c r="HI29" s="108"/>
      <c r="HJ29" s="108"/>
      <c r="HK29" s="108"/>
      <c r="HL29" s="108"/>
      <c r="HM29" s="108"/>
      <c r="HN29" s="108"/>
      <c r="HO29" s="108"/>
      <c r="HP29" s="108"/>
      <c r="HQ29" s="108"/>
      <c r="HR29" s="108"/>
      <c r="HS29" s="108"/>
      <c r="HT29" s="108"/>
      <c r="HU29" s="108"/>
      <c r="HV29" s="108"/>
      <c r="HW29" s="108"/>
      <c r="HX29" s="108"/>
      <c r="HY29" s="108"/>
      <c r="HZ29" s="108"/>
      <c r="IA29" s="108"/>
      <c r="IB29" s="108"/>
      <c r="IC29" s="108"/>
      <c r="ID29" s="108"/>
      <c r="IE29" s="108"/>
      <c r="IF29" s="108"/>
      <c r="IG29" s="108"/>
      <c r="IH29" s="108"/>
      <c r="II29" s="108"/>
      <c r="IJ29" s="108"/>
      <c r="IK29" s="108"/>
      <c r="IL29" s="108"/>
      <c r="IM29" s="108"/>
      <c r="IN29" s="108"/>
      <c r="IO29" s="108"/>
      <c r="IP29" s="108"/>
      <c r="IQ29" s="108"/>
      <c r="IR29" s="108"/>
      <c r="IS29" s="108"/>
      <c r="IT29" s="108"/>
      <c r="IU29" s="108"/>
      <c r="IV29" s="108"/>
    </row>
    <row r="30" spans="1:256" ht="15.5" x14ac:dyDescent="0.35">
      <c r="A30" s="110"/>
      <c r="B30" s="121"/>
      <c r="C30" s="121"/>
      <c r="D30" s="113"/>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108"/>
      <c r="DZ30" s="108"/>
      <c r="EA30" s="108"/>
      <c r="EB30" s="108"/>
      <c r="EC30" s="108"/>
      <c r="ED30" s="108"/>
      <c r="EE30" s="108"/>
      <c r="EF30" s="108"/>
      <c r="EG30" s="108"/>
      <c r="EH30" s="108"/>
      <c r="EI30" s="108"/>
      <c r="EJ30" s="108"/>
      <c r="EK30" s="108"/>
      <c r="EL30" s="108"/>
      <c r="EM30" s="108"/>
      <c r="EN30" s="108"/>
      <c r="EO30" s="108"/>
      <c r="EP30" s="108"/>
      <c r="EQ30" s="108"/>
      <c r="ER30" s="108"/>
      <c r="ES30" s="108"/>
      <c r="ET30" s="108"/>
      <c r="EU30" s="108"/>
      <c r="EV30" s="108"/>
      <c r="EW30" s="108"/>
      <c r="EX30" s="108"/>
      <c r="EY30" s="108"/>
      <c r="EZ30" s="108"/>
      <c r="FA30" s="108"/>
      <c r="FB30" s="108"/>
      <c r="FC30" s="108"/>
      <c r="FD30" s="108"/>
      <c r="FE30" s="108"/>
      <c r="FF30" s="108"/>
      <c r="FG30" s="108"/>
      <c r="FH30" s="108"/>
      <c r="FI30" s="108"/>
      <c r="FJ30" s="108"/>
      <c r="FK30" s="108"/>
      <c r="FL30" s="108"/>
      <c r="FM30" s="108"/>
      <c r="FN30" s="108"/>
      <c r="FO30" s="108"/>
      <c r="FP30" s="108"/>
      <c r="FQ30" s="108"/>
      <c r="FR30" s="108"/>
      <c r="FS30" s="108"/>
      <c r="FT30" s="108"/>
      <c r="FU30" s="108"/>
      <c r="FV30" s="108"/>
      <c r="FW30" s="108"/>
      <c r="FX30" s="108"/>
      <c r="FY30" s="108"/>
      <c r="FZ30" s="108"/>
      <c r="GA30" s="108"/>
      <c r="GB30" s="108"/>
      <c r="GC30" s="108"/>
      <c r="GD30" s="108"/>
      <c r="GE30" s="108"/>
      <c r="GF30" s="108"/>
      <c r="GG30" s="108"/>
      <c r="GH30" s="108"/>
      <c r="GI30" s="108"/>
      <c r="GJ30" s="108"/>
      <c r="GK30" s="108"/>
      <c r="GL30" s="108"/>
      <c r="GM30" s="108"/>
      <c r="GN30" s="108"/>
      <c r="GO30" s="108"/>
      <c r="GP30" s="108"/>
      <c r="GQ30" s="108"/>
      <c r="GR30" s="108"/>
      <c r="GS30" s="108"/>
      <c r="GT30" s="108"/>
      <c r="GU30" s="108"/>
      <c r="GV30" s="108"/>
      <c r="GW30" s="108"/>
      <c r="GX30" s="108"/>
      <c r="GY30" s="108"/>
      <c r="GZ30" s="108"/>
      <c r="HA30" s="108"/>
      <c r="HB30" s="108"/>
      <c r="HC30" s="108"/>
      <c r="HD30" s="108"/>
      <c r="HE30" s="108"/>
      <c r="HF30" s="108"/>
      <c r="HG30" s="108"/>
      <c r="HH30" s="108"/>
      <c r="HI30" s="108"/>
      <c r="HJ30" s="108"/>
      <c r="HK30" s="108"/>
      <c r="HL30" s="108"/>
      <c r="HM30" s="108"/>
      <c r="HN30" s="108"/>
      <c r="HO30" s="108"/>
      <c r="HP30" s="108"/>
      <c r="HQ30" s="108"/>
      <c r="HR30" s="108"/>
      <c r="HS30" s="108"/>
      <c r="HT30" s="108"/>
      <c r="HU30" s="108"/>
      <c r="HV30" s="108"/>
      <c r="HW30" s="108"/>
      <c r="HX30" s="108"/>
      <c r="HY30" s="108"/>
      <c r="HZ30" s="108"/>
      <c r="IA30" s="108"/>
      <c r="IB30" s="108"/>
      <c r="IC30" s="108"/>
      <c r="ID30" s="108"/>
      <c r="IE30" s="108"/>
      <c r="IF30" s="108"/>
      <c r="IG30" s="108"/>
      <c r="IH30" s="108"/>
      <c r="II30" s="108"/>
      <c r="IJ30" s="108"/>
      <c r="IK30" s="108"/>
      <c r="IL30" s="108"/>
      <c r="IM30" s="108"/>
      <c r="IN30" s="108"/>
      <c r="IO30" s="108"/>
      <c r="IP30" s="108"/>
      <c r="IQ30" s="108"/>
      <c r="IR30" s="108"/>
      <c r="IS30" s="108"/>
      <c r="IT30" s="108"/>
      <c r="IU30" s="108"/>
      <c r="IV30" s="108"/>
    </row>
    <row r="31" spans="1:256" ht="19" thickBot="1" x14ac:dyDescent="0.4">
      <c r="A31" s="129"/>
      <c r="B31" s="130"/>
      <c r="C31" s="131"/>
      <c r="D31" s="132"/>
    </row>
  </sheetData>
  <sheetProtection algorithmName="SHA-512" hashValue="JkoR5hUFW+Kj2PLMlIbFXJ2BO/WLDie1hl3CKyQc3xagn8FD0IjG6s3hB6qoTrPJQYfZkBMnzfvfRnqB1tbEgw==" saltValue="qcl8YNewhXouWFrLXrpVXQ==" spinCount="100000" sheet="1" objects="1" scenarios="1"/>
  <mergeCells count="1">
    <mergeCell ref="B2:C2"/>
  </mergeCells>
  <pageMargins left="0.70866141732283472" right="0.70866141732283472" top="0.74803149606299213" bottom="0.74803149606299213" header="0.31496062992125984" footer="0.31496062992125984"/>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50B1F-35F8-49B3-AFA7-0B050DC376C0}">
  <sheetPr syncVertical="1" syncRef="A7" transitionEvaluation="1"/>
  <dimension ref="A1:FK254"/>
  <sheetViews>
    <sheetView showGridLines="0" view="pageBreakPreview" topLeftCell="A7" zoomScale="80" zoomScaleNormal="70" zoomScaleSheetLayoutView="80" zoomScalePageLayoutView="70" workbookViewId="0">
      <selection activeCell="C16" sqref="C16"/>
    </sheetView>
  </sheetViews>
  <sheetFormatPr defaultColWidth="9.7265625" defaultRowHeight="15.5" x14ac:dyDescent="0.35"/>
  <cols>
    <col min="1" max="1" width="1.7265625" style="154" customWidth="1"/>
    <col min="2" max="2" width="8.1796875" style="203" customWidth="1"/>
    <col min="3" max="3" width="74" style="151" customWidth="1"/>
    <col min="4" max="4" width="11.54296875" style="151" customWidth="1"/>
    <col min="5" max="5" width="18.7265625" style="204" customWidth="1"/>
    <col min="6" max="6" width="19.453125" style="205" customWidth="1"/>
    <col min="7" max="7" width="22.453125" style="206" customWidth="1"/>
    <col min="8" max="16384" width="9.7265625" style="151"/>
  </cols>
  <sheetData>
    <row r="1" spans="1:167" ht="23.25" customHeight="1" x14ac:dyDescent="0.35">
      <c r="A1" s="436"/>
      <c r="B1" s="227" t="s">
        <v>69</v>
      </c>
      <c r="C1" s="228"/>
      <c r="D1" s="228"/>
      <c r="E1" s="228"/>
      <c r="F1" s="228"/>
      <c r="G1" s="228"/>
    </row>
    <row r="2" spans="1:167" s="153" customFormat="1" x14ac:dyDescent="0.35">
      <c r="A2" s="437"/>
      <c r="B2" s="227" t="s">
        <v>137</v>
      </c>
      <c r="C2" s="228"/>
      <c r="D2" s="228"/>
      <c r="E2" s="228"/>
      <c r="F2" s="228"/>
      <c r="G2" s="228"/>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c r="CJ2" s="152"/>
      <c r="CK2" s="152"/>
      <c r="CL2" s="152"/>
      <c r="CM2" s="152"/>
      <c r="CN2" s="152"/>
      <c r="CO2" s="152"/>
      <c r="CP2" s="152"/>
      <c r="CQ2" s="152"/>
      <c r="CR2" s="152"/>
      <c r="CS2" s="152"/>
      <c r="CT2" s="152"/>
      <c r="CU2" s="152"/>
      <c r="CV2" s="152"/>
      <c r="CW2" s="152"/>
      <c r="CX2" s="152"/>
      <c r="CY2" s="152"/>
      <c r="CZ2" s="152"/>
      <c r="DA2" s="152"/>
      <c r="DB2" s="152"/>
      <c r="DC2" s="152"/>
      <c r="DD2" s="152"/>
      <c r="DE2" s="152"/>
      <c r="DF2" s="152"/>
      <c r="DG2" s="152"/>
      <c r="DH2" s="152"/>
      <c r="DI2" s="152"/>
      <c r="DJ2" s="152"/>
      <c r="DK2" s="152"/>
      <c r="DL2" s="152"/>
      <c r="DM2" s="152"/>
      <c r="DN2" s="152"/>
      <c r="DO2" s="152"/>
      <c r="DP2" s="152"/>
      <c r="DQ2" s="152"/>
      <c r="DR2" s="152"/>
      <c r="DS2" s="152"/>
      <c r="DT2" s="152"/>
      <c r="DU2" s="152"/>
      <c r="DV2" s="152"/>
      <c r="DW2" s="152"/>
      <c r="DX2" s="152"/>
      <c r="DY2" s="152"/>
      <c r="DZ2" s="152"/>
      <c r="EA2" s="152"/>
      <c r="EB2" s="152"/>
      <c r="EC2" s="152"/>
      <c r="ED2" s="152"/>
      <c r="EE2" s="152"/>
      <c r="EF2" s="152"/>
      <c r="EG2" s="152"/>
      <c r="EH2" s="152"/>
      <c r="EI2" s="152"/>
      <c r="EJ2" s="152"/>
      <c r="EK2" s="152"/>
      <c r="EL2" s="152"/>
      <c r="EM2" s="152"/>
      <c r="EN2" s="152"/>
      <c r="EO2" s="152"/>
      <c r="EP2" s="152"/>
      <c r="EQ2" s="152"/>
      <c r="ER2" s="152"/>
      <c r="ES2" s="152"/>
      <c r="ET2" s="152"/>
      <c r="EU2" s="152"/>
      <c r="EV2" s="152"/>
      <c r="EW2" s="152"/>
      <c r="EX2" s="152"/>
      <c r="EY2" s="152"/>
      <c r="EZ2" s="152"/>
      <c r="FA2" s="152"/>
      <c r="FB2" s="152"/>
      <c r="FC2" s="152"/>
      <c r="FD2" s="152"/>
      <c r="FE2" s="152"/>
      <c r="FF2" s="152"/>
      <c r="FG2" s="152"/>
      <c r="FH2" s="152"/>
      <c r="FI2" s="152"/>
      <c r="FJ2" s="152"/>
      <c r="FK2" s="152"/>
    </row>
    <row r="3" spans="1:167" x14ac:dyDescent="0.35">
      <c r="A3" s="438"/>
      <c r="B3" s="227" t="s">
        <v>70</v>
      </c>
      <c r="C3" s="228"/>
      <c r="D3" s="228"/>
      <c r="E3" s="228"/>
      <c r="F3" s="228"/>
      <c r="G3" s="228"/>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row>
    <row r="4" spans="1:167" x14ac:dyDescent="0.35">
      <c r="A4" s="438"/>
      <c r="B4" s="227"/>
      <c r="C4" s="228"/>
      <c r="D4" s="228"/>
      <c r="E4" s="228"/>
      <c r="F4" s="228"/>
      <c r="G4" s="228"/>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row>
    <row r="5" spans="1:167" x14ac:dyDescent="0.35">
      <c r="A5" s="438"/>
      <c r="B5" s="228"/>
      <c r="C5" s="228"/>
      <c r="D5" s="228"/>
      <c r="E5" s="228"/>
      <c r="F5" s="228"/>
      <c r="G5" s="228"/>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H5" s="154"/>
      <c r="FI5" s="154"/>
      <c r="FJ5" s="154"/>
      <c r="FK5" s="154"/>
    </row>
    <row r="6" spans="1:167" ht="18" customHeight="1" x14ac:dyDescent="0.35">
      <c r="A6" s="439"/>
      <c r="B6" s="380"/>
      <c r="C6" s="381"/>
      <c r="D6" s="381"/>
      <c r="E6" s="381"/>
      <c r="F6" s="381"/>
      <c r="G6" s="382"/>
    </row>
    <row r="7" spans="1:167" ht="46.5" customHeight="1" x14ac:dyDescent="0.35">
      <c r="A7" s="439"/>
      <c r="B7" s="229" t="s">
        <v>3</v>
      </c>
      <c r="C7" s="230" t="s">
        <v>35</v>
      </c>
      <c r="D7" s="230" t="s">
        <v>4</v>
      </c>
      <c r="E7" s="229" t="s">
        <v>104</v>
      </c>
      <c r="F7" s="440" t="s">
        <v>6</v>
      </c>
      <c r="G7" s="441" t="s">
        <v>105</v>
      </c>
    </row>
    <row r="8" spans="1:167" x14ac:dyDescent="0.35">
      <c r="A8" s="439"/>
      <c r="B8" s="231"/>
      <c r="C8" s="232"/>
      <c r="D8" s="233"/>
      <c r="E8" s="234"/>
      <c r="F8" s="155"/>
      <c r="G8" s="156"/>
    </row>
    <row r="9" spans="1:167" x14ac:dyDescent="0.35">
      <c r="A9" s="439"/>
      <c r="B9" s="231"/>
      <c r="C9" s="235" t="s">
        <v>106</v>
      </c>
      <c r="D9" s="233"/>
      <c r="E9" s="234"/>
      <c r="F9" s="155"/>
      <c r="G9" s="156"/>
    </row>
    <row r="10" spans="1:167" x14ac:dyDescent="0.35">
      <c r="A10" s="439"/>
      <c r="B10" s="231"/>
      <c r="C10" s="232"/>
      <c r="D10" s="233"/>
      <c r="E10" s="234"/>
      <c r="F10" s="155"/>
      <c r="G10" s="156"/>
    </row>
    <row r="11" spans="1:167" x14ac:dyDescent="0.35">
      <c r="A11" s="439"/>
      <c r="B11" s="234"/>
      <c r="C11" s="236" t="s">
        <v>36</v>
      </c>
      <c r="D11" s="233"/>
      <c r="E11" s="237"/>
      <c r="F11" s="157"/>
      <c r="G11" s="158"/>
    </row>
    <row r="12" spans="1:167" ht="16" customHeight="1" x14ac:dyDescent="0.35">
      <c r="A12" s="439"/>
      <c r="B12" s="234"/>
      <c r="C12" s="238" t="s">
        <v>107</v>
      </c>
      <c r="D12" s="233"/>
      <c r="E12" s="237"/>
      <c r="F12" s="157"/>
      <c r="G12" s="158"/>
    </row>
    <row r="13" spans="1:167" ht="16" customHeight="1" x14ac:dyDescent="0.35">
      <c r="A13" s="439"/>
      <c r="B13" s="234"/>
      <c r="C13" s="238"/>
      <c r="D13" s="233"/>
      <c r="E13" s="237"/>
      <c r="F13" s="157"/>
      <c r="G13" s="158"/>
    </row>
    <row r="14" spans="1:167" ht="16" customHeight="1" x14ac:dyDescent="0.35">
      <c r="A14" s="439"/>
      <c r="B14" s="234"/>
      <c r="C14" s="238" t="s">
        <v>37</v>
      </c>
      <c r="D14" s="233"/>
      <c r="E14" s="237"/>
      <c r="F14" s="157"/>
      <c r="G14" s="158"/>
    </row>
    <row r="15" spans="1:167" ht="16" customHeight="1" x14ac:dyDescent="0.35">
      <c r="A15" s="439"/>
      <c r="B15" s="234"/>
      <c r="C15" s="238"/>
      <c r="D15" s="233"/>
      <c r="E15" s="237"/>
      <c r="F15" s="157"/>
      <c r="G15" s="158"/>
    </row>
    <row r="16" spans="1:167" ht="16" customHeight="1" x14ac:dyDescent="0.35">
      <c r="A16" s="436"/>
      <c r="B16" s="239">
        <v>1</v>
      </c>
      <c r="C16" s="240" t="s">
        <v>38</v>
      </c>
      <c r="D16" s="241" t="s">
        <v>56</v>
      </c>
      <c r="E16" s="242">
        <v>1</v>
      </c>
      <c r="F16" s="159"/>
      <c r="G16" s="160">
        <f>E16*F16</f>
        <v>0</v>
      </c>
    </row>
    <row r="17" spans="1:7" ht="16" customHeight="1" x14ac:dyDescent="0.35">
      <c r="A17" s="439"/>
      <c r="B17" s="243"/>
      <c r="C17" s="244"/>
      <c r="D17" s="245"/>
      <c r="E17" s="246"/>
      <c r="F17" s="161"/>
      <c r="G17" s="162"/>
    </row>
    <row r="18" spans="1:7" ht="16" customHeight="1" x14ac:dyDescent="0.35">
      <c r="A18" s="439"/>
      <c r="B18" s="247"/>
      <c r="C18" s="248" t="s">
        <v>108</v>
      </c>
      <c r="D18" s="245"/>
      <c r="E18" s="246"/>
      <c r="F18" s="161"/>
      <c r="G18" s="162"/>
    </row>
    <row r="19" spans="1:7" s="165" customFormat="1" x14ac:dyDescent="0.35">
      <c r="A19" s="442"/>
      <c r="B19" s="249"/>
      <c r="C19" s="250"/>
      <c r="D19" s="251"/>
      <c r="E19" s="252"/>
      <c r="F19" s="163"/>
      <c r="G19" s="164"/>
    </row>
    <row r="20" spans="1:7" s="165" customFormat="1" ht="65" customHeight="1" x14ac:dyDescent="0.35">
      <c r="A20" s="442"/>
      <c r="B20" s="249">
        <v>2</v>
      </c>
      <c r="C20" s="253" t="s">
        <v>109</v>
      </c>
      <c r="D20" s="254" t="s">
        <v>56</v>
      </c>
      <c r="E20" s="255">
        <v>1</v>
      </c>
      <c r="F20" s="167"/>
      <c r="G20" s="168">
        <f t="shared" ref="G20:G22" si="0">E20*F20</f>
        <v>0</v>
      </c>
    </row>
    <row r="21" spans="1:7" ht="16" customHeight="1" x14ac:dyDescent="0.35">
      <c r="A21" s="439"/>
      <c r="B21" s="243"/>
      <c r="C21" s="244"/>
      <c r="D21" s="256"/>
      <c r="E21" s="257"/>
      <c r="F21" s="169"/>
      <c r="G21" s="170"/>
    </row>
    <row r="22" spans="1:7" s="165" customFormat="1" ht="37.5" customHeight="1" x14ac:dyDescent="0.35">
      <c r="A22" s="443"/>
      <c r="B22" s="258">
        <v>3</v>
      </c>
      <c r="C22" s="259" t="s">
        <v>110</v>
      </c>
      <c r="D22" s="260" t="s">
        <v>56</v>
      </c>
      <c r="E22" s="261">
        <v>1</v>
      </c>
      <c r="F22" s="171"/>
      <c r="G22" s="172">
        <f t="shared" si="0"/>
        <v>0</v>
      </c>
    </row>
    <row r="23" spans="1:7" s="165" customFormat="1" x14ac:dyDescent="0.35">
      <c r="A23" s="442"/>
      <c r="B23" s="249"/>
      <c r="C23" s="253"/>
      <c r="D23" s="254"/>
      <c r="E23" s="255"/>
      <c r="F23" s="167"/>
      <c r="G23" s="168"/>
    </row>
    <row r="24" spans="1:7" s="165" customFormat="1" x14ac:dyDescent="0.35">
      <c r="A24" s="443"/>
      <c r="B24" s="258">
        <v>4</v>
      </c>
      <c r="C24" s="262" t="s">
        <v>39</v>
      </c>
      <c r="D24" s="260" t="s">
        <v>56</v>
      </c>
      <c r="E24" s="261">
        <v>1</v>
      </c>
      <c r="F24" s="171"/>
      <c r="G24" s="172">
        <f t="shared" ref="G24" si="1">E24*F24</f>
        <v>0</v>
      </c>
    </row>
    <row r="25" spans="1:7" ht="16" customHeight="1" x14ac:dyDescent="0.35">
      <c r="A25" s="439"/>
      <c r="B25" s="249"/>
      <c r="C25" s="244"/>
      <c r="D25" s="254"/>
      <c r="E25" s="246"/>
      <c r="F25" s="169"/>
      <c r="G25" s="170"/>
    </row>
    <row r="26" spans="1:7" s="165" customFormat="1" x14ac:dyDescent="0.35">
      <c r="A26" s="442"/>
      <c r="B26" s="243">
        <v>5</v>
      </c>
      <c r="C26" s="250" t="s">
        <v>111</v>
      </c>
      <c r="D26" s="263" t="s">
        <v>56</v>
      </c>
      <c r="E26" s="264">
        <v>1</v>
      </c>
      <c r="F26" s="173"/>
      <c r="G26" s="164">
        <f t="shared" ref="G26:G28" si="2">E26*F26</f>
        <v>0</v>
      </c>
    </row>
    <row r="27" spans="1:7" s="165" customFormat="1" x14ac:dyDescent="0.35">
      <c r="A27" s="442"/>
      <c r="B27" s="243"/>
      <c r="C27" s="253"/>
      <c r="D27" s="256"/>
      <c r="E27" s="255"/>
      <c r="F27" s="169"/>
      <c r="G27" s="170"/>
    </row>
    <row r="28" spans="1:7" s="165" customFormat="1" x14ac:dyDescent="0.35">
      <c r="A28" s="442"/>
      <c r="B28" s="249">
        <v>6</v>
      </c>
      <c r="C28" s="250" t="s">
        <v>52</v>
      </c>
      <c r="D28" s="251" t="s">
        <v>56</v>
      </c>
      <c r="E28" s="264">
        <v>1</v>
      </c>
      <c r="F28" s="163"/>
      <c r="G28" s="174">
        <f t="shared" si="2"/>
        <v>0</v>
      </c>
    </row>
    <row r="29" spans="1:7" s="177" customFormat="1" x14ac:dyDescent="0.35">
      <c r="A29" s="444"/>
      <c r="B29" s="265"/>
      <c r="C29" s="266"/>
      <c r="D29" s="267"/>
      <c r="E29" s="268"/>
      <c r="F29" s="175"/>
      <c r="G29" s="176"/>
    </row>
    <row r="30" spans="1:7" s="165" customFormat="1" x14ac:dyDescent="0.35">
      <c r="A30" s="442"/>
      <c r="B30" s="249">
        <v>7</v>
      </c>
      <c r="C30" s="250" t="s">
        <v>40</v>
      </c>
      <c r="D30" s="251" t="s">
        <v>56</v>
      </c>
      <c r="E30" s="264">
        <v>1</v>
      </c>
      <c r="F30" s="163"/>
      <c r="G30" s="174">
        <f t="shared" ref="G30" si="3">E30*F30</f>
        <v>0</v>
      </c>
    </row>
    <row r="31" spans="1:7" s="165" customFormat="1" x14ac:dyDescent="0.35">
      <c r="A31" s="442"/>
      <c r="B31" s="249"/>
      <c r="C31" s="250"/>
      <c r="D31" s="251"/>
      <c r="E31" s="252"/>
      <c r="F31" s="163"/>
      <c r="G31" s="174"/>
    </row>
    <row r="32" spans="1:7" s="165" customFormat="1" ht="31" x14ac:dyDescent="0.35">
      <c r="A32" s="442"/>
      <c r="B32" s="249">
        <v>8</v>
      </c>
      <c r="C32" s="250" t="s">
        <v>112</v>
      </c>
      <c r="D32" s="251" t="s">
        <v>56</v>
      </c>
      <c r="E32" s="264">
        <v>1</v>
      </c>
      <c r="F32" s="163"/>
      <c r="G32" s="174">
        <f t="shared" ref="G32" si="4">E32*F32</f>
        <v>0</v>
      </c>
    </row>
    <row r="33" spans="1:7" s="165" customFormat="1" x14ac:dyDescent="0.35">
      <c r="A33" s="442"/>
      <c r="B33" s="249"/>
      <c r="C33" s="253"/>
      <c r="D33" s="254"/>
      <c r="E33" s="255"/>
      <c r="F33" s="167"/>
      <c r="G33" s="168"/>
    </row>
    <row r="34" spans="1:7" s="165" customFormat="1" x14ac:dyDescent="0.35">
      <c r="A34" s="443"/>
      <c r="B34" s="239">
        <v>9</v>
      </c>
      <c r="C34" s="259" t="s">
        <v>41</v>
      </c>
      <c r="D34" s="269" t="s">
        <v>56</v>
      </c>
      <c r="E34" s="261">
        <v>1</v>
      </c>
      <c r="F34" s="178"/>
      <c r="G34" s="160">
        <f>E34*F34</f>
        <v>0</v>
      </c>
    </row>
    <row r="35" spans="1:7" x14ac:dyDescent="0.35">
      <c r="A35" s="439"/>
      <c r="B35" s="243"/>
      <c r="C35" s="270"/>
      <c r="D35" s="271"/>
      <c r="E35" s="272"/>
      <c r="F35" s="179"/>
      <c r="G35" s="170"/>
    </row>
    <row r="36" spans="1:7" s="36" customFormat="1" ht="16" thickBot="1" x14ac:dyDescent="0.4">
      <c r="A36" s="445"/>
      <c r="B36" s="273"/>
      <c r="C36" s="274"/>
      <c r="D36" s="274"/>
      <c r="E36" s="275"/>
      <c r="F36" s="5"/>
      <c r="G36" s="180">
        <f>SUM(G15:G35)</f>
        <v>0</v>
      </c>
    </row>
    <row r="37" spans="1:7" ht="16" thickTop="1" x14ac:dyDescent="0.35">
      <c r="A37" s="439"/>
      <c r="B37" s="243"/>
      <c r="C37" s="270"/>
      <c r="D37" s="271"/>
      <c r="E37" s="272"/>
      <c r="F37" s="179"/>
      <c r="G37" s="170"/>
    </row>
    <row r="38" spans="1:7" ht="16" customHeight="1" x14ac:dyDescent="0.35">
      <c r="A38" s="439"/>
      <c r="B38" s="234"/>
      <c r="C38" s="238" t="s">
        <v>42</v>
      </c>
      <c r="D38" s="233"/>
      <c r="E38" s="237"/>
      <c r="F38" s="157"/>
      <c r="G38" s="158"/>
    </row>
    <row r="39" spans="1:7" ht="16" customHeight="1" x14ac:dyDescent="0.35">
      <c r="A39" s="439"/>
      <c r="B39" s="234"/>
      <c r="C39" s="238"/>
      <c r="D39" s="233"/>
      <c r="E39" s="237"/>
      <c r="F39" s="157"/>
      <c r="G39" s="158"/>
    </row>
    <row r="40" spans="1:7" ht="31" x14ac:dyDescent="0.35">
      <c r="A40" s="439"/>
      <c r="B40" s="234"/>
      <c r="C40" s="238" t="s">
        <v>113</v>
      </c>
      <c r="D40" s="233"/>
      <c r="E40" s="237"/>
      <c r="F40" s="157"/>
      <c r="G40" s="158"/>
    </row>
    <row r="41" spans="1:7" ht="16" customHeight="1" x14ac:dyDescent="0.35">
      <c r="A41" s="439"/>
      <c r="B41" s="234"/>
      <c r="C41" s="238"/>
      <c r="D41" s="233"/>
      <c r="E41" s="237"/>
      <c r="F41" s="157"/>
      <c r="G41" s="158"/>
    </row>
    <row r="42" spans="1:7" s="165" customFormat="1" ht="16" customHeight="1" x14ac:dyDescent="0.35">
      <c r="A42" s="442"/>
      <c r="B42" s="249">
        <v>10</v>
      </c>
      <c r="C42" s="276" t="s">
        <v>114</v>
      </c>
      <c r="D42" s="251" t="s">
        <v>56</v>
      </c>
      <c r="E42" s="264">
        <v>1</v>
      </c>
      <c r="F42" s="163"/>
      <c r="G42" s="174">
        <f t="shared" ref="G42:G44" si="5">E42*F42</f>
        <v>0</v>
      </c>
    </row>
    <row r="43" spans="1:7" ht="16" customHeight="1" x14ac:dyDescent="0.35">
      <c r="A43" s="439"/>
      <c r="B43" s="243"/>
      <c r="C43" s="277"/>
      <c r="D43" s="263"/>
      <c r="E43" s="278"/>
      <c r="F43" s="181"/>
      <c r="G43" s="164"/>
    </row>
    <row r="44" spans="1:7" s="165" customFormat="1" ht="32.5" customHeight="1" x14ac:dyDescent="0.35">
      <c r="A44" s="442"/>
      <c r="B44" s="249">
        <v>11</v>
      </c>
      <c r="C44" s="253" t="s">
        <v>115</v>
      </c>
      <c r="D44" s="251" t="s">
        <v>56</v>
      </c>
      <c r="E44" s="261">
        <v>1</v>
      </c>
      <c r="F44" s="182"/>
      <c r="G44" s="168">
        <f t="shared" si="5"/>
        <v>0</v>
      </c>
    </row>
    <row r="45" spans="1:7" ht="16" customHeight="1" x14ac:dyDescent="0.35">
      <c r="A45" s="439"/>
      <c r="B45" s="243"/>
      <c r="C45" s="279"/>
      <c r="D45" s="256"/>
      <c r="E45" s="257"/>
      <c r="F45" s="169"/>
      <c r="G45" s="170"/>
    </row>
    <row r="46" spans="1:7" s="165" customFormat="1" x14ac:dyDescent="0.35">
      <c r="A46" s="443"/>
      <c r="B46" s="258">
        <v>12</v>
      </c>
      <c r="C46" s="262" t="s">
        <v>131</v>
      </c>
      <c r="D46" s="260" t="s">
        <v>56</v>
      </c>
      <c r="E46" s="261">
        <v>1</v>
      </c>
      <c r="F46" s="171"/>
      <c r="G46" s="172">
        <f t="shared" ref="G46" si="6">E46*F46</f>
        <v>0</v>
      </c>
    </row>
    <row r="47" spans="1:7" x14ac:dyDescent="0.35">
      <c r="A47" s="439"/>
      <c r="B47" s="243"/>
      <c r="C47" s="244"/>
      <c r="D47" s="256"/>
      <c r="E47" s="246"/>
      <c r="F47" s="169"/>
      <c r="G47" s="170"/>
    </row>
    <row r="48" spans="1:7" s="165" customFormat="1" x14ac:dyDescent="0.35">
      <c r="A48" s="443"/>
      <c r="B48" s="258">
        <v>13</v>
      </c>
      <c r="C48" s="262" t="s">
        <v>43</v>
      </c>
      <c r="D48" s="260" t="s">
        <v>56</v>
      </c>
      <c r="E48" s="261">
        <v>1</v>
      </c>
      <c r="F48" s="171"/>
      <c r="G48" s="172">
        <f t="shared" ref="G48" si="7">E48*F48</f>
        <v>0</v>
      </c>
    </row>
    <row r="49" spans="1:7" x14ac:dyDescent="0.35">
      <c r="A49" s="439"/>
      <c r="B49" s="243"/>
      <c r="C49" s="244"/>
      <c r="D49" s="256"/>
      <c r="E49" s="246"/>
      <c r="F49" s="169"/>
      <c r="G49" s="170"/>
    </row>
    <row r="50" spans="1:7" s="165" customFormat="1" x14ac:dyDescent="0.35">
      <c r="A50" s="443"/>
      <c r="B50" s="258">
        <v>14</v>
      </c>
      <c r="C50" s="259" t="s">
        <v>118</v>
      </c>
      <c r="D50" s="260" t="s">
        <v>56</v>
      </c>
      <c r="E50" s="261">
        <v>1</v>
      </c>
      <c r="F50" s="171"/>
      <c r="G50" s="172">
        <f t="shared" ref="G50" si="8">E50*F50</f>
        <v>0</v>
      </c>
    </row>
    <row r="51" spans="1:7" x14ac:dyDescent="0.35">
      <c r="A51" s="439"/>
      <c r="B51" s="243"/>
      <c r="C51" s="244"/>
      <c r="D51" s="256"/>
      <c r="E51" s="246"/>
      <c r="F51" s="169"/>
      <c r="G51" s="170"/>
    </row>
    <row r="52" spans="1:7" s="165" customFormat="1" x14ac:dyDescent="0.35">
      <c r="A52" s="442"/>
      <c r="B52" s="249">
        <v>15</v>
      </c>
      <c r="C52" s="253" t="s">
        <v>119</v>
      </c>
      <c r="D52" s="254" t="s">
        <v>126</v>
      </c>
      <c r="E52" s="261">
        <v>1</v>
      </c>
      <c r="F52" s="166" t="s">
        <v>120</v>
      </c>
      <c r="G52" s="168">
        <f t="shared" ref="G52" si="9">E52*F52</f>
        <v>0</v>
      </c>
    </row>
    <row r="53" spans="1:7" s="165" customFormat="1" x14ac:dyDescent="0.35">
      <c r="A53" s="442"/>
      <c r="B53" s="249"/>
      <c r="C53" s="253"/>
      <c r="D53" s="254"/>
      <c r="E53" s="255"/>
      <c r="F53" s="166"/>
      <c r="G53" s="168"/>
    </row>
    <row r="54" spans="1:7" s="165" customFormat="1" x14ac:dyDescent="0.35">
      <c r="A54" s="442"/>
      <c r="B54" s="249">
        <v>16</v>
      </c>
      <c r="C54" s="253" t="s">
        <v>121</v>
      </c>
      <c r="D54" s="254" t="s">
        <v>126</v>
      </c>
      <c r="E54" s="261">
        <v>1</v>
      </c>
      <c r="F54" s="166" t="s">
        <v>120</v>
      </c>
      <c r="G54" s="168">
        <f t="shared" ref="G54" si="10">E54*F54</f>
        <v>0</v>
      </c>
    </row>
    <row r="55" spans="1:7" s="165" customFormat="1" x14ac:dyDescent="0.35">
      <c r="A55" s="442"/>
      <c r="B55" s="249"/>
      <c r="C55" s="253"/>
      <c r="D55" s="254"/>
      <c r="E55" s="255"/>
      <c r="F55" s="166"/>
      <c r="G55" s="168"/>
    </row>
    <row r="56" spans="1:7" s="165" customFormat="1" x14ac:dyDescent="0.35">
      <c r="A56" s="442"/>
      <c r="B56" s="249">
        <v>17</v>
      </c>
      <c r="C56" s="253" t="s">
        <v>122</v>
      </c>
      <c r="D56" s="254" t="s">
        <v>126</v>
      </c>
      <c r="E56" s="261">
        <v>1</v>
      </c>
      <c r="F56" s="166" t="s">
        <v>120</v>
      </c>
      <c r="G56" s="168">
        <f t="shared" ref="G56" si="11">E56*F56</f>
        <v>0</v>
      </c>
    </row>
    <row r="57" spans="1:7" s="165" customFormat="1" x14ac:dyDescent="0.35">
      <c r="A57" s="442"/>
      <c r="B57" s="249"/>
      <c r="C57" s="253"/>
      <c r="D57" s="254"/>
      <c r="E57" s="255"/>
      <c r="F57" s="166"/>
      <c r="G57" s="168"/>
    </row>
    <row r="58" spans="1:7" s="165" customFormat="1" x14ac:dyDescent="0.35">
      <c r="A58" s="442"/>
      <c r="B58" s="249">
        <v>18</v>
      </c>
      <c r="C58" s="253" t="s">
        <v>123</v>
      </c>
      <c r="D58" s="254" t="s">
        <v>126</v>
      </c>
      <c r="E58" s="261">
        <v>1</v>
      </c>
      <c r="F58" s="166" t="s">
        <v>120</v>
      </c>
      <c r="G58" s="168">
        <f t="shared" ref="G58" si="12">E58*F58</f>
        <v>0</v>
      </c>
    </row>
    <row r="59" spans="1:7" s="165" customFormat="1" x14ac:dyDescent="0.35">
      <c r="A59" s="442"/>
      <c r="B59" s="249"/>
      <c r="C59" s="253"/>
      <c r="D59" s="254"/>
      <c r="E59" s="255"/>
      <c r="F59" s="166"/>
      <c r="G59" s="168"/>
    </row>
    <row r="60" spans="1:7" s="165" customFormat="1" x14ac:dyDescent="0.35">
      <c r="A60" s="442"/>
      <c r="B60" s="249">
        <v>19</v>
      </c>
      <c r="C60" s="253" t="s">
        <v>124</v>
      </c>
      <c r="D60" s="254" t="s">
        <v>126</v>
      </c>
      <c r="E60" s="261">
        <v>1</v>
      </c>
      <c r="F60" s="166" t="s">
        <v>120</v>
      </c>
      <c r="G60" s="168">
        <f t="shared" ref="G60" si="13">E60*F60</f>
        <v>0</v>
      </c>
    </row>
    <row r="61" spans="1:7" s="165" customFormat="1" x14ac:dyDescent="0.35">
      <c r="A61" s="442"/>
      <c r="B61" s="249"/>
      <c r="C61" s="253"/>
      <c r="D61" s="254"/>
      <c r="E61" s="255"/>
      <c r="F61" s="166"/>
      <c r="G61" s="168"/>
    </row>
    <row r="62" spans="1:7" s="165" customFormat="1" x14ac:dyDescent="0.35">
      <c r="A62" s="442"/>
      <c r="B62" s="249">
        <v>20</v>
      </c>
      <c r="C62" s="253" t="s">
        <v>125</v>
      </c>
      <c r="D62" s="254" t="s">
        <v>126</v>
      </c>
      <c r="E62" s="261">
        <v>1</v>
      </c>
      <c r="F62" s="166" t="s">
        <v>120</v>
      </c>
      <c r="G62" s="168">
        <f t="shared" ref="G62" si="14">E62*F62</f>
        <v>0</v>
      </c>
    </row>
    <row r="63" spans="1:7" s="165" customFormat="1" x14ac:dyDescent="0.35">
      <c r="A63" s="442"/>
      <c r="B63" s="249"/>
      <c r="C63" s="253"/>
      <c r="D63" s="254"/>
      <c r="E63" s="255"/>
      <c r="F63" s="167"/>
      <c r="G63" s="168"/>
    </row>
    <row r="64" spans="1:7" s="165" customFormat="1" x14ac:dyDescent="0.35">
      <c r="A64" s="442"/>
      <c r="B64" s="243"/>
      <c r="C64" s="280" t="s">
        <v>127</v>
      </c>
      <c r="D64" s="256"/>
      <c r="E64" s="261"/>
      <c r="F64" s="169"/>
      <c r="G64" s="170"/>
    </row>
    <row r="65" spans="1:7" s="165" customFormat="1" x14ac:dyDescent="0.35">
      <c r="A65" s="442"/>
      <c r="B65" s="243"/>
      <c r="C65" s="253"/>
      <c r="D65" s="256"/>
      <c r="E65" s="261"/>
      <c r="F65" s="169"/>
      <c r="G65" s="170"/>
    </row>
    <row r="66" spans="1:7" s="165" customFormat="1" x14ac:dyDescent="0.35">
      <c r="A66" s="442"/>
      <c r="B66" s="249">
        <v>21</v>
      </c>
      <c r="C66" s="253" t="s">
        <v>128</v>
      </c>
      <c r="D66" s="254" t="s">
        <v>63</v>
      </c>
      <c r="E66" s="261"/>
      <c r="F66" s="167"/>
      <c r="G66" s="168">
        <f t="shared" ref="G66" si="15">E66*F66</f>
        <v>0</v>
      </c>
    </row>
    <row r="67" spans="1:7" s="165" customFormat="1" x14ac:dyDescent="0.35">
      <c r="A67" s="442"/>
      <c r="B67" s="243"/>
      <c r="C67" s="253"/>
      <c r="D67" s="256"/>
      <c r="E67" s="261"/>
      <c r="F67" s="167"/>
      <c r="G67" s="168"/>
    </row>
    <row r="68" spans="1:7" s="165" customFormat="1" x14ac:dyDescent="0.35">
      <c r="A68" s="442"/>
      <c r="B68" s="249">
        <v>22</v>
      </c>
      <c r="C68" s="253" t="s">
        <v>129</v>
      </c>
      <c r="D68" s="254" t="s">
        <v>63</v>
      </c>
      <c r="E68" s="261"/>
      <c r="F68" s="167"/>
      <c r="G68" s="168">
        <f t="shared" ref="G68" si="16">E68*F68</f>
        <v>0</v>
      </c>
    </row>
    <row r="69" spans="1:7" s="165" customFormat="1" x14ac:dyDescent="0.35">
      <c r="A69" s="442"/>
      <c r="B69" s="249"/>
      <c r="C69" s="253"/>
      <c r="D69" s="254"/>
      <c r="E69" s="261"/>
      <c r="F69" s="167"/>
      <c r="G69" s="168"/>
    </row>
    <row r="70" spans="1:7" s="165" customFormat="1" x14ac:dyDescent="0.35">
      <c r="A70" s="442"/>
      <c r="B70" s="249">
        <v>23</v>
      </c>
      <c r="C70" s="253" t="s">
        <v>130</v>
      </c>
      <c r="D70" s="254" t="s">
        <v>63</v>
      </c>
      <c r="E70" s="261"/>
      <c r="F70" s="167"/>
      <c r="G70" s="168">
        <f t="shared" ref="G70" si="17">E70*F70</f>
        <v>0</v>
      </c>
    </row>
    <row r="71" spans="1:7" s="165" customFormat="1" x14ac:dyDescent="0.35">
      <c r="A71" s="442"/>
      <c r="B71" s="249"/>
      <c r="C71" s="253"/>
      <c r="D71" s="254"/>
      <c r="E71" s="261"/>
      <c r="F71" s="167"/>
      <c r="G71" s="168"/>
    </row>
    <row r="72" spans="1:7" x14ac:dyDescent="0.35">
      <c r="A72" s="439"/>
      <c r="B72" s="243"/>
      <c r="C72" s="280" t="s">
        <v>132</v>
      </c>
      <c r="D72" s="271"/>
      <c r="E72" s="272"/>
      <c r="F72" s="179"/>
      <c r="G72" s="170"/>
    </row>
    <row r="73" spans="1:7" x14ac:dyDescent="0.35">
      <c r="A73" s="439"/>
      <c r="B73" s="243"/>
      <c r="C73" s="280"/>
      <c r="D73" s="271"/>
      <c r="E73" s="272"/>
      <c r="F73" s="179"/>
      <c r="G73" s="170"/>
    </row>
    <row r="74" spans="1:7" s="165" customFormat="1" x14ac:dyDescent="0.35">
      <c r="A74" s="442"/>
      <c r="B74" s="249">
        <v>24</v>
      </c>
      <c r="C74" s="253" t="s">
        <v>133</v>
      </c>
      <c r="D74" s="254" t="s">
        <v>63</v>
      </c>
      <c r="E74" s="261"/>
      <c r="F74" s="167"/>
      <c r="G74" s="168">
        <f t="shared" ref="G74" si="18">E74*F74</f>
        <v>0</v>
      </c>
    </row>
    <row r="75" spans="1:7" s="165" customFormat="1" x14ac:dyDescent="0.35">
      <c r="A75" s="442"/>
      <c r="B75" s="243"/>
      <c r="C75" s="253"/>
      <c r="D75" s="256"/>
      <c r="E75" s="261"/>
      <c r="F75" s="167"/>
      <c r="G75" s="168"/>
    </row>
    <row r="76" spans="1:7" s="165" customFormat="1" x14ac:dyDescent="0.35">
      <c r="A76" s="442"/>
      <c r="B76" s="249">
        <v>25</v>
      </c>
      <c r="C76" s="253" t="s">
        <v>134</v>
      </c>
      <c r="D76" s="254" t="s">
        <v>63</v>
      </c>
      <c r="E76" s="261"/>
      <c r="F76" s="167"/>
      <c r="G76" s="168">
        <f t="shared" ref="G76" si="19">E76*F76</f>
        <v>0</v>
      </c>
    </row>
    <row r="77" spans="1:7" s="165" customFormat="1" x14ac:dyDescent="0.35">
      <c r="A77" s="442"/>
      <c r="B77" s="249"/>
      <c r="C77" s="253"/>
      <c r="D77" s="254"/>
      <c r="E77" s="261"/>
      <c r="F77" s="167"/>
      <c r="G77" s="168"/>
    </row>
    <row r="78" spans="1:7" s="165" customFormat="1" ht="18.5" x14ac:dyDescent="0.35">
      <c r="A78" s="442"/>
      <c r="B78" s="249">
        <v>26</v>
      </c>
      <c r="C78" s="253" t="s">
        <v>135</v>
      </c>
      <c r="D78" s="254" t="s">
        <v>136</v>
      </c>
      <c r="E78" s="261"/>
      <c r="F78" s="167"/>
      <c r="G78" s="168">
        <f t="shared" ref="G78" si="20">E78*F78</f>
        <v>0</v>
      </c>
    </row>
    <row r="79" spans="1:7" x14ac:dyDescent="0.35">
      <c r="A79" s="439"/>
      <c r="B79" s="243"/>
      <c r="C79" s="280"/>
      <c r="D79" s="271"/>
      <c r="E79" s="272"/>
      <c r="F79" s="179"/>
      <c r="G79" s="170"/>
    </row>
    <row r="80" spans="1:7" s="36" customFormat="1" ht="16" thickBot="1" x14ac:dyDescent="0.4">
      <c r="A80" s="445"/>
      <c r="B80" s="273"/>
      <c r="C80" s="274"/>
      <c r="D80" s="274"/>
      <c r="E80" s="275"/>
      <c r="F80" s="5"/>
      <c r="G80" s="180">
        <f>SUM(G42:G79)</f>
        <v>0</v>
      </c>
    </row>
    <row r="81" spans="1:7" ht="16" thickTop="1" x14ac:dyDescent="0.35">
      <c r="A81" s="439"/>
      <c r="B81" s="243"/>
      <c r="C81" s="280"/>
      <c r="D81" s="271"/>
      <c r="E81" s="272"/>
      <c r="F81" s="179"/>
      <c r="G81" s="170"/>
    </row>
    <row r="82" spans="1:7" s="183" customFormat="1" ht="39" customHeight="1" x14ac:dyDescent="0.35">
      <c r="A82" s="446"/>
      <c r="B82" s="281"/>
      <c r="C82" s="282" t="s">
        <v>116</v>
      </c>
      <c r="D82" s="283"/>
      <c r="E82" s="284"/>
      <c r="F82" s="184"/>
      <c r="G82" s="185"/>
    </row>
    <row r="83" spans="1:7" x14ac:dyDescent="0.35">
      <c r="A83" s="439"/>
      <c r="B83" s="243">
        <v>27</v>
      </c>
      <c r="C83" s="277" t="s">
        <v>57</v>
      </c>
      <c r="D83" s="245" t="s">
        <v>117</v>
      </c>
      <c r="E83" s="285"/>
      <c r="F83" s="161" t="s">
        <v>58</v>
      </c>
      <c r="G83" s="170">
        <f t="shared" ref="G83:G99" si="21">E83*F83</f>
        <v>0</v>
      </c>
    </row>
    <row r="84" spans="1:7" x14ac:dyDescent="0.35">
      <c r="A84" s="439"/>
      <c r="B84" s="243"/>
      <c r="C84" s="277"/>
      <c r="D84" s="245"/>
      <c r="E84" s="285"/>
      <c r="F84" s="161"/>
      <c r="G84" s="170"/>
    </row>
    <row r="85" spans="1:7" s="153" customFormat="1" x14ac:dyDescent="0.35">
      <c r="A85" s="447"/>
      <c r="B85" s="286">
        <v>28</v>
      </c>
      <c r="C85" s="287" t="s">
        <v>59</v>
      </c>
      <c r="D85" s="256" t="s">
        <v>117</v>
      </c>
      <c r="E85" s="285"/>
      <c r="F85" s="161" t="s">
        <v>58</v>
      </c>
      <c r="G85" s="186">
        <f t="shared" si="21"/>
        <v>0</v>
      </c>
    </row>
    <row r="86" spans="1:7" s="153" customFormat="1" x14ac:dyDescent="0.35">
      <c r="A86" s="447"/>
      <c r="B86" s="286"/>
      <c r="C86" s="287"/>
      <c r="D86" s="256"/>
      <c r="E86" s="285"/>
      <c r="F86" s="161"/>
      <c r="G86" s="186"/>
    </row>
    <row r="87" spans="1:7" x14ac:dyDescent="0.35">
      <c r="A87" s="439"/>
      <c r="B87" s="243">
        <v>29</v>
      </c>
      <c r="C87" s="277" t="s">
        <v>60</v>
      </c>
      <c r="D87" s="245" t="s">
        <v>117</v>
      </c>
      <c r="E87" s="285"/>
      <c r="F87" s="161" t="s">
        <v>58</v>
      </c>
      <c r="G87" s="170">
        <f t="shared" si="21"/>
        <v>0</v>
      </c>
    </row>
    <row r="88" spans="1:7" x14ac:dyDescent="0.35">
      <c r="A88" s="439"/>
      <c r="B88" s="243"/>
      <c r="C88" s="277"/>
      <c r="D88" s="245"/>
      <c r="E88" s="285"/>
      <c r="F88" s="161"/>
      <c r="G88" s="170"/>
    </row>
    <row r="89" spans="1:7" x14ac:dyDescent="0.35">
      <c r="A89" s="439"/>
      <c r="B89" s="286">
        <v>30</v>
      </c>
      <c r="C89" s="277" t="s">
        <v>61</v>
      </c>
      <c r="D89" s="245" t="s">
        <v>117</v>
      </c>
      <c r="E89" s="285"/>
      <c r="F89" s="161" t="s">
        <v>58</v>
      </c>
      <c r="G89" s="170">
        <f t="shared" si="21"/>
        <v>0</v>
      </c>
    </row>
    <row r="90" spans="1:7" x14ac:dyDescent="0.35">
      <c r="A90" s="439"/>
      <c r="B90" s="286"/>
      <c r="C90" s="277"/>
      <c r="D90" s="245"/>
      <c r="E90" s="285"/>
      <c r="F90" s="161"/>
      <c r="G90" s="170"/>
    </row>
    <row r="91" spans="1:7" x14ac:dyDescent="0.35">
      <c r="A91" s="439"/>
      <c r="B91" s="243">
        <v>31</v>
      </c>
      <c r="C91" s="277" t="s">
        <v>62</v>
      </c>
      <c r="D91" s="245" t="s">
        <v>63</v>
      </c>
      <c r="E91" s="285"/>
      <c r="F91" s="161" t="s">
        <v>58</v>
      </c>
      <c r="G91" s="170">
        <f t="shared" si="21"/>
        <v>0</v>
      </c>
    </row>
    <row r="92" spans="1:7" x14ac:dyDescent="0.35">
      <c r="A92" s="439"/>
      <c r="B92" s="243"/>
      <c r="C92" s="277"/>
      <c r="D92" s="245"/>
      <c r="E92" s="285"/>
      <c r="F92" s="161"/>
      <c r="G92" s="170"/>
    </row>
    <row r="93" spans="1:7" x14ac:dyDescent="0.35">
      <c r="A93" s="439"/>
      <c r="B93" s="286">
        <v>32</v>
      </c>
      <c r="C93" s="288" t="s">
        <v>64</v>
      </c>
      <c r="D93" s="245" t="s">
        <v>117</v>
      </c>
      <c r="E93" s="285"/>
      <c r="F93" s="161" t="s">
        <v>58</v>
      </c>
      <c r="G93" s="170">
        <f t="shared" si="21"/>
        <v>0</v>
      </c>
    </row>
    <row r="94" spans="1:7" x14ac:dyDescent="0.35">
      <c r="A94" s="439"/>
      <c r="B94" s="286"/>
      <c r="C94" s="288"/>
      <c r="D94" s="245"/>
      <c r="E94" s="285"/>
      <c r="F94" s="161"/>
      <c r="G94" s="170"/>
    </row>
    <row r="95" spans="1:7" x14ac:dyDescent="0.35">
      <c r="A95" s="439"/>
      <c r="B95" s="243">
        <v>33</v>
      </c>
      <c r="C95" s="277" t="s">
        <v>65</v>
      </c>
      <c r="D95" s="245" t="s">
        <v>117</v>
      </c>
      <c r="E95" s="285"/>
      <c r="F95" s="161" t="s">
        <v>58</v>
      </c>
      <c r="G95" s="170">
        <f t="shared" si="21"/>
        <v>0</v>
      </c>
    </row>
    <row r="96" spans="1:7" x14ac:dyDescent="0.35">
      <c r="A96" s="439"/>
      <c r="B96" s="243"/>
      <c r="C96" s="277"/>
      <c r="D96" s="245"/>
      <c r="E96" s="285"/>
      <c r="F96" s="161"/>
      <c r="G96" s="170"/>
    </row>
    <row r="97" spans="1:7" x14ac:dyDescent="0.35">
      <c r="A97" s="439"/>
      <c r="B97" s="286">
        <v>34</v>
      </c>
      <c r="C97" s="277" t="s">
        <v>66</v>
      </c>
      <c r="D97" s="245" t="s">
        <v>63</v>
      </c>
      <c r="E97" s="285"/>
      <c r="F97" s="161" t="s">
        <v>58</v>
      </c>
      <c r="G97" s="170">
        <f t="shared" si="21"/>
        <v>0</v>
      </c>
    </row>
    <row r="98" spans="1:7" x14ac:dyDescent="0.35">
      <c r="A98" s="439"/>
      <c r="B98" s="286"/>
      <c r="C98" s="277"/>
      <c r="D98" s="245"/>
      <c r="E98" s="285"/>
      <c r="F98" s="161"/>
      <c r="G98" s="170"/>
    </row>
    <row r="99" spans="1:7" x14ac:dyDescent="0.35">
      <c r="A99" s="439"/>
      <c r="B99" s="243">
        <v>35</v>
      </c>
      <c r="C99" s="277" t="s">
        <v>67</v>
      </c>
      <c r="D99" s="245" t="s">
        <v>63</v>
      </c>
      <c r="E99" s="285"/>
      <c r="F99" s="161" t="s">
        <v>58</v>
      </c>
      <c r="G99" s="170">
        <f t="shared" si="21"/>
        <v>0</v>
      </c>
    </row>
    <row r="100" spans="1:7" x14ac:dyDescent="0.35">
      <c r="A100" s="439"/>
      <c r="B100" s="272"/>
      <c r="C100" s="289"/>
      <c r="D100" s="290"/>
      <c r="E100" s="285"/>
      <c r="F100" s="161"/>
      <c r="G100" s="170"/>
    </row>
    <row r="101" spans="1:7" ht="16" thickBot="1" x14ac:dyDescent="0.4">
      <c r="A101" s="439"/>
      <c r="B101" s="291"/>
      <c r="C101" s="292"/>
      <c r="D101" s="293"/>
      <c r="E101" s="252"/>
      <c r="F101" s="187"/>
      <c r="G101" s="180">
        <f>SUM(G83:G100)</f>
        <v>0</v>
      </c>
    </row>
    <row r="102" spans="1:7" ht="16.5" thickTop="1" thickBot="1" x14ac:dyDescent="0.4">
      <c r="A102" s="439"/>
      <c r="B102" s="294"/>
      <c r="C102" s="295"/>
      <c r="D102" s="296"/>
      <c r="E102" s="297"/>
      <c r="F102" s="188"/>
      <c r="G102" s="189"/>
    </row>
    <row r="103" spans="1:7" ht="32.25" customHeight="1" thickBot="1" x14ac:dyDescent="0.4">
      <c r="A103" s="439"/>
      <c r="B103" s="298"/>
      <c r="C103" s="299" t="s">
        <v>71</v>
      </c>
      <c r="D103" s="300"/>
      <c r="E103" s="301"/>
      <c r="F103" s="448"/>
      <c r="G103" s="449">
        <f>G36+G80+G101</f>
        <v>0</v>
      </c>
    </row>
    <row r="104" spans="1:7" x14ac:dyDescent="0.35">
      <c r="B104" s="190"/>
      <c r="C104" s="191"/>
      <c r="D104" s="192"/>
      <c r="E104" s="193"/>
      <c r="F104" s="194"/>
      <c r="G104" s="195"/>
    </row>
    <row r="105" spans="1:7" x14ac:dyDescent="0.35">
      <c r="B105" s="196"/>
      <c r="C105" s="197"/>
      <c r="D105" s="198"/>
      <c r="E105" s="199"/>
      <c r="F105" s="200"/>
      <c r="G105" s="201"/>
    </row>
    <row r="106" spans="1:7" x14ac:dyDescent="0.35">
      <c r="B106" s="190"/>
      <c r="C106" s="153"/>
      <c r="D106" s="153"/>
      <c r="E106" s="199"/>
      <c r="F106" s="200"/>
      <c r="G106" s="201"/>
    </row>
    <row r="107" spans="1:7" x14ac:dyDescent="0.35">
      <c r="B107" s="190"/>
      <c r="C107" s="153"/>
      <c r="D107" s="153"/>
      <c r="E107" s="199"/>
      <c r="F107" s="200"/>
      <c r="G107" s="201"/>
    </row>
    <row r="108" spans="1:7" x14ac:dyDescent="0.35">
      <c r="B108" s="190"/>
      <c r="C108" s="153"/>
      <c r="D108" s="153"/>
      <c r="E108" s="199"/>
      <c r="F108" s="200"/>
      <c r="G108" s="201"/>
    </row>
    <row r="109" spans="1:7" x14ac:dyDescent="0.35">
      <c r="B109" s="190"/>
      <c r="C109" s="153"/>
      <c r="D109" s="153"/>
      <c r="E109" s="199"/>
      <c r="F109" s="200"/>
      <c r="G109" s="201"/>
    </row>
    <row r="110" spans="1:7" x14ac:dyDescent="0.35">
      <c r="B110" s="190"/>
      <c r="C110" s="153"/>
      <c r="D110" s="153"/>
      <c r="E110" s="199"/>
      <c r="F110" s="200"/>
      <c r="G110" s="201"/>
    </row>
    <row r="111" spans="1:7" x14ac:dyDescent="0.35">
      <c r="B111" s="190"/>
      <c r="C111" s="153"/>
      <c r="D111" s="153"/>
      <c r="E111" s="199"/>
      <c r="F111" s="200"/>
      <c r="G111" s="201"/>
    </row>
    <row r="112" spans="1:7" x14ac:dyDescent="0.35">
      <c r="B112" s="190"/>
      <c r="C112" s="153"/>
      <c r="D112" s="153"/>
      <c r="E112" s="199"/>
      <c r="F112" s="200"/>
      <c r="G112" s="201"/>
    </row>
    <row r="113" spans="2:7" x14ac:dyDescent="0.35">
      <c r="B113" s="190"/>
      <c r="C113" s="153"/>
      <c r="D113" s="153"/>
      <c r="E113" s="199"/>
      <c r="F113" s="200"/>
      <c r="G113" s="201"/>
    </row>
    <row r="114" spans="2:7" x14ac:dyDescent="0.35">
      <c r="B114" s="190"/>
      <c r="C114" s="153"/>
      <c r="D114" s="153"/>
      <c r="E114" s="199"/>
      <c r="F114" s="200"/>
      <c r="G114" s="201"/>
    </row>
    <row r="115" spans="2:7" x14ac:dyDescent="0.35">
      <c r="B115" s="190"/>
      <c r="C115" s="153"/>
      <c r="D115" s="153"/>
      <c r="E115" s="199"/>
      <c r="F115" s="200"/>
      <c r="G115" s="201"/>
    </row>
    <row r="116" spans="2:7" x14ac:dyDescent="0.35">
      <c r="B116" s="190"/>
      <c r="C116" s="153"/>
      <c r="D116" s="153"/>
      <c r="E116" s="199"/>
      <c r="F116" s="200"/>
      <c r="G116" s="201"/>
    </row>
    <row r="117" spans="2:7" x14ac:dyDescent="0.35">
      <c r="B117" s="190"/>
      <c r="C117" s="153"/>
      <c r="D117" s="153"/>
      <c r="E117" s="199"/>
      <c r="F117" s="200"/>
      <c r="G117" s="201"/>
    </row>
    <row r="118" spans="2:7" x14ac:dyDescent="0.35">
      <c r="B118" s="190"/>
      <c r="C118" s="153"/>
      <c r="D118" s="153"/>
      <c r="E118" s="199"/>
      <c r="F118" s="200"/>
      <c r="G118" s="201"/>
    </row>
    <row r="119" spans="2:7" x14ac:dyDescent="0.35">
      <c r="B119" s="190"/>
      <c r="C119" s="153"/>
      <c r="D119" s="153"/>
      <c r="E119" s="199"/>
      <c r="F119" s="200"/>
      <c r="G119" s="201"/>
    </row>
    <row r="120" spans="2:7" x14ac:dyDescent="0.35">
      <c r="B120" s="190"/>
      <c r="C120" s="153"/>
      <c r="D120" s="153"/>
      <c r="E120" s="199"/>
      <c r="F120" s="200"/>
      <c r="G120" s="201"/>
    </row>
    <row r="121" spans="2:7" x14ac:dyDescent="0.35">
      <c r="B121" s="190"/>
      <c r="C121" s="153"/>
      <c r="D121" s="153"/>
      <c r="E121" s="199"/>
      <c r="F121" s="200"/>
      <c r="G121" s="201"/>
    </row>
    <row r="122" spans="2:7" x14ac:dyDescent="0.35">
      <c r="B122" s="190"/>
      <c r="C122" s="153"/>
      <c r="D122" s="153"/>
      <c r="E122" s="199"/>
      <c r="F122" s="200"/>
      <c r="G122" s="201"/>
    </row>
    <row r="123" spans="2:7" x14ac:dyDescent="0.35">
      <c r="B123" s="190"/>
      <c r="C123" s="153"/>
      <c r="D123" s="153"/>
      <c r="E123" s="199"/>
      <c r="F123" s="200"/>
      <c r="G123" s="201"/>
    </row>
    <row r="124" spans="2:7" x14ac:dyDescent="0.35">
      <c r="B124" s="190"/>
      <c r="C124" s="153"/>
      <c r="D124" s="153"/>
      <c r="E124" s="199"/>
      <c r="F124" s="200"/>
      <c r="G124" s="201"/>
    </row>
    <row r="125" spans="2:7" x14ac:dyDescent="0.35">
      <c r="B125" s="190"/>
      <c r="C125" s="153"/>
      <c r="D125" s="153"/>
      <c r="E125" s="199"/>
      <c r="F125" s="200"/>
      <c r="G125" s="201"/>
    </row>
    <row r="126" spans="2:7" x14ac:dyDescent="0.35">
      <c r="B126" s="190"/>
      <c r="C126" s="153"/>
      <c r="D126" s="153"/>
      <c r="E126" s="199"/>
      <c r="F126" s="200"/>
      <c r="G126" s="201"/>
    </row>
    <row r="127" spans="2:7" x14ac:dyDescent="0.35">
      <c r="B127" s="190"/>
      <c r="C127" s="153"/>
      <c r="D127" s="153"/>
      <c r="E127" s="199"/>
      <c r="F127" s="200"/>
      <c r="G127" s="201"/>
    </row>
    <row r="128" spans="2:7" x14ac:dyDescent="0.35">
      <c r="B128" s="190"/>
      <c r="C128" s="153"/>
      <c r="D128" s="153"/>
      <c r="E128" s="199"/>
      <c r="F128" s="200"/>
      <c r="G128" s="201"/>
    </row>
    <row r="129" spans="2:7" x14ac:dyDescent="0.35">
      <c r="B129" s="190"/>
      <c r="C129" s="153"/>
      <c r="D129" s="153"/>
      <c r="E129" s="199"/>
      <c r="F129" s="200"/>
      <c r="G129" s="201"/>
    </row>
    <row r="130" spans="2:7" x14ac:dyDescent="0.35">
      <c r="B130" s="190"/>
      <c r="C130" s="153"/>
      <c r="D130" s="153"/>
      <c r="E130" s="199"/>
      <c r="F130" s="200"/>
      <c r="G130" s="201"/>
    </row>
    <row r="131" spans="2:7" x14ac:dyDescent="0.35">
      <c r="B131" s="190"/>
      <c r="C131" s="153"/>
      <c r="D131" s="153"/>
      <c r="E131" s="199"/>
      <c r="F131" s="200"/>
      <c r="G131" s="201"/>
    </row>
    <row r="132" spans="2:7" x14ac:dyDescent="0.35">
      <c r="B132" s="190"/>
      <c r="C132" s="153"/>
      <c r="D132" s="153"/>
      <c r="E132" s="199"/>
      <c r="F132" s="200"/>
      <c r="G132" s="201"/>
    </row>
    <row r="133" spans="2:7" x14ac:dyDescent="0.35">
      <c r="B133" s="190"/>
      <c r="C133" s="153"/>
      <c r="D133" s="153"/>
      <c r="E133" s="199"/>
      <c r="F133" s="200"/>
      <c r="G133" s="201"/>
    </row>
    <row r="134" spans="2:7" x14ac:dyDescent="0.35">
      <c r="B134" s="190"/>
      <c r="C134" s="153"/>
      <c r="D134" s="153"/>
      <c r="E134" s="199"/>
      <c r="F134" s="200"/>
      <c r="G134" s="201"/>
    </row>
    <row r="135" spans="2:7" x14ac:dyDescent="0.35">
      <c r="B135" s="190"/>
      <c r="C135" s="153"/>
      <c r="D135" s="153"/>
      <c r="E135" s="199"/>
      <c r="F135" s="200"/>
      <c r="G135" s="201"/>
    </row>
    <row r="136" spans="2:7" x14ac:dyDescent="0.35">
      <c r="B136" s="190"/>
      <c r="C136" s="153"/>
      <c r="D136" s="153"/>
      <c r="E136" s="199"/>
      <c r="F136" s="200"/>
      <c r="G136" s="201"/>
    </row>
    <row r="137" spans="2:7" x14ac:dyDescent="0.35">
      <c r="B137" s="190"/>
      <c r="C137" s="153"/>
      <c r="D137" s="153"/>
      <c r="E137" s="199"/>
      <c r="F137" s="200"/>
      <c r="G137" s="201"/>
    </row>
    <row r="138" spans="2:7" x14ac:dyDescent="0.35">
      <c r="B138" s="190"/>
      <c r="C138" s="153"/>
      <c r="D138" s="153"/>
      <c r="E138" s="199"/>
      <c r="F138" s="200"/>
      <c r="G138" s="201"/>
    </row>
    <row r="139" spans="2:7" x14ac:dyDescent="0.35">
      <c r="B139" s="190"/>
      <c r="C139" s="153"/>
      <c r="D139" s="153"/>
      <c r="E139" s="199"/>
      <c r="F139" s="200"/>
      <c r="G139" s="198"/>
    </row>
    <row r="140" spans="2:7" x14ac:dyDescent="0.35">
      <c r="B140" s="190"/>
      <c r="C140" s="153"/>
      <c r="D140" s="153"/>
      <c r="E140" s="199"/>
      <c r="F140" s="200"/>
      <c r="G140" s="198"/>
    </row>
    <row r="141" spans="2:7" x14ac:dyDescent="0.35">
      <c r="B141" s="190"/>
      <c r="C141" s="153"/>
      <c r="D141" s="153"/>
      <c r="E141" s="199"/>
      <c r="F141" s="200"/>
      <c r="G141" s="198"/>
    </row>
    <row r="142" spans="2:7" x14ac:dyDescent="0.35">
      <c r="B142" s="190"/>
      <c r="C142" s="153"/>
      <c r="D142" s="153"/>
      <c r="E142" s="199"/>
      <c r="F142" s="200"/>
      <c r="G142" s="198"/>
    </row>
    <row r="143" spans="2:7" x14ac:dyDescent="0.35">
      <c r="B143" s="190"/>
      <c r="C143" s="153"/>
      <c r="D143" s="153"/>
      <c r="E143" s="199"/>
      <c r="F143" s="200"/>
      <c r="G143" s="198"/>
    </row>
    <row r="144" spans="2:7" x14ac:dyDescent="0.35">
      <c r="B144" s="190"/>
      <c r="C144" s="153"/>
      <c r="D144" s="153"/>
      <c r="E144" s="199"/>
      <c r="F144" s="200"/>
      <c r="G144" s="198"/>
    </row>
    <row r="145" spans="2:7" x14ac:dyDescent="0.35">
      <c r="B145" s="190"/>
      <c r="C145" s="153"/>
      <c r="D145" s="153"/>
      <c r="E145" s="199"/>
      <c r="F145" s="200"/>
      <c r="G145" s="198"/>
    </row>
    <row r="146" spans="2:7" x14ac:dyDescent="0.35">
      <c r="B146" s="190"/>
      <c r="C146" s="153"/>
      <c r="D146" s="153"/>
      <c r="E146" s="199"/>
      <c r="F146" s="200"/>
      <c r="G146" s="198"/>
    </row>
    <row r="147" spans="2:7" x14ac:dyDescent="0.35">
      <c r="B147" s="190"/>
      <c r="C147" s="153"/>
      <c r="D147" s="153"/>
      <c r="E147" s="199"/>
      <c r="F147" s="200"/>
      <c r="G147" s="198"/>
    </row>
    <row r="148" spans="2:7" x14ac:dyDescent="0.35">
      <c r="B148" s="190"/>
      <c r="C148" s="153"/>
      <c r="D148" s="153"/>
      <c r="E148" s="199"/>
      <c r="F148" s="200"/>
      <c r="G148" s="198"/>
    </row>
    <row r="149" spans="2:7" x14ac:dyDescent="0.35">
      <c r="B149" s="190"/>
      <c r="C149" s="153"/>
      <c r="D149" s="153"/>
      <c r="E149" s="199"/>
      <c r="F149" s="200"/>
      <c r="G149" s="198"/>
    </row>
    <row r="150" spans="2:7" x14ac:dyDescent="0.35">
      <c r="B150" s="190"/>
      <c r="C150" s="153"/>
      <c r="D150" s="153"/>
      <c r="E150" s="199"/>
      <c r="F150" s="200"/>
      <c r="G150" s="198"/>
    </row>
    <row r="151" spans="2:7" x14ac:dyDescent="0.35">
      <c r="B151" s="190"/>
      <c r="C151" s="153"/>
      <c r="D151" s="153"/>
      <c r="E151" s="199"/>
      <c r="F151" s="200"/>
      <c r="G151" s="198"/>
    </row>
    <row r="152" spans="2:7" x14ac:dyDescent="0.35">
      <c r="B152" s="190"/>
      <c r="C152" s="153"/>
      <c r="D152" s="153"/>
      <c r="E152" s="199"/>
      <c r="F152" s="200"/>
      <c r="G152" s="198"/>
    </row>
    <row r="153" spans="2:7" x14ac:dyDescent="0.35">
      <c r="B153" s="190"/>
      <c r="C153" s="153"/>
      <c r="D153" s="153"/>
      <c r="E153" s="199"/>
      <c r="F153" s="200"/>
      <c r="G153" s="198"/>
    </row>
    <row r="154" spans="2:7" x14ac:dyDescent="0.35">
      <c r="B154" s="190"/>
      <c r="C154" s="153"/>
      <c r="D154" s="153"/>
      <c r="E154" s="199"/>
      <c r="F154" s="200"/>
      <c r="G154" s="198"/>
    </row>
    <row r="155" spans="2:7" x14ac:dyDescent="0.35">
      <c r="B155" s="190"/>
      <c r="C155" s="153"/>
      <c r="D155" s="153"/>
      <c r="E155" s="199"/>
      <c r="F155" s="200"/>
      <c r="G155" s="198"/>
    </row>
    <row r="156" spans="2:7" x14ac:dyDescent="0.35">
      <c r="B156" s="190"/>
      <c r="C156" s="153"/>
      <c r="D156" s="153"/>
      <c r="E156" s="199"/>
      <c r="F156" s="200"/>
      <c r="G156" s="198"/>
    </row>
    <row r="157" spans="2:7" x14ac:dyDescent="0.35">
      <c r="B157" s="190"/>
      <c r="C157" s="153"/>
      <c r="D157" s="153"/>
      <c r="E157" s="199"/>
      <c r="F157" s="200"/>
      <c r="G157" s="198"/>
    </row>
    <row r="158" spans="2:7" x14ac:dyDescent="0.35">
      <c r="B158" s="190"/>
      <c r="C158" s="153"/>
      <c r="D158" s="153"/>
      <c r="E158" s="199"/>
      <c r="F158" s="200"/>
      <c r="G158" s="198"/>
    </row>
    <row r="159" spans="2:7" x14ac:dyDescent="0.35">
      <c r="B159" s="190"/>
      <c r="C159" s="153"/>
      <c r="D159" s="153"/>
      <c r="E159" s="199"/>
      <c r="F159" s="200"/>
      <c r="G159" s="198"/>
    </row>
    <row r="160" spans="2:7" x14ac:dyDescent="0.35">
      <c r="B160" s="190"/>
      <c r="C160" s="153"/>
      <c r="D160" s="153"/>
      <c r="E160" s="199"/>
      <c r="F160" s="200"/>
      <c r="G160" s="198"/>
    </row>
    <row r="161" spans="2:7" x14ac:dyDescent="0.35">
      <c r="B161" s="190"/>
      <c r="C161" s="153"/>
      <c r="D161" s="153"/>
      <c r="E161" s="199"/>
      <c r="F161" s="200"/>
      <c r="G161" s="198"/>
    </row>
    <row r="162" spans="2:7" x14ac:dyDescent="0.35">
      <c r="B162" s="190"/>
      <c r="C162" s="153"/>
      <c r="D162" s="153"/>
      <c r="E162" s="199"/>
      <c r="F162" s="200"/>
      <c r="G162" s="198"/>
    </row>
    <row r="163" spans="2:7" x14ac:dyDescent="0.35">
      <c r="B163" s="190"/>
      <c r="C163" s="153"/>
      <c r="D163" s="153"/>
      <c r="E163" s="199"/>
      <c r="F163" s="200"/>
      <c r="G163" s="198"/>
    </row>
    <row r="164" spans="2:7" x14ac:dyDescent="0.35">
      <c r="B164" s="190"/>
      <c r="C164" s="153"/>
      <c r="D164" s="153"/>
      <c r="E164" s="199"/>
      <c r="F164" s="200"/>
      <c r="G164" s="198"/>
    </row>
    <row r="165" spans="2:7" x14ac:dyDescent="0.35">
      <c r="B165" s="190"/>
      <c r="C165" s="153"/>
      <c r="D165" s="153"/>
      <c r="E165" s="199"/>
      <c r="F165" s="200"/>
      <c r="G165" s="198"/>
    </row>
    <row r="166" spans="2:7" x14ac:dyDescent="0.35">
      <c r="B166" s="190"/>
      <c r="C166" s="153"/>
      <c r="D166" s="153"/>
      <c r="E166" s="199"/>
      <c r="F166" s="200"/>
      <c r="G166" s="198"/>
    </row>
    <row r="167" spans="2:7" x14ac:dyDescent="0.35">
      <c r="B167" s="190"/>
      <c r="C167" s="153"/>
      <c r="D167" s="153"/>
      <c r="E167" s="199"/>
      <c r="F167" s="200"/>
      <c r="G167" s="198"/>
    </row>
    <row r="168" spans="2:7" x14ac:dyDescent="0.35">
      <c r="B168" s="190"/>
      <c r="C168" s="153"/>
      <c r="D168" s="153"/>
      <c r="E168" s="199"/>
      <c r="F168" s="200"/>
      <c r="G168" s="198"/>
    </row>
    <row r="169" spans="2:7" x14ac:dyDescent="0.35">
      <c r="B169" s="190"/>
      <c r="C169" s="153"/>
      <c r="D169" s="153"/>
      <c r="E169" s="199"/>
      <c r="F169" s="200"/>
      <c r="G169" s="198"/>
    </row>
    <row r="170" spans="2:7" x14ac:dyDescent="0.35">
      <c r="B170" s="190"/>
      <c r="C170" s="153"/>
      <c r="D170" s="153"/>
      <c r="E170" s="199"/>
      <c r="F170" s="200"/>
      <c r="G170" s="198"/>
    </row>
    <row r="171" spans="2:7" x14ac:dyDescent="0.35">
      <c r="B171" s="190"/>
      <c r="C171" s="153"/>
      <c r="D171" s="153"/>
      <c r="E171" s="199"/>
      <c r="F171" s="200"/>
      <c r="G171" s="198"/>
    </row>
    <row r="172" spans="2:7" x14ac:dyDescent="0.35">
      <c r="B172" s="190"/>
      <c r="C172" s="153"/>
      <c r="D172" s="153"/>
      <c r="E172" s="199"/>
      <c r="F172" s="200"/>
      <c r="G172" s="198"/>
    </row>
    <row r="173" spans="2:7" x14ac:dyDescent="0.35">
      <c r="B173" s="190"/>
      <c r="C173" s="153"/>
      <c r="D173" s="153"/>
      <c r="E173" s="199"/>
      <c r="F173" s="200"/>
      <c r="G173" s="198"/>
    </row>
    <row r="174" spans="2:7" x14ac:dyDescent="0.35">
      <c r="B174" s="190"/>
      <c r="C174" s="153"/>
      <c r="D174" s="153"/>
      <c r="E174" s="199"/>
      <c r="F174" s="200"/>
      <c r="G174" s="198"/>
    </row>
    <row r="175" spans="2:7" x14ac:dyDescent="0.35">
      <c r="B175" s="190"/>
      <c r="C175" s="153"/>
      <c r="D175" s="153"/>
      <c r="E175" s="199"/>
      <c r="F175" s="200"/>
      <c r="G175" s="198"/>
    </row>
    <row r="176" spans="2:7" x14ac:dyDescent="0.35">
      <c r="B176" s="190"/>
      <c r="C176" s="153"/>
      <c r="D176" s="153"/>
      <c r="E176" s="199"/>
      <c r="F176" s="200"/>
      <c r="G176" s="198"/>
    </row>
    <row r="177" spans="2:7" x14ac:dyDescent="0.35">
      <c r="B177" s="190"/>
      <c r="C177" s="153"/>
      <c r="D177" s="153"/>
      <c r="E177" s="199"/>
      <c r="F177" s="200"/>
      <c r="G177" s="198"/>
    </row>
    <row r="178" spans="2:7" x14ac:dyDescent="0.35">
      <c r="B178" s="190"/>
      <c r="C178" s="153"/>
      <c r="D178" s="153"/>
      <c r="E178" s="199"/>
      <c r="F178" s="200"/>
      <c r="G178" s="198"/>
    </row>
    <row r="179" spans="2:7" x14ac:dyDescent="0.35">
      <c r="B179" s="190"/>
      <c r="C179" s="153"/>
      <c r="D179" s="153"/>
      <c r="E179" s="199"/>
      <c r="F179" s="200"/>
      <c r="G179" s="198"/>
    </row>
    <row r="180" spans="2:7" x14ac:dyDescent="0.35">
      <c r="B180" s="190"/>
      <c r="C180" s="153"/>
      <c r="D180" s="153"/>
      <c r="E180" s="199"/>
      <c r="F180" s="200"/>
      <c r="G180" s="198"/>
    </row>
    <row r="181" spans="2:7" x14ac:dyDescent="0.35">
      <c r="B181" s="190"/>
      <c r="C181" s="153"/>
      <c r="D181" s="153"/>
      <c r="E181" s="199"/>
      <c r="F181" s="200"/>
      <c r="G181" s="198"/>
    </row>
    <row r="182" spans="2:7" x14ac:dyDescent="0.35">
      <c r="B182" s="190"/>
      <c r="C182" s="153"/>
      <c r="D182" s="153"/>
      <c r="E182" s="199"/>
      <c r="F182" s="200"/>
      <c r="G182" s="198"/>
    </row>
    <row r="183" spans="2:7" x14ac:dyDescent="0.35">
      <c r="B183" s="190"/>
      <c r="C183" s="153"/>
      <c r="D183" s="153"/>
      <c r="E183" s="199"/>
      <c r="F183" s="200"/>
      <c r="G183" s="198"/>
    </row>
    <row r="184" spans="2:7" x14ac:dyDescent="0.35">
      <c r="B184" s="190"/>
      <c r="C184" s="153"/>
      <c r="D184" s="153"/>
      <c r="E184" s="199"/>
      <c r="F184" s="200"/>
      <c r="G184" s="198"/>
    </row>
    <row r="185" spans="2:7" x14ac:dyDescent="0.35">
      <c r="B185" s="190"/>
      <c r="C185" s="153"/>
      <c r="D185" s="153"/>
      <c r="E185" s="199"/>
      <c r="F185" s="200"/>
      <c r="G185" s="198"/>
    </row>
    <row r="186" spans="2:7" x14ac:dyDescent="0.35">
      <c r="B186" s="190"/>
      <c r="C186" s="153"/>
      <c r="D186" s="153"/>
      <c r="E186" s="199"/>
      <c r="F186" s="200"/>
      <c r="G186" s="198"/>
    </row>
    <row r="187" spans="2:7" x14ac:dyDescent="0.35">
      <c r="B187" s="190"/>
      <c r="C187" s="153"/>
      <c r="D187" s="153"/>
      <c r="E187" s="199"/>
      <c r="F187" s="200"/>
      <c r="G187" s="198"/>
    </row>
    <row r="188" spans="2:7" x14ac:dyDescent="0.35">
      <c r="B188" s="190"/>
      <c r="C188" s="153"/>
      <c r="D188" s="153"/>
      <c r="E188" s="199"/>
      <c r="F188" s="200"/>
      <c r="G188" s="198"/>
    </row>
    <row r="189" spans="2:7" x14ac:dyDescent="0.35">
      <c r="B189" s="190"/>
      <c r="C189" s="153"/>
      <c r="D189" s="153"/>
      <c r="E189" s="199"/>
      <c r="F189" s="200"/>
      <c r="G189" s="198"/>
    </row>
    <row r="190" spans="2:7" x14ac:dyDescent="0.35">
      <c r="B190" s="190"/>
      <c r="C190" s="153"/>
      <c r="D190" s="153"/>
      <c r="E190" s="199"/>
      <c r="F190" s="200"/>
      <c r="G190" s="198"/>
    </row>
    <row r="191" spans="2:7" x14ac:dyDescent="0.35">
      <c r="B191" s="190"/>
      <c r="C191" s="153"/>
      <c r="D191" s="153"/>
      <c r="E191" s="199"/>
      <c r="F191" s="200"/>
      <c r="G191" s="198"/>
    </row>
    <row r="192" spans="2:7" x14ac:dyDescent="0.35">
      <c r="B192" s="190"/>
      <c r="C192" s="153"/>
      <c r="D192" s="153"/>
      <c r="E192" s="199"/>
      <c r="F192" s="200"/>
      <c r="G192" s="198"/>
    </row>
    <row r="193" spans="2:7" x14ac:dyDescent="0.35">
      <c r="B193" s="190"/>
      <c r="C193" s="153"/>
      <c r="D193" s="153"/>
      <c r="E193" s="199"/>
      <c r="F193" s="200"/>
      <c r="G193" s="198"/>
    </row>
    <row r="194" spans="2:7" x14ac:dyDescent="0.35">
      <c r="B194" s="190"/>
      <c r="C194" s="153"/>
      <c r="D194" s="153"/>
      <c r="E194" s="199"/>
      <c r="F194" s="200"/>
      <c r="G194" s="198"/>
    </row>
    <row r="195" spans="2:7" x14ac:dyDescent="0.35">
      <c r="B195" s="190"/>
      <c r="C195" s="153"/>
      <c r="D195" s="153"/>
      <c r="E195" s="199"/>
      <c r="F195" s="200"/>
      <c r="G195" s="198"/>
    </row>
    <row r="196" spans="2:7" x14ac:dyDescent="0.35">
      <c r="B196" s="190"/>
      <c r="C196" s="153"/>
      <c r="D196" s="153"/>
      <c r="E196" s="199"/>
      <c r="F196" s="200"/>
      <c r="G196" s="198"/>
    </row>
    <row r="197" spans="2:7" x14ac:dyDescent="0.35">
      <c r="B197" s="190"/>
      <c r="C197" s="153"/>
      <c r="D197" s="153"/>
      <c r="E197" s="199"/>
      <c r="F197" s="200"/>
      <c r="G197" s="198"/>
    </row>
    <row r="198" spans="2:7" x14ac:dyDescent="0.35">
      <c r="B198" s="190"/>
      <c r="C198" s="153"/>
      <c r="D198" s="153"/>
      <c r="E198" s="199"/>
      <c r="F198" s="200"/>
      <c r="G198" s="198"/>
    </row>
    <row r="199" spans="2:7" x14ac:dyDescent="0.35">
      <c r="B199" s="190"/>
      <c r="C199" s="153"/>
      <c r="D199" s="153"/>
      <c r="E199" s="199"/>
      <c r="F199" s="200"/>
      <c r="G199" s="198"/>
    </row>
    <row r="200" spans="2:7" x14ac:dyDescent="0.35">
      <c r="B200" s="190"/>
      <c r="C200" s="153"/>
      <c r="D200" s="153"/>
      <c r="E200" s="199"/>
      <c r="F200" s="200"/>
      <c r="G200" s="198"/>
    </row>
    <row r="201" spans="2:7" x14ac:dyDescent="0.35">
      <c r="B201" s="190"/>
      <c r="C201" s="153"/>
      <c r="D201" s="153"/>
      <c r="E201" s="199"/>
      <c r="F201" s="200"/>
      <c r="G201" s="198"/>
    </row>
    <row r="202" spans="2:7" x14ac:dyDescent="0.35">
      <c r="B202" s="190"/>
      <c r="C202" s="153"/>
      <c r="D202" s="153"/>
      <c r="E202" s="199"/>
      <c r="F202" s="200"/>
      <c r="G202" s="198"/>
    </row>
    <row r="203" spans="2:7" x14ac:dyDescent="0.35">
      <c r="B203" s="190"/>
      <c r="C203" s="153"/>
      <c r="D203" s="153"/>
      <c r="E203" s="199"/>
      <c r="F203" s="200"/>
      <c r="G203" s="198"/>
    </row>
    <row r="204" spans="2:7" x14ac:dyDescent="0.35">
      <c r="B204" s="190"/>
      <c r="C204" s="153"/>
      <c r="D204" s="153"/>
      <c r="E204" s="199"/>
      <c r="F204" s="200"/>
      <c r="G204" s="198"/>
    </row>
    <row r="205" spans="2:7" x14ac:dyDescent="0.35">
      <c r="B205" s="190"/>
      <c r="C205" s="153"/>
      <c r="D205" s="153"/>
      <c r="E205" s="199"/>
      <c r="F205" s="200"/>
      <c r="G205" s="198"/>
    </row>
    <row r="206" spans="2:7" x14ac:dyDescent="0.35">
      <c r="B206" s="190"/>
      <c r="C206" s="153"/>
      <c r="D206" s="153"/>
      <c r="E206" s="199"/>
      <c r="F206" s="200"/>
      <c r="G206" s="198"/>
    </row>
    <row r="207" spans="2:7" x14ac:dyDescent="0.35">
      <c r="B207" s="190"/>
      <c r="C207" s="153"/>
      <c r="D207" s="153"/>
      <c r="E207" s="199"/>
      <c r="F207" s="200"/>
      <c r="G207" s="198"/>
    </row>
    <row r="208" spans="2:7" x14ac:dyDescent="0.35">
      <c r="B208" s="190"/>
      <c r="C208" s="153"/>
      <c r="D208" s="153"/>
      <c r="E208" s="199"/>
      <c r="F208" s="200"/>
      <c r="G208" s="198"/>
    </row>
    <row r="209" spans="2:7" x14ac:dyDescent="0.35">
      <c r="B209" s="190"/>
      <c r="C209" s="153"/>
      <c r="D209" s="153"/>
      <c r="E209" s="199"/>
      <c r="F209" s="200"/>
      <c r="G209" s="198"/>
    </row>
    <row r="210" spans="2:7" x14ac:dyDescent="0.35">
      <c r="B210" s="190"/>
      <c r="C210" s="153"/>
      <c r="D210" s="153"/>
      <c r="E210" s="199"/>
      <c r="F210" s="200"/>
      <c r="G210" s="198"/>
    </row>
    <row r="211" spans="2:7" x14ac:dyDescent="0.35">
      <c r="B211" s="190"/>
      <c r="C211" s="153"/>
      <c r="D211" s="153"/>
      <c r="E211" s="199"/>
      <c r="F211" s="200"/>
      <c r="G211" s="198"/>
    </row>
    <row r="212" spans="2:7" x14ac:dyDescent="0.35">
      <c r="B212" s="190"/>
      <c r="C212" s="153"/>
      <c r="D212" s="153"/>
      <c r="E212" s="199"/>
      <c r="F212" s="200"/>
      <c r="G212" s="198"/>
    </row>
    <row r="213" spans="2:7" x14ac:dyDescent="0.35">
      <c r="B213" s="190"/>
      <c r="C213" s="153"/>
      <c r="D213" s="153"/>
      <c r="E213" s="199"/>
      <c r="F213" s="200"/>
      <c r="G213" s="198"/>
    </row>
    <row r="214" spans="2:7" x14ac:dyDescent="0.35">
      <c r="B214" s="190"/>
      <c r="C214" s="153"/>
      <c r="D214" s="153"/>
      <c r="E214" s="199"/>
      <c r="F214" s="200"/>
      <c r="G214" s="198"/>
    </row>
    <row r="215" spans="2:7" x14ac:dyDescent="0.35">
      <c r="B215" s="190"/>
      <c r="C215" s="153"/>
      <c r="D215" s="153"/>
      <c r="E215" s="199"/>
      <c r="F215" s="200"/>
      <c r="G215" s="198"/>
    </row>
    <row r="216" spans="2:7" x14ac:dyDescent="0.35">
      <c r="B216" s="190"/>
      <c r="C216" s="153"/>
      <c r="D216" s="153"/>
      <c r="E216" s="199"/>
      <c r="F216" s="200"/>
      <c r="G216" s="198"/>
    </row>
    <row r="217" spans="2:7" x14ac:dyDescent="0.35">
      <c r="B217" s="190"/>
      <c r="C217" s="153"/>
      <c r="D217" s="153"/>
      <c r="E217" s="199"/>
      <c r="F217" s="200"/>
      <c r="G217" s="198"/>
    </row>
    <row r="218" spans="2:7" x14ac:dyDescent="0.35">
      <c r="B218" s="190"/>
      <c r="C218" s="153"/>
      <c r="D218" s="153"/>
      <c r="E218" s="199"/>
      <c r="F218" s="200"/>
      <c r="G218" s="198"/>
    </row>
    <row r="219" spans="2:7" x14ac:dyDescent="0.35">
      <c r="B219" s="190"/>
      <c r="C219" s="153"/>
      <c r="D219" s="153"/>
      <c r="E219" s="199"/>
      <c r="F219" s="200"/>
      <c r="G219" s="198"/>
    </row>
    <row r="220" spans="2:7" x14ac:dyDescent="0.35">
      <c r="B220" s="190"/>
      <c r="C220" s="153"/>
      <c r="D220" s="153"/>
      <c r="E220" s="199"/>
      <c r="F220" s="200"/>
      <c r="G220" s="198"/>
    </row>
    <row r="221" spans="2:7" x14ac:dyDescent="0.35">
      <c r="B221" s="190"/>
      <c r="C221" s="153"/>
      <c r="D221" s="153"/>
      <c r="E221" s="199"/>
      <c r="F221" s="200"/>
      <c r="G221" s="198"/>
    </row>
    <row r="222" spans="2:7" x14ac:dyDescent="0.35">
      <c r="B222" s="190"/>
      <c r="C222" s="153"/>
      <c r="D222" s="153"/>
      <c r="E222" s="199"/>
      <c r="F222" s="200"/>
      <c r="G222" s="198"/>
    </row>
    <row r="223" spans="2:7" x14ac:dyDescent="0.35">
      <c r="B223" s="190"/>
      <c r="C223" s="153"/>
      <c r="D223" s="153"/>
      <c r="E223" s="199"/>
      <c r="F223" s="200"/>
      <c r="G223" s="198"/>
    </row>
    <row r="224" spans="2:7" x14ac:dyDescent="0.35">
      <c r="B224" s="190"/>
      <c r="C224" s="153"/>
      <c r="D224" s="153"/>
      <c r="E224" s="199"/>
      <c r="F224" s="200"/>
      <c r="G224" s="198"/>
    </row>
    <row r="225" spans="2:7" x14ac:dyDescent="0.35">
      <c r="B225" s="190"/>
      <c r="C225" s="153"/>
      <c r="D225" s="153"/>
      <c r="E225" s="199"/>
      <c r="F225" s="200"/>
      <c r="G225" s="198"/>
    </row>
    <row r="226" spans="2:7" x14ac:dyDescent="0.35">
      <c r="B226" s="190"/>
      <c r="C226" s="153"/>
      <c r="D226" s="153"/>
      <c r="E226" s="199"/>
      <c r="F226" s="200"/>
      <c r="G226" s="198"/>
    </row>
    <row r="227" spans="2:7" x14ac:dyDescent="0.35">
      <c r="B227" s="190"/>
      <c r="C227" s="153"/>
      <c r="D227" s="153"/>
      <c r="E227" s="199"/>
      <c r="F227" s="200"/>
      <c r="G227" s="198"/>
    </row>
    <row r="228" spans="2:7" x14ac:dyDescent="0.35">
      <c r="B228" s="190"/>
      <c r="C228" s="153"/>
      <c r="D228" s="153"/>
      <c r="E228" s="199"/>
      <c r="F228" s="200"/>
      <c r="G228" s="198"/>
    </row>
    <row r="229" spans="2:7" x14ac:dyDescent="0.35">
      <c r="B229" s="190"/>
      <c r="C229" s="153"/>
      <c r="D229" s="153"/>
      <c r="E229" s="199"/>
      <c r="F229" s="200"/>
      <c r="G229" s="198"/>
    </row>
    <row r="230" spans="2:7" x14ac:dyDescent="0.35">
      <c r="B230" s="190"/>
      <c r="C230" s="153"/>
      <c r="D230" s="153"/>
      <c r="E230" s="199"/>
      <c r="F230" s="200"/>
      <c r="G230" s="198"/>
    </row>
    <row r="231" spans="2:7" x14ac:dyDescent="0.35">
      <c r="B231" s="190"/>
      <c r="C231" s="153"/>
      <c r="D231" s="153"/>
      <c r="E231" s="199"/>
      <c r="F231" s="200"/>
      <c r="G231" s="198"/>
    </row>
    <row r="232" spans="2:7" x14ac:dyDescent="0.35">
      <c r="B232" s="190"/>
      <c r="C232" s="153"/>
      <c r="D232" s="153"/>
      <c r="E232" s="199"/>
      <c r="F232" s="202"/>
      <c r="G232" s="198"/>
    </row>
    <row r="233" spans="2:7" x14ac:dyDescent="0.35">
      <c r="B233" s="190"/>
      <c r="C233" s="153"/>
      <c r="D233" s="153"/>
      <c r="E233" s="199"/>
      <c r="F233" s="202"/>
      <c r="G233" s="198"/>
    </row>
    <row r="234" spans="2:7" x14ac:dyDescent="0.35">
      <c r="B234" s="190"/>
      <c r="C234" s="153"/>
      <c r="D234" s="153"/>
      <c r="E234" s="199"/>
      <c r="F234" s="202"/>
      <c r="G234" s="198"/>
    </row>
    <row r="235" spans="2:7" x14ac:dyDescent="0.35">
      <c r="B235" s="190"/>
      <c r="C235" s="153"/>
      <c r="D235" s="153"/>
      <c r="E235" s="199"/>
      <c r="F235" s="202"/>
      <c r="G235" s="198"/>
    </row>
    <row r="236" spans="2:7" x14ac:dyDescent="0.35">
      <c r="B236" s="190"/>
      <c r="C236" s="153"/>
      <c r="D236" s="153"/>
      <c r="E236" s="199"/>
      <c r="F236" s="202"/>
      <c r="G236" s="198"/>
    </row>
    <row r="237" spans="2:7" x14ac:dyDescent="0.35">
      <c r="B237" s="190"/>
      <c r="C237" s="153"/>
      <c r="D237" s="153"/>
      <c r="E237" s="199"/>
      <c r="F237" s="202"/>
      <c r="G237" s="198"/>
    </row>
    <row r="238" spans="2:7" x14ac:dyDescent="0.35">
      <c r="B238" s="190"/>
      <c r="C238" s="153"/>
      <c r="D238" s="153"/>
      <c r="E238" s="199"/>
      <c r="F238" s="202"/>
      <c r="G238" s="198"/>
    </row>
    <row r="239" spans="2:7" x14ac:dyDescent="0.35">
      <c r="B239" s="190"/>
      <c r="C239" s="153"/>
      <c r="D239" s="153"/>
      <c r="E239" s="199"/>
      <c r="F239" s="202"/>
      <c r="G239" s="198"/>
    </row>
    <row r="240" spans="2:7" x14ac:dyDescent="0.35">
      <c r="B240" s="190"/>
      <c r="C240" s="153"/>
      <c r="D240" s="153"/>
      <c r="E240" s="199"/>
      <c r="F240" s="202"/>
      <c r="G240" s="198"/>
    </row>
    <row r="241" spans="2:7" x14ac:dyDescent="0.35">
      <c r="B241" s="190"/>
      <c r="C241" s="153"/>
      <c r="D241" s="153"/>
      <c r="E241" s="199"/>
      <c r="F241" s="202"/>
      <c r="G241" s="198"/>
    </row>
    <row r="242" spans="2:7" x14ac:dyDescent="0.35">
      <c r="B242" s="190"/>
      <c r="C242" s="153"/>
      <c r="D242" s="153"/>
      <c r="E242" s="199"/>
      <c r="F242" s="202"/>
      <c r="G242" s="198"/>
    </row>
    <row r="243" spans="2:7" x14ac:dyDescent="0.35">
      <c r="B243" s="190"/>
      <c r="C243" s="153"/>
      <c r="D243" s="153"/>
      <c r="E243" s="199"/>
      <c r="F243" s="202"/>
      <c r="G243" s="198"/>
    </row>
    <row r="244" spans="2:7" x14ac:dyDescent="0.35">
      <c r="B244" s="190"/>
      <c r="C244" s="153"/>
      <c r="D244" s="153"/>
      <c r="E244" s="199"/>
      <c r="F244" s="202"/>
      <c r="G244" s="198"/>
    </row>
    <row r="245" spans="2:7" x14ac:dyDescent="0.35">
      <c r="B245" s="190"/>
      <c r="C245" s="153"/>
      <c r="D245" s="153"/>
      <c r="E245" s="199"/>
      <c r="F245" s="202"/>
      <c r="G245" s="198"/>
    </row>
    <row r="246" spans="2:7" x14ac:dyDescent="0.35">
      <c r="B246" s="190"/>
      <c r="C246" s="153"/>
      <c r="D246" s="153"/>
      <c r="E246" s="199"/>
      <c r="F246" s="202"/>
      <c r="G246" s="198"/>
    </row>
    <row r="247" spans="2:7" x14ac:dyDescent="0.35">
      <c r="B247" s="190"/>
      <c r="C247" s="153"/>
      <c r="D247" s="153"/>
      <c r="E247" s="199"/>
      <c r="F247" s="202"/>
      <c r="G247" s="198"/>
    </row>
    <row r="248" spans="2:7" x14ac:dyDescent="0.35">
      <c r="B248" s="190"/>
      <c r="C248" s="153"/>
      <c r="D248" s="153"/>
      <c r="E248" s="199"/>
      <c r="F248" s="202"/>
      <c r="G248" s="198"/>
    </row>
    <row r="249" spans="2:7" x14ac:dyDescent="0.35">
      <c r="B249" s="190"/>
      <c r="C249" s="153"/>
      <c r="D249" s="153"/>
      <c r="E249" s="199"/>
      <c r="F249" s="202"/>
      <c r="G249" s="198"/>
    </row>
    <row r="250" spans="2:7" x14ac:dyDescent="0.35">
      <c r="B250" s="190"/>
      <c r="C250" s="153"/>
      <c r="D250" s="153"/>
      <c r="E250" s="199"/>
      <c r="F250" s="202"/>
      <c r="G250" s="198"/>
    </row>
    <row r="251" spans="2:7" x14ac:dyDescent="0.35">
      <c r="B251" s="190"/>
      <c r="C251" s="153"/>
      <c r="D251" s="153"/>
      <c r="E251" s="199"/>
      <c r="F251" s="202"/>
      <c r="G251" s="198"/>
    </row>
    <row r="252" spans="2:7" x14ac:dyDescent="0.35">
      <c r="B252" s="190"/>
      <c r="C252" s="153"/>
      <c r="D252" s="153"/>
      <c r="E252" s="199"/>
      <c r="F252" s="202"/>
      <c r="G252" s="198"/>
    </row>
    <row r="253" spans="2:7" x14ac:dyDescent="0.35">
      <c r="B253" s="190"/>
      <c r="C253" s="153"/>
      <c r="D253" s="153"/>
      <c r="E253" s="199"/>
      <c r="F253" s="202"/>
      <c r="G253" s="198"/>
    </row>
    <row r="254" spans="2:7" x14ac:dyDescent="0.35">
      <c r="B254" s="190"/>
      <c r="C254" s="153"/>
      <c r="D254" s="153"/>
      <c r="E254" s="199"/>
      <c r="F254" s="202"/>
      <c r="G254" s="198"/>
    </row>
  </sheetData>
  <sheetProtection algorithmName="SHA-512" hashValue="Jw4qjFx6pMRh/xkSlFdS47pI1nVOhCgJyB+2z9Rax9bdjw7sn2KMVt5iBQTg4e6nNUn8b7IZm9uSMsVVn2JfGQ==" saltValue="omiVwV5flWJG7zhoz8zsKQ==" spinCount="100000" sheet="1" objects="1" scenarios="1"/>
  <mergeCells count="1">
    <mergeCell ref="B6:G6"/>
  </mergeCells>
  <printOptions horizontalCentered="1" gridLinesSet="0"/>
  <pageMargins left="0.19685039370078741" right="0.19685039370078741" top="0.39370078740157483" bottom="0.78740157480314965" header="0.31496062992125984" footer="0.31496062992125984"/>
  <pageSetup paperSize="9" scale="60" fitToHeight="10" orientation="portrait" r:id="rId1"/>
  <headerFooter alignWithMargins="0">
    <oddFooter>&amp;L&amp;"Arial,Regular"&amp;F&amp;R&amp;N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1"/>
  <sheetViews>
    <sheetView showGridLines="0" tabSelected="1" view="pageBreakPreview" zoomScale="80" zoomScaleNormal="80" zoomScaleSheetLayoutView="80" workbookViewId="0">
      <selection activeCell="D14" sqref="D14"/>
    </sheetView>
  </sheetViews>
  <sheetFormatPr defaultColWidth="9.08984375" defaultRowHeight="15.5" x14ac:dyDescent="0.35"/>
  <cols>
    <col min="1" max="1" width="9.08984375" style="223"/>
    <col min="2" max="2" width="66.54296875" style="208" customWidth="1"/>
    <col min="3" max="4" width="9.08984375" style="208"/>
    <col min="5" max="5" width="12.453125" style="224" customWidth="1"/>
    <col min="6" max="6" width="16.54296875" style="224" bestFit="1" customWidth="1"/>
    <col min="7" max="7" width="1.54296875" style="207" customWidth="1"/>
    <col min="8" max="16384" width="9.08984375" style="208"/>
  </cols>
  <sheetData>
    <row r="1" spans="1:7" x14ac:dyDescent="0.35">
      <c r="A1" s="302" t="s">
        <v>69</v>
      </c>
      <c r="B1" s="303"/>
      <c r="C1" s="303"/>
      <c r="D1" s="303"/>
      <c r="E1" s="303"/>
      <c r="F1" s="304"/>
    </row>
    <row r="2" spans="1:7" x14ac:dyDescent="0.35">
      <c r="A2" s="305" t="s">
        <v>137</v>
      </c>
      <c r="B2" s="228"/>
      <c r="C2" s="228"/>
      <c r="D2" s="228"/>
      <c r="E2" s="228"/>
      <c r="F2" s="306"/>
    </row>
    <row r="3" spans="1:7" x14ac:dyDescent="0.35">
      <c r="A3" s="305" t="s">
        <v>70</v>
      </c>
      <c r="B3" s="228"/>
      <c r="C3" s="228"/>
      <c r="D3" s="228"/>
      <c r="E3" s="228"/>
      <c r="F3" s="306"/>
    </row>
    <row r="4" spans="1:7" x14ac:dyDescent="0.35">
      <c r="A4" s="305"/>
      <c r="B4" s="228"/>
      <c r="C4" s="228"/>
      <c r="D4" s="228"/>
      <c r="E4" s="228"/>
      <c r="F4" s="306"/>
    </row>
    <row r="5" spans="1:7" x14ac:dyDescent="0.35">
      <c r="A5" s="307"/>
      <c r="B5" s="228"/>
      <c r="C5" s="228"/>
      <c r="D5" s="228"/>
      <c r="E5" s="228"/>
      <c r="F5" s="306"/>
    </row>
    <row r="6" spans="1:7" ht="16" thickBot="1" x14ac:dyDescent="0.4">
      <c r="A6" s="308"/>
      <c r="B6" s="309"/>
      <c r="C6" s="309"/>
      <c r="D6" s="309"/>
      <c r="E6" s="309"/>
      <c r="F6" s="310"/>
    </row>
    <row r="7" spans="1:7" s="42" customFormat="1" ht="30.5" customHeight="1" x14ac:dyDescent="0.35">
      <c r="A7" s="311" t="s">
        <v>3</v>
      </c>
      <c r="B7" s="312" t="s">
        <v>35</v>
      </c>
      <c r="C7" s="313" t="s">
        <v>4</v>
      </c>
      <c r="D7" s="314" t="s">
        <v>5</v>
      </c>
      <c r="E7" s="315" t="s">
        <v>6</v>
      </c>
      <c r="F7" s="316" t="s">
        <v>1</v>
      </c>
      <c r="G7" s="209"/>
    </row>
    <row r="8" spans="1:7" s="2" customFormat="1" x14ac:dyDescent="0.35">
      <c r="A8" s="317"/>
      <c r="B8" s="318"/>
      <c r="C8" s="319"/>
      <c r="D8" s="320"/>
      <c r="E8" s="210"/>
      <c r="F8" s="211"/>
      <c r="G8" s="3"/>
    </row>
    <row r="9" spans="1:7" x14ac:dyDescent="0.35">
      <c r="A9" s="317"/>
      <c r="B9" s="321" t="s">
        <v>34</v>
      </c>
      <c r="C9" s="322"/>
      <c r="D9" s="320"/>
      <c r="E9" s="210"/>
      <c r="F9" s="211"/>
      <c r="G9" s="213"/>
    </row>
    <row r="10" spans="1:7" s="2" customFormat="1" x14ac:dyDescent="0.35">
      <c r="A10" s="317"/>
      <c r="B10" s="318"/>
      <c r="C10" s="319"/>
      <c r="D10" s="320"/>
      <c r="E10" s="210"/>
      <c r="F10" s="211"/>
      <c r="G10" s="3"/>
    </row>
    <row r="11" spans="1:7" s="2" customFormat="1" x14ac:dyDescent="0.35">
      <c r="A11" s="323"/>
      <c r="B11" s="318" t="s">
        <v>99</v>
      </c>
      <c r="C11" s="324"/>
      <c r="D11" s="325"/>
      <c r="E11" s="83"/>
      <c r="F11" s="93"/>
      <c r="G11" s="3"/>
    </row>
    <row r="12" spans="1:7" s="2" customFormat="1" x14ac:dyDescent="0.35">
      <c r="A12" s="323"/>
      <c r="B12" s="318"/>
      <c r="C12" s="324"/>
      <c r="D12" s="325"/>
      <c r="E12" s="83"/>
      <c r="F12" s="93"/>
      <c r="G12" s="3"/>
    </row>
    <row r="13" spans="1:7" s="2" customFormat="1" x14ac:dyDescent="0.35">
      <c r="A13" s="323"/>
      <c r="B13" s="318" t="s">
        <v>7</v>
      </c>
      <c r="C13" s="324"/>
      <c r="D13" s="325"/>
      <c r="E13" s="83"/>
      <c r="F13" s="93"/>
      <c r="G13" s="3"/>
    </row>
    <row r="14" spans="1:7" s="2" customFormat="1" x14ac:dyDescent="0.35">
      <c r="A14" s="326"/>
      <c r="B14" s="318"/>
      <c r="C14" s="324"/>
      <c r="D14" s="325"/>
      <c r="E14" s="83"/>
      <c r="F14" s="93"/>
      <c r="G14" s="3"/>
    </row>
    <row r="15" spans="1:7" s="2" customFormat="1" x14ac:dyDescent="0.35">
      <c r="A15" s="327"/>
      <c r="B15" s="318" t="s">
        <v>8</v>
      </c>
      <c r="C15" s="324"/>
      <c r="D15" s="325"/>
      <c r="E15" s="83"/>
      <c r="F15" s="93"/>
      <c r="G15" s="3"/>
    </row>
    <row r="16" spans="1:7" s="2" customFormat="1" x14ac:dyDescent="0.35">
      <c r="A16" s="323"/>
      <c r="B16" s="328"/>
      <c r="C16" s="329"/>
      <c r="D16" s="325"/>
      <c r="E16" s="83"/>
      <c r="F16" s="93"/>
      <c r="G16" s="3"/>
    </row>
    <row r="17" spans="1:7" s="2" customFormat="1" x14ac:dyDescent="0.35">
      <c r="A17" s="327"/>
      <c r="B17" s="330" t="s">
        <v>16</v>
      </c>
      <c r="C17" s="329"/>
      <c r="D17" s="325"/>
      <c r="E17" s="83"/>
      <c r="F17" s="93"/>
      <c r="G17" s="3"/>
    </row>
    <row r="18" spans="1:7" s="2" customFormat="1" x14ac:dyDescent="0.35">
      <c r="A18" s="323"/>
      <c r="B18" s="331"/>
      <c r="C18" s="329"/>
      <c r="D18" s="325"/>
      <c r="E18" s="83"/>
      <c r="F18" s="93"/>
      <c r="G18" s="3"/>
    </row>
    <row r="19" spans="1:7" s="79" customFormat="1" ht="18.5" x14ac:dyDescent="0.35">
      <c r="A19" s="332">
        <v>1</v>
      </c>
      <c r="B19" s="333" t="s">
        <v>86</v>
      </c>
      <c r="C19" s="334" t="s">
        <v>72</v>
      </c>
      <c r="D19" s="335">
        <v>162</v>
      </c>
      <c r="E19" s="84"/>
      <c r="F19" s="94">
        <f t="shared" ref="F19:F33" si="0">D19*$E19</f>
        <v>0</v>
      </c>
      <c r="G19" s="78"/>
    </row>
    <row r="20" spans="1:7" s="36" customFormat="1" x14ac:dyDescent="0.35">
      <c r="A20" s="336"/>
      <c r="B20" s="337"/>
      <c r="C20" s="334"/>
      <c r="D20" s="338"/>
      <c r="E20" s="84"/>
      <c r="F20" s="95"/>
      <c r="G20" s="35"/>
    </row>
    <row r="21" spans="1:7" s="36" customFormat="1" ht="18.5" x14ac:dyDescent="0.35">
      <c r="A21" s="339">
        <v>2</v>
      </c>
      <c r="B21" s="337" t="s">
        <v>87</v>
      </c>
      <c r="C21" s="334" t="s">
        <v>72</v>
      </c>
      <c r="D21" s="338">
        <v>148</v>
      </c>
      <c r="E21" s="84"/>
      <c r="F21" s="95">
        <f t="shared" si="0"/>
        <v>0</v>
      </c>
      <c r="G21" s="35"/>
    </row>
    <row r="22" spans="1:7" s="36" customFormat="1" x14ac:dyDescent="0.35">
      <c r="A22" s="336"/>
      <c r="B22" s="337"/>
      <c r="C22" s="334"/>
      <c r="D22" s="338"/>
      <c r="E22" s="84"/>
      <c r="F22" s="95"/>
      <c r="G22" s="35"/>
    </row>
    <row r="23" spans="1:7" s="36" customFormat="1" ht="18.5" x14ac:dyDescent="0.35">
      <c r="A23" s="339">
        <v>3</v>
      </c>
      <c r="B23" s="337" t="s">
        <v>88</v>
      </c>
      <c r="C23" s="334" t="s">
        <v>72</v>
      </c>
      <c r="D23" s="338">
        <v>7</v>
      </c>
      <c r="E23" s="84"/>
      <c r="F23" s="95">
        <f t="shared" si="0"/>
        <v>0</v>
      </c>
      <c r="G23" s="35"/>
    </row>
    <row r="24" spans="1:7" s="36" customFormat="1" x14ac:dyDescent="0.35">
      <c r="A24" s="336"/>
      <c r="B24" s="337"/>
      <c r="C24" s="334"/>
      <c r="D24" s="338"/>
      <c r="E24" s="84"/>
      <c r="F24" s="95"/>
      <c r="G24" s="35"/>
    </row>
    <row r="25" spans="1:7" s="36" customFormat="1" x14ac:dyDescent="0.35">
      <c r="A25" s="339">
        <v>4</v>
      </c>
      <c r="B25" s="337" t="s">
        <v>89</v>
      </c>
      <c r="C25" s="334" t="s">
        <v>50</v>
      </c>
      <c r="D25" s="338">
        <v>3</v>
      </c>
      <c r="E25" s="84"/>
      <c r="F25" s="95">
        <f t="shared" si="0"/>
        <v>0</v>
      </c>
      <c r="G25" s="35"/>
    </row>
    <row r="26" spans="1:7" s="2" customFormat="1" x14ac:dyDescent="0.35">
      <c r="A26" s="326"/>
      <c r="B26" s="340"/>
      <c r="C26" s="329"/>
      <c r="D26" s="325"/>
      <c r="E26" s="85"/>
      <c r="F26" s="93"/>
      <c r="G26" s="3"/>
    </row>
    <row r="27" spans="1:7" s="2" customFormat="1" ht="18.5" x14ac:dyDescent="0.35">
      <c r="A27" s="327">
        <v>5</v>
      </c>
      <c r="B27" s="337" t="s">
        <v>44</v>
      </c>
      <c r="C27" s="334" t="s">
        <v>72</v>
      </c>
      <c r="D27" s="325">
        <v>15</v>
      </c>
      <c r="E27" s="85"/>
      <c r="F27" s="93">
        <f t="shared" si="0"/>
        <v>0</v>
      </c>
      <c r="G27" s="3"/>
    </row>
    <row r="28" spans="1:7" s="2" customFormat="1" x14ac:dyDescent="0.35">
      <c r="A28" s="326"/>
      <c r="B28" s="340"/>
      <c r="C28" s="329"/>
      <c r="D28" s="325"/>
      <c r="E28" s="85"/>
      <c r="F28" s="93"/>
      <c r="G28" s="3"/>
    </row>
    <row r="29" spans="1:7" s="2" customFormat="1" ht="18.5" x14ac:dyDescent="0.35">
      <c r="A29" s="327">
        <v>6</v>
      </c>
      <c r="B29" s="340" t="s">
        <v>90</v>
      </c>
      <c r="C29" s="334" t="s">
        <v>72</v>
      </c>
      <c r="D29" s="325">
        <v>700</v>
      </c>
      <c r="E29" s="85"/>
      <c r="F29" s="93">
        <f t="shared" si="0"/>
        <v>0</v>
      </c>
      <c r="G29" s="3"/>
    </row>
    <row r="30" spans="1:7" s="2" customFormat="1" x14ac:dyDescent="0.35">
      <c r="A30" s="326"/>
      <c r="B30" s="340"/>
      <c r="C30" s="329"/>
      <c r="D30" s="325"/>
      <c r="E30" s="85"/>
      <c r="F30" s="93"/>
      <c r="G30" s="3"/>
    </row>
    <row r="31" spans="1:7" s="2" customFormat="1" ht="18.5" x14ac:dyDescent="0.35">
      <c r="A31" s="327">
        <v>7</v>
      </c>
      <c r="B31" s="340" t="s">
        <v>11</v>
      </c>
      <c r="C31" s="334" t="s">
        <v>72</v>
      </c>
      <c r="D31" s="325">
        <v>36</v>
      </c>
      <c r="E31" s="85"/>
      <c r="F31" s="93">
        <f t="shared" si="0"/>
        <v>0</v>
      </c>
      <c r="G31" s="3"/>
    </row>
    <row r="32" spans="1:7" s="2" customFormat="1" x14ac:dyDescent="0.35">
      <c r="A32" s="326"/>
      <c r="B32" s="340"/>
      <c r="C32" s="329"/>
      <c r="D32" s="325"/>
      <c r="E32" s="85"/>
      <c r="F32" s="93"/>
      <c r="G32" s="3"/>
    </row>
    <row r="33" spans="1:7" s="2" customFormat="1" ht="18.5" x14ac:dyDescent="0.35">
      <c r="A33" s="327">
        <v>8</v>
      </c>
      <c r="B33" s="337" t="s">
        <v>45</v>
      </c>
      <c r="C33" s="334" t="s">
        <v>72</v>
      </c>
      <c r="D33" s="325">
        <v>280</v>
      </c>
      <c r="E33" s="85"/>
      <c r="F33" s="93">
        <f t="shared" si="0"/>
        <v>0</v>
      </c>
      <c r="G33" s="3"/>
    </row>
    <row r="34" spans="1:7" s="2" customFormat="1" x14ac:dyDescent="0.35">
      <c r="A34" s="327"/>
      <c r="B34" s="340"/>
      <c r="C34" s="329"/>
      <c r="D34" s="325"/>
      <c r="E34" s="85"/>
      <c r="F34" s="93"/>
      <c r="G34" s="3"/>
    </row>
    <row r="35" spans="1:7" s="2" customFormat="1" x14ac:dyDescent="0.35">
      <c r="A35" s="339">
        <v>9</v>
      </c>
      <c r="B35" s="340" t="s">
        <v>12</v>
      </c>
      <c r="C35" s="329" t="s">
        <v>51</v>
      </c>
      <c r="D35" s="325">
        <v>1</v>
      </c>
      <c r="E35" s="85"/>
      <c r="F35" s="93" t="s">
        <v>54</v>
      </c>
      <c r="G35" s="3"/>
    </row>
    <row r="36" spans="1:7" s="2" customFormat="1" x14ac:dyDescent="0.35">
      <c r="A36" s="327"/>
      <c r="B36" s="340"/>
      <c r="C36" s="329"/>
      <c r="D36" s="325"/>
      <c r="E36" s="85"/>
      <c r="F36" s="93"/>
      <c r="G36" s="3"/>
    </row>
    <row r="37" spans="1:7" s="7" customFormat="1" ht="31" x14ac:dyDescent="0.35">
      <c r="A37" s="341">
        <v>10</v>
      </c>
      <c r="B37" s="342" t="s">
        <v>46</v>
      </c>
      <c r="C37" s="343" t="s">
        <v>63</v>
      </c>
      <c r="D37" s="344">
        <f>120*14</f>
        <v>1680</v>
      </c>
      <c r="E37" s="86"/>
      <c r="F37" s="96" t="s">
        <v>54</v>
      </c>
      <c r="G37" s="6"/>
    </row>
    <row r="38" spans="1:7" s="2" customFormat="1" x14ac:dyDescent="0.35">
      <c r="A38" s="327"/>
      <c r="B38" s="345"/>
      <c r="C38" s="329"/>
      <c r="D38" s="325"/>
      <c r="E38" s="83"/>
      <c r="F38" s="93"/>
      <c r="G38" s="3"/>
    </row>
    <row r="39" spans="1:7" s="36" customFormat="1" x14ac:dyDescent="0.35">
      <c r="A39" s="346"/>
      <c r="B39" s="347"/>
      <c r="C39" s="274"/>
      <c r="D39" s="274"/>
      <c r="E39" s="82"/>
      <c r="F39" s="97">
        <f>SUM(F17:F38)</f>
        <v>0</v>
      </c>
      <c r="G39" s="35"/>
    </row>
    <row r="40" spans="1:7" s="36" customFormat="1" x14ac:dyDescent="0.35">
      <c r="A40" s="348"/>
      <c r="B40" s="349"/>
      <c r="C40" s="350"/>
      <c r="D40" s="350"/>
      <c r="E40" s="87"/>
      <c r="F40" s="98"/>
      <c r="G40" s="35"/>
    </row>
    <row r="41" spans="1:7" s="36" customFormat="1" ht="31" x14ac:dyDescent="0.35">
      <c r="A41" s="348"/>
      <c r="B41" s="349" t="s">
        <v>75</v>
      </c>
      <c r="C41" s="338"/>
      <c r="D41" s="338"/>
      <c r="E41" s="87"/>
      <c r="F41" s="98"/>
      <c r="G41" s="35"/>
    </row>
    <row r="42" spans="1:7" s="2" customFormat="1" x14ac:dyDescent="0.35">
      <c r="A42" s="351"/>
      <c r="B42" s="352"/>
      <c r="C42" s="329"/>
      <c r="D42" s="325"/>
      <c r="E42" s="83"/>
      <c r="F42" s="93"/>
      <c r="G42" s="3"/>
    </row>
    <row r="43" spans="1:7" s="2" customFormat="1" x14ac:dyDescent="0.35">
      <c r="A43" s="351"/>
      <c r="B43" s="353" t="s">
        <v>100</v>
      </c>
      <c r="C43" s="329"/>
      <c r="D43" s="325"/>
      <c r="E43" s="83"/>
      <c r="F43" s="93"/>
      <c r="G43" s="3"/>
    </row>
    <row r="44" spans="1:7" s="2" customFormat="1" x14ac:dyDescent="0.35">
      <c r="A44" s="351"/>
      <c r="B44" s="353"/>
      <c r="C44" s="329"/>
      <c r="D44" s="325"/>
      <c r="E44" s="83"/>
      <c r="F44" s="93"/>
      <c r="G44" s="3"/>
    </row>
    <row r="45" spans="1:7" s="2" customFormat="1" x14ac:dyDescent="0.35">
      <c r="A45" s="351"/>
      <c r="B45" s="318" t="s">
        <v>96</v>
      </c>
      <c r="C45" s="329"/>
      <c r="D45" s="325"/>
      <c r="E45" s="83"/>
      <c r="F45" s="93"/>
      <c r="G45" s="3"/>
    </row>
    <row r="46" spans="1:7" s="2" customFormat="1" x14ac:dyDescent="0.35">
      <c r="A46" s="351"/>
      <c r="B46" s="352"/>
      <c r="C46" s="329"/>
      <c r="D46" s="325"/>
      <c r="E46" s="83"/>
      <c r="F46" s="93"/>
      <c r="G46" s="3"/>
    </row>
    <row r="47" spans="1:7" s="2" customFormat="1" ht="18.5" x14ac:dyDescent="0.35">
      <c r="A47" s="351">
        <v>11</v>
      </c>
      <c r="B47" s="354" t="s">
        <v>97</v>
      </c>
      <c r="C47" s="334" t="s">
        <v>72</v>
      </c>
      <c r="D47" s="338">
        <v>36</v>
      </c>
      <c r="E47" s="83"/>
      <c r="F47" s="93">
        <f>D47*$E47</f>
        <v>0</v>
      </c>
      <c r="G47" s="3"/>
    </row>
    <row r="48" spans="1:7" s="2" customFormat="1" x14ac:dyDescent="0.35">
      <c r="A48" s="351"/>
      <c r="B48" s="355"/>
      <c r="C48" s="329"/>
      <c r="D48" s="325"/>
      <c r="E48" s="83"/>
      <c r="F48" s="93"/>
      <c r="G48" s="3"/>
    </row>
    <row r="49" spans="1:7" s="36" customFormat="1" x14ac:dyDescent="0.35">
      <c r="A49" s="346"/>
      <c r="B49" s="356"/>
      <c r="C49" s="274"/>
      <c r="D49" s="274"/>
      <c r="E49" s="82"/>
      <c r="F49" s="97">
        <f>SUM(F47:F48)</f>
        <v>0</v>
      </c>
      <c r="G49" s="35"/>
    </row>
    <row r="50" spans="1:7" s="36" customFormat="1" x14ac:dyDescent="0.35">
      <c r="A50" s="348"/>
      <c r="B50" s="1"/>
      <c r="C50" s="350"/>
      <c r="D50" s="350"/>
      <c r="E50" s="87"/>
      <c r="F50" s="98"/>
      <c r="G50" s="35"/>
    </row>
    <row r="51" spans="1:7" s="2" customFormat="1" x14ac:dyDescent="0.35">
      <c r="A51" s="351"/>
      <c r="B51" s="353" t="s">
        <v>23</v>
      </c>
      <c r="C51" s="329"/>
      <c r="D51" s="325"/>
      <c r="E51" s="83"/>
      <c r="F51" s="93"/>
      <c r="G51" s="3"/>
    </row>
    <row r="52" spans="1:7" s="2" customFormat="1" x14ac:dyDescent="0.35">
      <c r="A52" s="351"/>
      <c r="B52" s="318"/>
      <c r="C52" s="329"/>
      <c r="D52" s="325"/>
      <c r="E52" s="83"/>
      <c r="F52" s="93"/>
      <c r="G52" s="3"/>
    </row>
    <row r="53" spans="1:7" s="2" customFormat="1" x14ac:dyDescent="0.35">
      <c r="A53" s="351"/>
      <c r="B53" s="318" t="s">
        <v>24</v>
      </c>
      <c r="C53" s="329"/>
      <c r="D53" s="325"/>
      <c r="E53" s="83"/>
      <c r="F53" s="93"/>
      <c r="G53" s="3"/>
    </row>
    <row r="54" spans="1:7" s="2" customFormat="1" x14ac:dyDescent="0.35">
      <c r="A54" s="351"/>
      <c r="B54" s="324"/>
      <c r="C54" s="329"/>
      <c r="D54" s="325"/>
      <c r="E54" s="83"/>
      <c r="F54" s="93"/>
      <c r="G54" s="3"/>
    </row>
    <row r="55" spans="1:7" s="2" customFormat="1" ht="31" x14ac:dyDescent="0.35">
      <c r="A55" s="351"/>
      <c r="B55" s="352" t="s">
        <v>18</v>
      </c>
      <c r="C55" s="329"/>
      <c r="D55" s="325"/>
      <c r="E55" s="83"/>
      <c r="F55" s="93"/>
      <c r="G55" s="3"/>
    </row>
    <row r="56" spans="1:7" s="2" customFormat="1" x14ac:dyDescent="0.35">
      <c r="A56" s="327"/>
      <c r="B56" s="318"/>
      <c r="C56" s="329"/>
      <c r="D56" s="325"/>
      <c r="E56" s="83"/>
      <c r="F56" s="93"/>
      <c r="G56" s="3"/>
    </row>
    <row r="57" spans="1:7" s="2" customFormat="1" ht="18.5" x14ac:dyDescent="0.35">
      <c r="A57" s="326">
        <v>12</v>
      </c>
      <c r="B57" s="340" t="s">
        <v>13</v>
      </c>
      <c r="C57" s="334" t="s">
        <v>72</v>
      </c>
      <c r="D57" s="325">
        <v>67</v>
      </c>
      <c r="E57" s="83"/>
      <c r="F57" s="93">
        <f t="shared" ref="F57:F65" si="1">D57*$E57</f>
        <v>0</v>
      </c>
      <c r="G57" s="3"/>
    </row>
    <row r="58" spans="1:7" s="2" customFormat="1" x14ac:dyDescent="0.35">
      <c r="A58" s="351"/>
      <c r="B58" s="355"/>
      <c r="C58" s="329"/>
      <c r="D58" s="325"/>
      <c r="E58" s="83"/>
      <c r="F58" s="93"/>
      <c r="G58" s="3"/>
    </row>
    <row r="59" spans="1:7" s="2" customFormat="1" ht="18.5" x14ac:dyDescent="0.35">
      <c r="A59" s="351">
        <v>13</v>
      </c>
      <c r="B59" s="355" t="s">
        <v>14</v>
      </c>
      <c r="C59" s="334" t="s">
        <v>72</v>
      </c>
      <c r="D59" s="325">
        <f>35+60</f>
        <v>95</v>
      </c>
      <c r="E59" s="83"/>
      <c r="F59" s="93">
        <f t="shared" si="1"/>
        <v>0</v>
      </c>
      <c r="G59" s="3"/>
    </row>
    <row r="60" spans="1:7" s="2" customFormat="1" x14ac:dyDescent="0.35">
      <c r="A60" s="351"/>
      <c r="B60" s="355"/>
      <c r="C60" s="329"/>
      <c r="D60" s="325"/>
      <c r="E60" s="83"/>
      <c r="F60" s="93"/>
      <c r="G60" s="3"/>
    </row>
    <row r="61" spans="1:7" s="2" customFormat="1" x14ac:dyDescent="0.35">
      <c r="A61" s="351"/>
      <c r="B61" s="353" t="s">
        <v>19</v>
      </c>
      <c r="C61" s="329"/>
      <c r="D61" s="325"/>
      <c r="E61" s="83"/>
      <c r="F61" s="93"/>
      <c r="G61" s="3"/>
    </row>
    <row r="62" spans="1:7" s="2" customFormat="1" x14ac:dyDescent="0.35">
      <c r="A62" s="351"/>
      <c r="B62" s="355"/>
      <c r="C62" s="329"/>
      <c r="D62" s="325"/>
      <c r="E62" s="83"/>
      <c r="F62" s="93"/>
      <c r="G62" s="3"/>
    </row>
    <row r="63" spans="1:7" s="44" customFormat="1" ht="31" x14ac:dyDescent="0.35">
      <c r="A63" s="357">
        <v>14</v>
      </c>
      <c r="B63" s="358" t="s">
        <v>20</v>
      </c>
      <c r="C63" s="359" t="s">
        <v>72</v>
      </c>
      <c r="D63" s="360">
        <v>95</v>
      </c>
      <c r="E63" s="86"/>
      <c r="F63" s="96">
        <f t="shared" si="1"/>
        <v>0</v>
      </c>
      <c r="G63" s="43"/>
    </row>
    <row r="64" spans="1:7" s="2" customFormat="1" x14ac:dyDescent="0.35">
      <c r="A64" s="351"/>
      <c r="B64" s="355"/>
      <c r="C64" s="329"/>
      <c r="D64" s="325"/>
      <c r="E64" s="83"/>
      <c r="F64" s="93"/>
      <c r="G64" s="3"/>
    </row>
    <row r="65" spans="1:7" s="44" customFormat="1" ht="31" x14ac:dyDescent="0.35">
      <c r="A65" s="357">
        <v>15</v>
      </c>
      <c r="B65" s="358" t="s">
        <v>21</v>
      </c>
      <c r="C65" s="359" t="s">
        <v>72</v>
      </c>
      <c r="D65" s="360">
        <v>95</v>
      </c>
      <c r="E65" s="86"/>
      <c r="F65" s="96">
        <f t="shared" si="1"/>
        <v>0</v>
      </c>
      <c r="G65" s="43"/>
    </row>
    <row r="66" spans="1:7" s="2" customFormat="1" x14ac:dyDescent="0.35">
      <c r="A66" s="351"/>
      <c r="B66" s="331"/>
      <c r="C66" s="329"/>
      <c r="D66" s="325"/>
      <c r="E66" s="83"/>
      <c r="F66" s="93"/>
      <c r="G66" s="3"/>
    </row>
    <row r="67" spans="1:7" s="36" customFormat="1" ht="16" thickBot="1" x14ac:dyDescent="0.4">
      <c r="A67" s="346"/>
      <c r="B67" s="347"/>
      <c r="C67" s="274"/>
      <c r="D67" s="274"/>
      <c r="E67" s="82"/>
      <c r="F67" s="97">
        <f>SUM(F57:F66)</f>
        <v>0</v>
      </c>
      <c r="G67" s="35"/>
    </row>
    <row r="68" spans="1:7" s="2" customFormat="1" x14ac:dyDescent="0.35">
      <c r="A68" s="361"/>
      <c r="B68" s="362"/>
      <c r="C68" s="363"/>
      <c r="D68" s="363"/>
      <c r="E68" s="88"/>
      <c r="F68" s="99"/>
      <c r="G68" s="3"/>
    </row>
    <row r="69" spans="1:7" s="2" customFormat="1" x14ac:dyDescent="0.35">
      <c r="A69" s="351"/>
      <c r="B69" s="353" t="s">
        <v>76</v>
      </c>
      <c r="C69" s="329"/>
      <c r="D69" s="325"/>
      <c r="E69" s="83"/>
      <c r="F69" s="93"/>
      <c r="G69" s="3"/>
    </row>
    <row r="70" spans="1:7" s="2" customFormat="1" x14ac:dyDescent="0.35">
      <c r="A70" s="351"/>
      <c r="B70" s="318"/>
      <c r="C70" s="329"/>
      <c r="D70" s="325"/>
      <c r="E70" s="83"/>
      <c r="F70" s="93"/>
      <c r="G70" s="3"/>
    </row>
    <row r="71" spans="1:7" s="2" customFormat="1" x14ac:dyDescent="0.35">
      <c r="A71" s="351"/>
      <c r="B71" s="318" t="s">
        <v>31</v>
      </c>
      <c r="C71" s="329"/>
      <c r="D71" s="325"/>
      <c r="E71" s="83"/>
      <c r="F71" s="93"/>
      <c r="G71" s="3"/>
    </row>
    <row r="72" spans="1:7" s="2" customFormat="1" x14ac:dyDescent="0.35">
      <c r="A72" s="351"/>
      <c r="B72" s="353"/>
      <c r="C72" s="329"/>
      <c r="D72" s="325"/>
      <c r="E72" s="83"/>
      <c r="F72" s="93"/>
      <c r="G72" s="3"/>
    </row>
    <row r="73" spans="1:7" s="2" customFormat="1" x14ac:dyDescent="0.35">
      <c r="A73" s="351"/>
      <c r="B73" s="353" t="s">
        <v>17</v>
      </c>
      <c r="C73" s="340"/>
      <c r="D73" s="325"/>
      <c r="E73" s="83"/>
      <c r="F73" s="93"/>
      <c r="G73" s="3"/>
    </row>
    <row r="74" spans="1:7" s="2" customFormat="1" x14ac:dyDescent="0.35">
      <c r="A74" s="351"/>
      <c r="B74" s="353"/>
      <c r="C74" s="364"/>
      <c r="D74" s="325"/>
      <c r="E74" s="83"/>
      <c r="F74" s="93"/>
      <c r="G74" s="3"/>
    </row>
    <row r="75" spans="1:7" s="2" customFormat="1" x14ac:dyDescent="0.35">
      <c r="A75" s="351">
        <v>16</v>
      </c>
      <c r="B75" s="355" t="s">
        <v>27</v>
      </c>
      <c r="C75" s="329" t="s">
        <v>55</v>
      </c>
      <c r="D75" s="325">
        <v>120</v>
      </c>
      <c r="E75" s="89"/>
      <c r="F75" s="93">
        <f t="shared" ref="F75:F85" si="2">D75*$E75</f>
        <v>0</v>
      </c>
      <c r="G75" s="3"/>
    </row>
    <row r="76" spans="1:7" s="2" customFormat="1" x14ac:dyDescent="0.35">
      <c r="A76" s="351"/>
      <c r="B76" s="355"/>
      <c r="C76" s="329"/>
      <c r="D76" s="325"/>
      <c r="E76" s="89"/>
      <c r="F76" s="93"/>
      <c r="G76" s="3"/>
    </row>
    <row r="77" spans="1:7" s="2" customFormat="1" x14ac:dyDescent="0.35">
      <c r="A77" s="351">
        <v>17</v>
      </c>
      <c r="B77" s="355" t="s">
        <v>28</v>
      </c>
      <c r="C77" s="329" t="s">
        <v>55</v>
      </c>
      <c r="D77" s="325">
        <v>70</v>
      </c>
      <c r="E77" s="89"/>
      <c r="F77" s="93">
        <f t="shared" si="2"/>
        <v>0</v>
      </c>
      <c r="G77" s="3"/>
    </row>
    <row r="78" spans="1:7" s="2" customFormat="1" x14ac:dyDescent="0.35">
      <c r="A78" s="351"/>
      <c r="B78" s="355"/>
      <c r="C78" s="329"/>
      <c r="D78" s="325"/>
      <c r="E78" s="89"/>
      <c r="F78" s="93"/>
      <c r="G78" s="3"/>
    </row>
    <row r="79" spans="1:7" s="2" customFormat="1" x14ac:dyDescent="0.35">
      <c r="A79" s="351">
        <v>18</v>
      </c>
      <c r="B79" s="355" t="s">
        <v>29</v>
      </c>
      <c r="C79" s="329" t="s">
        <v>55</v>
      </c>
      <c r="D79" s="325">
        <v>245</v>
      </c>
      <c r="E79" s="89"/>
      <c r="F79" s="93">
        <f t="shared" si="2"/>
        <v>0</v>
      </c>
      <c r="G79" s="3"/>
    </row>
    <row r="80" spans="1:7" s="2" customFormat="1" x14ac:dyDescent="0.35">
      <c r="A80" s="351"/>
      <c r="B80" s="355"/>
      <c r="C80" s="329"/>
      <c r="D80" s="325"/>
      <c r="E80" s="89"/>
      <c r="F80" s="93"/>
      <c r="G80" s="3"/>
    </row>
    <row r="81" spans="1:7" s="2" customFormat="1" x14ac:dyDescent="0.35">
      <c r="A81" s="351">
        <v>19</v>
      </c>
      <c r="B81" s="355" t="s">
        <v>30</v>
      </c>
      <c r="C81" s="329" t="s">
        <v>55</v>
      </c>
      <c r="D81" s="325">
        <v>70</v>
      </c>
      <c r="E81" s="89"/>
      <c r="F81" s="93">
        <f t="shared" si="2"/>
        <v>0</v>
      </c>
      <c r="G81" s="3"/>
    </row>
    <row r="82" spans="1:7" s="2" customFormat="1" x14ac:dyDescent="0.35">
      <c r="A82" s="351"/>
      <c r="B82" s="355"/>
      <c r="C82" s="329"/>
      <c r="D82" s="325"/>
      <c r="E82" s="89"/>
      <c r="F82" s="93"/>
      <c r="G82" s="3"/>
    </row>
    <row r="83" spans="1:7" s="2" customFormat="1" x14ac:dyDescent="0.35">
      <c r="A83" s="351"/>
      <c r="B83" s="353" t="s">
        <v>15</v>
      </c>
      <c r="C83" s="329"/>
      <c r="D83" s="325"/>
      <c r="E83" s="89"/>
      <c r="F83" s="93"/>
      <c r="G83" s="3"/>
    </row>
    <row r="84" spans="1:7" s="2" customFormat="1" x14ac:dyDescent="0.35">
      <c r="A84" s="351"/>
      <c r="B84" s="324"/>
      <c r="C84" s="329"/>
      <c r="D84" s="325"/>
      <c r="E84" s="89"/>
      <c r="F84" s="93"/>
      <c r="G84" s="3"/>
    </row>
    <row r="85" spans="1:7" s="7" customFormat="1" ht="31" x14ac:dyDescent="0.35">
      <c r="A85" s="357">
        <v>20</v>
      </c>
      <c r="B85" s="365" t="s">
        <v>53</v>
      </c>
      <c r="C85" s="343" t="s">
        <v>55</v>
      </c>
      <c r="D85" s="344">
        <v>95</v>
      </c>
      <c r="E85" s="90"/>
      <c r="F85" s="96">
        <f t="shared" si="2"/>
        <v>0</v>
      </c>
      <c r="G85" s="6"/>
    </row>
    <row r="86" spans="1:7" s="2" customFormat="1" x14ac:dyDescent="0.35">
      <c r="A86" s="351"/>
      <c r="B86" s="355"/>
      <c r="C86" s="329"/>
      <c r="D86" s="325"/>
      <c r="E86" s="83"/>
      <c r="F86" s="93"/>
      <c r="G86" s="3"/>
    </row>
    <row r="87" spans="1:7" s="36" customFormat="1" x14ac:dyDescent="0.35">
      <c r="A87" s="346"/>
      <c r="B87" s="356"/>
      <c r="C87" s="274"/>
      <c r="D87" s="274"/>
      <c r="E87" s="82"/>
      <c r="F87" s="97">
        <f>SUM(F75:F86)</f>
        <v>0</v>
      </c>
      <c r="G87" s="35"/>
    </row>
    <row r="88" spans="1:7" s="2" customFormat="1" x14ac:dyDescent="0.35">
      <c r="A88" s="351"/>
      <c r="B88" s="355"/>
      <c r="C88" s="329"/>
      <c r="D88" s="325"/>
      <c r="E88" s="83"/>
      <c r="F88" s="93"/>
      <c r="G88" s="3"/>
    </row>
    <row r="89" spans="1:7" s="2" customFormat="1" x14ac:dyDescent="0.35">
      <c r="A89" s="351"/>
      <c r="B89" s="353" t="s">
        <v>77</v>
      </c>
      <c r="C89" s="329"/>
      <c r="D89" s="325"/>
      <c r="E89" s="83"/>
      <c r="F89" s="93"/>
      <c r="G89" s="3"/>
    </row>
    <row r="90" spans="1:7" s="2" customFormat="1" x14ac:dyDescent="0.35">
      <c r="A90" s="351"/>
      <c r="B90" s="353"/>
      <c r="C90" s="329"/>
      <c r="D90" s="325"/>
      <c r="E90" s="83"/>
      <c r="F90" s="93"/>
      <c r="G90" s="3"/>
    </row>
    <row r="91" spans="1:7" s="2" customFormat="1" x14ac:dyDescent="0.35">
      <c r="A91" s="351"/>
      <c r="B91" s="318" t="s">
        <v>25</v>
      </c>
      <c r="C91" s="329"/>
      <c r="D91" s="325"/>
      <c r="E91" s="83"/>
      <c r="F91" s="93"/>
      <c r="G91" s="3"/>
    </row>
    <row r="92" spans="1:7" s="2" customFormat="1" x14ac:dyDescent="0.35">
      <c r="A92" s="351"/>
      <c r="B92" s="352"/>
      <c r="C92" s="329"/>
      <c r="D92" s="325"/>
      <c r="E92" s="83"/>
      <c r="F92" s="93"/>
      <c r="G92" s="3"/>
    </row>
    <row r="93" spans="1:7" s="2" customFormat="1" x14ac:dyDescent="0.35">
      <c r="A93" s="351"/>
      <c r="B93" s="353" t="s">
        <v>10</v>
      </c>
      <c r="C93" s="329"/>
      <c r="D93" s="325"/>
      <c r="E93" s="83"/>
      <c r="F93" s="93"/>
      <c r="G93" s="3"/>
    </row>
    <row r="94" spans="1:7" s="2" customFormat="1" x14ac:dyDescent="0.35">
      <c r="A94" s="351"/>
      <c r="B94" s="353"/>
      <c r="C94" s="329"/>
      <c r="D94" s="325"/>
      <c r="E94" s="83"/>
      <c r="F94" s="93"/>
      <c r="G94" s="3"/>
    </row>
    <row r="95" spans="1:7" s="2" customFormat="1" ht="18.5" x14ac:dyDescent="0.35">
      <c r="A95" s="351">
        <v>21</v>
      </c>
      <c r="B95" s="354" t="s">
        <v>22</v>
      </c>
      <c r="C95" s="334" t="s">
        <v>72</v>
      </c>
      <c r="D95" s="325">
        <v>35</v>
      </c>
      <c r="E95" s="83"/>
      <c r="F95" s="93">
        <f>D95*$E95</f>
        <v>0</v>
      </c>
      <c r="G95" s="3"/>
    </row>
    <row r="96" spans="1:7" s="2" customFormat="1" x14ac:dyDescent="0.35">
      <c r="A96" s="351"/>
      <c r="B96" s="355"/>
      <c r="C96" s="329"/>
      <c r="D96" s="325"/>
      <c r="E96" s="83"/>
      <c r="F96" s="93"/>
      <c r="G96" s="3"/>
    </row>
    <row r="97" spans="1:7" s="36" customFormat="1" x14ac:dyDescent="0.35">
      <c r="A97" s="346"/>
      <c r="B97" s="356"/>
      <c r="C97" s="274"/>
      <c r="D97" s="274"/>
      <c r="E97" s="82"/>
      <c r="F97" s="97">
        <f>SUM(F95:F96)</f>
        <v>0</v>
      </c>
      <c r="G97" s="35"/>
    </row>
    <row r="98" spans="1:7" s="36" customFormat="1" x14ac:dyDescent="0.35">
      <c r="A98" s="348"/>
      <c r="B98" s="1"/>
      <c r="C98" s="350"/>
      <c r="D98" s="350"/>
      <c r="E98" s="87"/>
      <c r="F98" s="98"/>
      <c r="G98" s="35"/>
    </row>
    <row r="99" spans="1:7" s="2" customFormat="1" x14ac:dyDescent="0.35">
      <c r="A99" s="351"/>
      <c r="B99" s="353" t="s">
        <v>91</v>
      </c>
      <c r="C99" s="329"/>
      <c r="D99" s="325"/>
      <c r="E99" s="83"/>
      <c r="F99" s="93"/>
      <c r="G99" s="3"/>
    </row>
    <row r="100" spans="1:7" s="2" customFormat="1" x14ac:dyDescent="0.35">
      <c r="A100" s="351"/>
      <c r="B100" s="353"/>
      <c r="C100" s="329"/>
      <c r="D100" s="325"/>
      <c r="E100" s="83"/>
      <c r="F100" s="93"/>
      <c r="G100" s="3"/>
    </row>
    <row r="101" spans="1:7" s="2" customFormat="1" x14ac:dyDescent="0.35">
      <c r="A101" s="351"/>
      <c r="B101" s="353" t="s">
        <v>92</v>
      </c>
      <c r="C101" s="329"/>
      <c r="D101" s="325"/>
      <c r="E101" s="83"/>
      <c r="F101" s="93"/>
      <c r="G101" s="3"/>
    </row>
    <row r="102" spans="1:7" s="2" customFormat="1" x14ac:dyDescent="0.35">
      <c r="A102" s="351"/>
      <c r="B102" s="318"/>
      <c r="C102" s="329"/>
      <c r="D102" s="325"/>
      <c r="E102" s="83"/>
      <c r="F102" s="93"/>
      <c r="G102" s="3"/>
    </row>
    <row r="103" spans="1:7" s="2" customFormat="1" ht="31" x14ac:dyDescent="0.35">
      <c r="A103" s="351"/>
      <c r="B103" s="352" t="s">
        <v>93</v>
      </c>
      <c r="C103" s="329"/>
      <c r="D103" s="325"/>
      <c r="E103" s="83"/>
      <c r="F103" s="93"/>
      <c r="G103" s="3"/>
    </row>
    <row r="104" spans="1:7" s="2" customFormat="1" x14ac:dyDescent="0.35">
      <c r="A104" s="351"/>
      <c r="B104" s="352"/>
      <c r="C104" s="329"/>
      <c r="D104" s="325"/>
      <c r="E104" s="83"/>
      <c r="F104" s="93"/>
      <c r="G104" s="3"/>
    </row>
    <row r="105" spans="1:7" s="81" customFormat="1" x14ac:dyDescent="0.35">
      <c r="A105" s="366"/>
      <c r="B105" s="367" t="s">
        <v>98</v>
      </c>
      <c r="C105" s="368"/>
      <c r="D105" s="369"/>
      <c r="E105" s="91"/>
      <c r="F105" s="100"/>
      <c r="G105" s="80"/>
    </row>
    <row r="106" spans="1:7" s="2" customFormat="1" x14ac:dyDescent="0.35">
      <c r="A106" s="351"/>
      <c r="B106" s="353"/>
      <c r="C106" s="329"/>
      <c r="D106" s="325"/>
      <c r="E106" s="83"/>
      <c r="F106" s="93"/>
      <c r="G106" s="3"/>
    </row>
    <row r="107" spans="1:7" s="9" customFormat="1" x14ac:dyDescent="0.35">
      <c r="A107" s="370">
        <v>22</v>
      </c>
      <c r="B107" s="371" t="s">
        <v>94</v>
      </c>
      <c r="C107" s="334" t="s">
        <v>56</v>
      </c>
      <c r="D107" s="372">
        <v>1</v>
      </c>
      <c r="E107" s="92"/>
      <c r="F107" s="101">
        <f>D107*$E107</f>
        <v>0</v>
      </c>
      <c r="G107" s="8"/>
    </row>
    <row r="108" spans="1:7" s="2" customFormat="1" x14ac:dyDescent="0.35">
      <c r="A108" s="351"/>
      <c r="B108" s="355"/>
      <c r="C108" s="329"/>
      <c r="D108" s="325"/>
      <c r="E108" s="83"/>
      <c r="F108" s="93"/>
      <c r="G108" s="3"/>
    </row>
    <row r="109" spans="1:7" s="36" customFormat="1" x14ac:dyDescent="0.35">
      <c r="A109" s="346"/>
      <c r="B109" s="356"/>
      <c r="C109" s="274"/>
      <c r="D109" s="274"/>
      <c r="E109" s="82"/>
      <c r="F109" s="97">
        <f>SUM(F107:F108)</f>
        <v>0</v>
      </c>
      <c r="G109" s="35"/>
    </row>
    <row r="110" spans="1:7" s="2" customFormat="1" ht="16" thickBot="1" x14ac:dyDescent="0.4">
      <c r="A110" s="373"/>
      <c r="B110" s="374"/>
      <c r="C110" s="375"/>
      <c r="D110" s="375"/>
      <c r="E110" s="103"/>
      <c r="F110" s="104"/>
      <c r="G110" s="3"/>
    </row>
    <row r="111" spans="1:7" s="38" customFormat="1" ht="26.5" customHeight="1" thickBot="1" x14ac:dyDescent="0.4">
      <c r="A111" s="376"/>
      <c r="B111" s="377" t="s">
        <v>71</v>
      </c>
      <c r="C111" s="378"/>
      <c r="D111" s="378"/>
      <c r="E111" s="225"/>
      <c r="F111" s="226">
        <f>F39+F97+F67+F87+F109</f>
        <v>0</v>
      </c>
      <c r="G111" s="37"/>
    </row>
  </sheetData>
  <sheetProtection algorithmName="SHA-512" hashValue="Tl5rwAjcIZ+Jb7XEL+h3HH4eWVQfAvUIy2MdCNpqglIs/kM0cfjoxDQIBJPClaz8ZN2WsKGiU3gn88IcyuOQhw==" saltValue="coIX1lUpzaHdEXchNoFGgw==" spinCount="100000" sheet="1" objects="1" scenarios="1"/>
  <pageMargins left="0.70866141732283472" right="0.70866141732283472" top="0.74803149606299213" bottom="0.74803149606299213" header="0.31496062992125984" footer="0.31496062992125984"/>
  <pageSetup paperSize="9" scale="63" orientation="portrait" r:id="rId1"/>
  <headerFooter alignWithMargins="0">
    <oddFooter>&amp;L&amp;F&amp;R&amp;N</oddFooter>
  </headerFooter>
  <rowBreaks count="1" manualBreakCount="1">
    <brk id="67" max="5" man="1"/>
  </rowBreaks>
  <colBreaks count="1" manualBreakCount="1">
    <brk id="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D8471-D75A-45B1-86D0-0CF6084F0A24}">
  <dimension ref="A1:G64"/>
  <sheetViews>
    <sheetView showGridLines="0" view="pageBreakPreview" topLeftCell="A52" zoomScale="80" zoomScaleNormal="80" zoomScaleSheetLayoutView="80" workbookViewId="0">
      <selection activeCell="B58" sqref="B58"/>
    </sheetView>
  </sheetViews>
  <sheetFormatPr defaultColWidth="9.08984375" defaultRowHeight="15.5" x14ac:dyDescent="0.35"/>
  <cols>
    <col min="1" max="1" width="9.08984375" style="223"/>
    <col min="2" max="2" width="65.26953125" style="208" customWidth="1"/>
    <col min="3" max="4" width="9.08984375" style="208"/>
    <col min="5" max="5" width="12.453125" style="224" customWidth="1"/>
    <col min="6" max="6" width="16.54296875" style="224" bestFit="1" customWidth="1"/>
    <col min="7" max="7" width="1.54296875" style="207" customWidth="1"/>
    <col min="8" max="16384" width="9.08984375" style="208"/>
  </cols>
  <sheetData>
    <row r="1" spans="1:7" x14ac:dyDescent="0.35">
      <c r="A1" s="302" t="s">
        <v>69</v>
      </c>
      <c r="B1" s="303"/>
      <c r="C1" s="303"/>
      <c r="D1" s="303"/>
      <c r="E1" s="303"/>
      <c r="F1" s="397"/>
    </row>
    <row r="2" spans="1:7" x14ac:dyDescent="0.35">
      <c r="A2" s="305" t="s">
        <v>137</v>
      </c>
      <c r="B2" s="228"/>
      <c r="C2" s="228"/>
      <c r="D2" s="398"/>
      <c r="E2" s="398"/>
      <c r="F2" s="399"/>
    </row>
    <row r="3" spans="1:7" x14ac:dyDescent="0.35">
      <c r="A3" s="307" t="s">
        <v>70</v>
      </c>
      <c r="B3" s="228"/>
      <c r="C3" s="228"/>
      <c r="D3" s="398"/>
      <c r="E3" s="398"/>
      <c r="F3" s="399"/>
    </row>
    <row r="4" spans="1:7" x14ac:dyDescent="0.35">
      <c r="A4" s="307"/>
      <c r="B4" s="228"/>
      <c r="C4" s="228"/>
      <c r="D4" s="398"/>
      <c r="E4" s="398"/>
      <c r="F4" s="399"/>
    </row>
    <row r="5" spans="1:7" x14ac:dyDescent="0.35">
      <c r="A5" s="307"/>
      <c r="B5" s="228"/>
      <c r="C5" s="228"/>
      <c r="D5" s="398"/>
      <c r="E5" s="398"/>
      <c r="F5" s="399"/>
    </row>
    <row r="6" spans="1:7" ht="16" thickBot="1" x14ac:dyDescent="0.4">
      <c r="A6" s="308"/>
      <c r="B6" s="309"/>
      <c r="C6" s="309"/>
      <c r="D6" s="309"/>
      <c r="E6" s="309"/>
      <c r="F6" s="400"/>
    </row>
    <row r="7" spans="1:7" s="41" customFormat="1" ht="32.5" customHeight="1" x14ac:dyDescent="0.35">
      <c r="A7" s="311" t="s">
        <v>3</v>
      </c>
      <c r="B7" s="312" t="s">
        <v>35</v>
      </c>
      <c r="C7" s="313" t="s">
        <v>4</v>
      </c>
      <c r="D7" s="314" t="s">
        <v>5</v>
      </c>
      <c r="E7" s="315" t="s">
        <v>6</v>
      </c>
      <c r="F7" s="316" t="s">
        <v>1</v>
      </c>
      <c r="G7" s="209"/>
    </row>
    <row r="8" spans="1:7" s="2" customFormat="1" x14ac:dyDescent="0.35">
      <c r="A8" s="317"/>
      <c r="B8" s="318"/>
      <c r="C8" s="319"/>
      <c r="D8" s="320"/>
      <c r="E8" s="210"/>
      <c r="F8" s="211"/>
      <c r="G8" s="3"/>
    </row>
    <row r="9" spans="1:7" x14ac:dyDescent="0.35">
      <c r="A9" s="317"/>
      <c r="B9" s="321" t="s">
        <v>47</v>
      </c>
      <c r="C9" s="322"/>
      <c r="D9" s="320"/>
      <c r="E9" s="212"/>
      <c r="F9" s="211"/>
      <c r="G9" s="213"/>
    </row>
    <row r="10" spans="1:7" x14ac:dyDescent="0.35">
      <c r="A10" s="317"/>
      <c r="B10" s="319"/>
      <c r="C10" s="322"/>
      <c r="D10" s="320"/>
      <c r="E10" s="212"/>
      <c r="F10" s="211"/>
      <c r="G10" s="213"/>
    </row>
    <row r="11" spans="1:7" x14ac:dyDescent="0.35">
      <c r="A11" s="401"/>
      <c r="B11" s="402" t="s">
        <v>99</v>
      </c>
      <c r="C11" s="403"/>
      <c r="D11" s="404"/>
      <c r="E11" s="214"/>
      <c r="F11" s="98"/>
      <c r="G11" s="213"/>
    </row>
    <row r="12" spans="1:7" x14ac:dyDescent="0.35">
      <c r="A12" s="401"/>
      <c r="B12" s="402"/>
      <c r="C12" s="403"/>
      <c r="D12" s="404"/>
      <c r="E12" s="214"/>
      <c r="F12" s="98"/>
      <c r="G12" s="213"/>
    </row>
    <row r="13" spans="1:7" x14ac:dyDescent="0.35">
      <c r="A13" s="348"/>
      <c r="B13" s="402" t="s">
        <v>33</v>
      </c>
      <c r="C13" s="334"/>
      <c r="D13" s="338"/>
      <c r="E13" s="10"/>
      <c r="F13" s="95"/>
      <c r="G13" s="213"/>
    </row>
    <row r="14" spans="1:7" x14ac:dyDescent="0.35">
      <c r="A14" s="348"/>
      <c r="B14" s="402"/>
      <c r="C14" s="334"/>
      <c r="D14" s="338"/>
      <c r="E14" s="10"/>
      <c r="F14" s="95"/>
      <c r="G14" s="213"/>
    </row>
    <row r="15" spans="1:7" x14ac:dyDescent="0.35">
      <c r="A15" s="348"/>
      <c r="B15" s="402" t="s">
        <v>8</v>
      </c>
      <c r="C15" s="334"/>
      <c r="D15" s="338"/>
      <c r="E15" s="10"/>
      <c r="F15" s="95"/>
      <c r="G15" s="213"/>
    </row>
    <row r="16" spans="1:7" x14ac:dyDescent="0.35">
      <c r="A16" s="348"/>
      <c r="B16" s="405"/>
      <c r="C16" s="334"/>
      <c r="D16" s="338"/>
      <c r="E16" s="10"/>
      <c r="F16" s="95"/>
      <c r="G16" s="213"/>
    </row>
    <row r="17" spans="1:7" ht="18.5" x14ac:dyDescent="0.35">
      <c r="A17" s="348">
        <v>1</v>
      </c>
      <c r="B17" s="406" t="s">
        <v>84</v>
      </c>
      <c r="C17" s="334" t="s">
        <v>72</v>
      </c>
      <c r="D17" s="338">
        <v>9</v>
      </c>
      <c r="E17" s="89"/>
      <c r="F17" s="95">
        <f t="shared" ref="F17:F19" si="0">D17*$E17</f>
        <v>0</v>
      </c>
      <c r="G17" s="213"/>
    </row>
    <row r="18" spans="1:7" x14ac:dyDescent="0.35">
      <c r="A18" s="348"/>
      <c r="B18" s="406"/>
      <c r="C18" s="334"/>
      <c r="D18" s="338"/>
      <c r="E18" s="89"/>
      <c r="F18" s="95"/>
      <c r="G18" s="213"/>
    </row>
    <row r="19" spans="1:7" ht="18.5" x14ac:dyDescent="0.35">
      <c r="A19" s="348">
        <v>2</v>
      </c>
      <c r="B19" s="406" t="s">
        <v>85</v>
      </c>
      <c r="C19" s="334" t="s">
        <v>72</v>
      </c>
      <c r="D19" s="338">
        <v>45</v>
      </c>
      <c r="E19" s="89"/>
      <c r="F19" s="95">
        <f t="shared" si="0"/>
        <v>0</v>
      </c>
      <c r="G19" s="213"/>
    </row>
    <row r="20" spans="1:7" x14ac:dyDescent="0.35">
      <c r="A20" s="348"/>
      <c r="B20" s="406"/>
      <c r="C20" s="334"/>
      <c r="D20" s="338"/>
      <c r="E20" s="89"/>
      <c r="F20" s="95"/>
      <c r="G20" s="213"/>
    </row>
    <row r="21" spans="1:7" s="393" customFormat="1" x14ac:dyDescent="0.35">
      <c r="A21" s="407">
        <v>3</v>
      </c>
      <c r="B21" s="408" t="s">
        <v>83</v>
      </c>
      <c r="C21" s="409" t="s">
        <v>55</v>
      </c>
      <c r="D21" s="372"/>
      <c r="E21" s="390"/>
      <c r="F21" s="391">
        <f t="shared" ref="F21" si="1">D21*$E21</f>
        <v>0</v>
      </c>
      <c r="G21" s="392"/>
    </row>
    <row r="22" spans="1:7" x14ac:dyDescent="0.35">
      <c r="A22" s="348"/>
      <c r="B22" s="406"/>
      <c r="C22" s="334"/>
      <c r="D22" s="338"/>
      <c r="E22" s="89"/>
      <c r="F22" s="95"/>
      <c r="G22" s="213"/>
    </row>
    <row r="23" spans="1:7" ht="18.5" x14ac:dyDescent="0.35">
      <c r="A23" s="348">
        <v>4</v>
      </c>
      <c r="B23" s="406" t="s">
        <v>12</v>
      </c>
      <c r="C23" s="334" t="s">
        <v>73</v>
      </c>
      <c r="D23" s="338">
        <v>5</v>
      </c>
      <c r="E23" s="89"/>
      <c r="F23" s="95" t="s">
        <v>54</v>
      </c>
      <c r="G23" s="213"/>
    </row>
    <row r="24" spans="1:7" x14ac:dyDescent="0.35">
      <c r="A24" s="348"/>
      <c r="B24" s="406"/>
      <c r="C24" s="334"/>
      <c r="D24" s="338"/>
      <c r="E24" s="89"/>
      <c r="F24" s="95"/>
      <c r="G24" s="213"/>
    </row>
    <row r="25" spans="1:7" s="216" customFormat="1" ht="31" x14ac:dyDescent="0.35">
      <c r="A25" s="410">
        <v>5</v>
      </c>
      <c r="B25" s="358" t="s">
        <v>46</v>
      </c>
      <c r="C25" s="359" t="s">
        <v>63</v>
      </c>
      <c r="D25" s="360">
        <v>600</v>
      </c>
      <c r="E25" s="90"/>
      <c r="F25" s="386" t="s">
        <v>54</v>
      </c>
      <c r="G25" s="215"/>
    </row>
    <row r="26" spans="1:7" x14ac:dyDescent="0.35">
      <c r="A26" s="323"/>
      <c r="B26" s="411"/>
      <c r="C26" s="329"/>
      <c r="D26" s="325"/>
      <c r="E26" s="4"/>
      <c r="F26" s="93"/>
      <c r="G26" s="213"/>
    </row>
    <row r="27" spans="1:7" s="218" customFormat="1" x14ac:dyDescent="0.35">
      <c r="A27" s="412"/>
      <c r="B27" s="413"/>
      <c r="C27" s="274"/>
      <c r="D27" s="274"/>
      <c r="E27" s="39"/>
      <c r="F27" s="97">
        <f>SUM(F17:F26)</f>
        <v>0</v>
      </c>
      <c r="G27" s="217"/>
    </row>
    <row r="28" spans="1:7" s="218" customFormat="1" x14ac:dyDescent="0.35">
      <c r="A28" s="414"/>
      <c r="B28" s="415"/>
      <c r="C28" s="350"/>
      <c r="D28" s="350"/>
      <c r="E28" s="102"/>
      <c r="F28" s="98"/>
      <c r="G28" s="217"/>
    </row>
    <row r="29" spans="1:7" s="218" customFormat="1" ht="31" x14ac:dyDescent="0.35">
      <c r="A29" s="414"/>
      <c r="B29" s="416" t="s">
        <v>75</v>
      </c>
      <c r="C29" s="338"/>
      <c r="D29" s="338"/>
      <c r="E29" s="10"/>
      <c r="F29" s="98"/>
      <c r="G29" s="217"/>
    </row>
    <row r="30" spans="1:7" x14ac:dyDescent="0.35">
      <c r="A30" s="323"/>
      <c r="B30" s="417"/>
      <c r="C30" s="329"/>
      <c r="D30" s="325"/>
      <c r="E30" s="4"/>
      <c r="F30" s="93"/>
      <c r="G30" s="213"/>
    </row>
    <row r="31" spans="1:7" x14ac:dyDescent="0.35">
      <c r="A31" s="323"/>
      <c r="B31" s="418" t="s">
        <v>101</v>
      </c>
      <c r="C31" s="329"/>
      <c r="D31" s="325"/>
      <c r="E31" s="4"/>
      <c r="F31" s="93"/>
      <c r="G31" s="213"/>
    </row>
    <row r="32" spans="1:7" x14ac:dyDescent="0.35">
      <c r="A32" s="323"/>
      <c r="B32" s="418"/>
      <c r="C32" s="329"/>
      <c r="D32" s="325"/>
      <c r="E32" s="4"/>
      <c r="F32" s="93"/>
      <c r="G32" s="213"/>
    </row>
    <row r="33" spans="1:7" x14ac:dyDescent="0.35">
      <c r="A33" s="323"/>
      <c r="B33" s="418" t="s">
        <v>24</v>
      </c>
      <c r="C33" s="329"/>
      <c r="D33" s="325"/>
      <c r="E33" s="4"/>
      <c r="F33" s="93"/>
      <c r="G33" s="213"/>
    </row>
    <row r="34" spans="1:7" x14ac:dyDescent="0.35">
      <c r="A34" s="323"/>
      <c r="B34" s="320"/>
      <c r="C34" s="329"/>
      <c r="D34" s="325"/>
      <c r="E34" s="4"/>
      <c r="F34" s="93"/>
      <c r="G34" s="213"/>
    </row>
    <row r="35" spans="1:7" ht="31" x14ac:dyDescent="0.35">
      <c r="A35" s="348"/>
      <c r="B35" s="419" t="s">
        <v>18</v>
      </c>
      <c r="C35" s="329"/>
      <c r="D35" s="325"/>
      <c r="E35" s="4"/>
      <c r="F35" s="93"/>
      <c r="G35" s="213"/>
    </row>
    <row r="36" spans="1:7" x14ac:dyDescent="0.35">
      <c r="A36" s="414"/>
      <c r="B36" s="418"/>
      <c r="C36" s="329"/>
      <c r="D36" s="325"/>
      <c r="E36" s="4"/>
      <c r="F36" s="93"/>
      <c r="G36" s="213"/>
    </row>
    <row r="37" spans="1:7" ht="18.5" x14ac:dyDescent="0.35">
      <c r="A37" s="348">
        <v>6</v>
      </c>
      <c r="B37" s="420" t="s">
        <v>32</v>
      </c>
      <c r="C37" s="334" t="s">
        <v>72</v>
      </c>
      <c r="D37" s="325">
        <v>45</v>
      </c>
      <c r="E37" s="83"/>
      <c r="F37" s="93">
        <f>D37*$E37</f>
        <v>0</v>
      </c>
      <c r="G37" s="213"/>
    </row>
    <row r="38" spans="1:7" x14ac:dyDescent="0.35">
      <c r="A38" s="414"/>
      <c r="B38" s="421"/>
      <c r="C38" s="329"/>
      <c r="D38" s="325"/>
      <c r="E38" s="83"/>
      <c r="F38" s="93"/>
      <c r="G38" s="213"/>
    </row>
    <row r="39" spans="1:7" x14ac:dyDescent="0.35">
      <c r="A39" s="348"/>
      <c r="B39" s="422" t="s">
        <v>19</v>
      </c>
      <c r="C39" s="329"/>
      <c r="D39" s="325"/>
      <c r="E39" s="83"/>
      <c r="F39" s="93"/>
      <c r="G39" s="213"/>
    </row>
    <row r="40" spans="1:7" x14ac:dyDescent="0.35">
      <c r="A40" s="414"/>
      <c r="B40" s="421"/>
      <c r="C40" s="329"/>
      <c r="D40" s="325"/>
      <c r="E40" s="83"/>
      <c r="F40" s="93"/>
      <c r="G40" s="213"/>
    </row>
    <row r="41" spans="1:7" s="216" customFormat="1" ht="31" x14ac:dyDescent="0.35">
      <c r="A41" s="410">
        <v>7</v>
      </c>
      <c r="B41" s="423" t="s">
        <v>20</v>
      </c>
      <c r="C41" s="359" t="s">
        <v>72</v>
      </c>
      <c r="D41" s="344">
        <v>45</v>
      </c>
      <c r="E41" s="86"/>
      <c r="F41" s="96">
        <f>D41*$E41</f>
        <v>0</v>
      </c>
      <c r="G41" s="215"/>
    </row>
    <row r="42" spans="1:7" x14ac:dyDescent="0.35">
      <c r="A42" s="323"/>
      <c r="B42" s="411"/>
      <c r="C42" s="329"/>
      <c r="D42" s="325"/>
      <c r="E42" s="4"/>
      <c r="F42" s="93"/>
      <c r="G42" s="213"/>
    </row>
    <row r="43" spans="1:7" s="218" customFormat="1" x14ac:dyDescent="0.35">
      <c r="A43" s="412"/>
      <c r="B43" s="413"/>
      <c r="C43" s="274"/>
      <c r="D43" s="274"/>
      <c r="E43" s="39"/>
      <c r="F43" s="97">
        <f>SUM(F37:F42)</f>
        <v>0</v>
      </c>
      <c r="G43" s="217"/>
    </row>
    <row r="44" spans="1:7" x14ac:dyDescent="0.35">
      <c r="A44" s="323"/>
      <c r="B44" s="424"/>
      <c r="C44" s="329"/>
      <c r="D44" s="325"/>
      <c r="E44" s="4"/>
      <c r="F44" s="93"/>
      <c r="G44" s="213"/>
    </row>
    <row r="45" spans="1:7" x14ac:dyDescent="0.35">
      <c r="A45" s="323"/>
      <c r="B45" s="418" t="s">
        <v>102</v>
      </c>
      <c r="C45" s="329"/>
      <c r="D45" s="325"/>
      <c r="E45" s="4"/>
      <c r="F45" s="93"/>
      <c r="G45" s="213"/>
    </row>
    <row r="46" spans="1:7" x14ac:dyDescent="0.35">
      <c r="A46" s="323"/>
      <c r="B46" s="418"/>
      <c r="C46" s="329"/>
      <c r="D46" s="325"/>
      <c r="E46" s="4"/>
      <c r="F46" s="93"/>
      <c r="G46" s="213"/>
    </row>
    <row r="47" spans="1:7" x14ac:dyDescent="0.35">
      <c r="A47" s="351"/>
      <c r="B47" s="418" t="s">
        <v>26</v>
      </c>
      <c r="C47" s="329"/>
      <c r="D47" s="325"/>
      <c r="E47" s="4"/>
      <c r="F47" s="93"/>
      <c r="G47" s="213"/>
    </row>
    <row r="48" spans="1:7" x14ac:dyDescent="0.35">
      <c r="A48" s="351"/>
      <c r="B48" s="319"/>
      <c r="C48" s="329"/>
      <c r="D48" s="325"/>
      <c r="E48" s="4"/>
      <c r="F48" s="93"/>
      <c r="G48" s="213"/>
    </row>
    <row r="49" spans="1:7" ht="31" x14ac:dyDescent="0.35">
      <c r="A49" s="351"/>
      <c r="B49" s="349" t="s">
        <v>17</v>
      </c>
      <c r="C49" s="329"/>
      <c r="D49" s="325"/>
      <c r="E49" s="4"/>
      <c r="F49" s="93"/>
      <c r="G49" s="213"/>
    </row>
    <row r="50" spans="1:7" x14ac:dyDescent="0.35">
      <c r="A50" s="323"/>
      <c r="B50" s="319"/>
      <c r="C50" s="329"/>
      <c r="D50" s="325"/>
      <c r="E50" s="4"/>
      <c r="F50" s="93"/>
      <c r="G50" s="213"/>
    </row>
    <row r="51" spans="1:7" x14ac:dyDescent="0.35">
      <c r="A51" s="348">
        <v>8</v>
      </c>
      <c r="B51" s="425" t="s">
        <v>9</v>
      </c>
      <c r="C51" s="329" t="s">
        <v>55</v>
      </c>
      <c r="D51" s="325">
        <v>30</v>
      </c>
      <c r="E51" s="89"/>
      <c r="F51" s="93">
        <f>D51*$E51</f>
        <v>0</v>
      </c>
      <c r="G51" s="213"/>
    </row>
    <row r="52" spans="1:7" x14ac:dyDescent="0.35">
      <c r="A52" s="323"/>
      <c r="B52" s="319"/>
      <c r="C52" s="329"/>
      <c r="D52" s="325"/>
      <c r="E52" s="4"/>
      <c r="F52" s="93"/>
      <c r="G52" s="213"/>
    </row>
    <row r="53" spans="1:7" s="218" customFormat="1" ht="16" thickBot="1" x14ac:dyDescent="0.4">
      <c r="A53" s="412"/>
      <c r="B53" s="413"/>
      <c r="C53" s="426"/>
      <c r="D53" s="426"/>
      <c r="E53" s="40"/>
      <c r="F53" s="97">
        <f>SUM(F51:F52)</f>
        <v>0</v>
      </c>
      <c r="G53" s="217"/>
    </row>
    <row r="54" spans="1:7" x14ac:dyDescent="0.35">
      <c r="A54" s="323"/>
      <c r="B54" s="418" t="s">
        <v>76</v>
      </c>
      <c r="C54" s="329"/>
      <c r="D54" s="325"/>
      <c r="E54" s="4"/>
      <c r="F54" s="93"/>
      <c r="G54" s="213"/>
    </row>
    <row r="55" spans="1:7" x14ac:dyDescent="0.35">
      <c r="A55" s="323"/>
      <c r="B55" s="418"/>
      <c r="C55" s="329"/>
      <c r="D55" s="325"/>
      <c r="E55" s="4"/>
      <c r="F55" s="93"/>
      <c r="G55" s="213"/>
    </row>
    <row r="56" spans="1:7" x14ac:dyDescent="0.35">
      <c r="A56" s="351"/>
      <c r="B56" s="418" t="s">
        <v>103</v>
      </c>
      <c r="C56" s="329"/>
      <c r="D56" s="325"/>
      <c r="E56" s="4"/>
      <c r="F56" s="93"/>
      <c r="G56" s="213"/>
    </row>
    <row r="57" spans="1:7" x14ac:dyDescent="0.35">
      <c r="A57" s="323"/>
      <c r="B57" s="319"/>
      <c r="C57" s="329"/>
      <c r="D57" s="325"/>
      <c r="E57" s="4"/>
      <c r="F57" s="93"/>
      <c r="G57" s="213"/>
    </row>
    <row r="58" spans="1:7" s="220" customFormat="1" ht="31" x14ac:dyDescent="0.35">
      <c r="A58" s="427">
        <v>9</v>
      </c>
      <c r="B58" s="428" t="s">
        <v>152</v>
      </c>
      <c r="C58" s="429" t="s">
        <v>55</v>
      </c>
      <c r="D58" s="430"/>
      <c r="E58" s="137"/>
      <c r="F58" s="138">
        <f>D58*$E58</f>
        <v>0</v>
      </c>
      <c r="G58" s="219"/>
    </row>
    <row r="59" spans="1:7" s="396" customFormat="1" x14ac:dyDescent="0.35">
      <c r="A59" s="431"/>
      <c r="B59" s="432"/>
      <c r="C59" s="433"/>
      <c r="D59" s="434"/>
      <c r="E59" s="394"/>
      <c r="F59" s="101"/>
      <c r="G59" s="395"/>
    </row>
    <row r="60" spans="1:7" s="220" customFormat="1" ht="31" x14ac:dyDescent="0.35">
      <c r="A60" s="427">
        <v>10</v>
      </c>
      <c r="B60" s="428" t="s">
        <v>153</v>
      </c>
      <c r="C60" s="429" t="s">
        <v>55</v>
      </c>
      <c r="D60" s="430"/>
      <c r="E60" s="137"/>
      <c r="F60" s="138">
        <f>D60*$E60</f>
        <v>0</v>
      </c>
      <c r="G60" s="219"/>
    </row>
    <row r="61" spans="1:7" x14ac:dyDescent="0.35">
      <c r="A61" s="323"/>
      <c r="B61" s="319"/>
      <c r="C61" s="329"/>
      <c r="D61" s="325"/>
      <c r="E61" s="4"/>
      <c r="F61" s="93"/>
      <c r="G61" s="213"/>
    </row>
    <row r="62" spans="1:7" s="218" customFormat="1" ht="16" thickBot="1" x14ac:dyDescent="0.4">
      <c r="A62" s="412"/>
      <c r="B62" s="413"/>
      <c r="C62" s="426"/>
      <c r="D62" s="426"/>
      <c r="E62" s="40"/>
      <c r="F62" s="97">
        <f>SUM(F58:F59)</f>
        <v>0</v>
      </c>
      <c r="G62" s="217"/>
    </row>
    <row r="63" spans="1:7" s="218" customFormat="1" ht="26.5" customHeight="1" thickBot="1" x14ac:dyDescent="0.4">
      <c r="A63" s="435"/>
      <c r="B63" s="377" t="s">
        <v>71</v>
      </c>
      <c r="C63" s="378"/>
      <c r="D63" s="378"/>
      <c r="E63" s="221"/>
      <c r="F63" s="222">
        <f>F27+F43+F53+F62</f>
        <v>0</v>
      </c>
      <c r="G63" s="217"/>
    </row>
    <row r="64" spans="1:7" x14ac:dyDescent="0.35">
      <c r="D64" s="387"/>
      <c r="E64" s="388"/>
      <c r="F64" s="389"/>
    </row>
  </sheetData>
  <sheetProtection algorithmName="SHA-512" hashValue="jt2RLh7BrfvSjx/r4FjKuEfbzGzFkb2VezMW9yi4aU3OvU/GescKi39x1C8uSupM9JLOvjJpn3PIhZx2ZseUOQ==" saltValue="e9AMvhPnq1eWffpILVqiQA==" spinCount="100000" sheet="1" objects="1" scenarios="1"/>
  <pageMargins left="0.70866141732283472" right="0.70866141732283472" top="0.74803149606299213" bottom="0.74803149606299213" header="0.31496062992125984" footer="0.31496062992125984"/>
  <pageSetup paperSize="9" scale="60" orientation="portrait" r:id="rId1"/>
  <headerFooter alignWithMargins="0">
    <oddFooter>&amp;L&amp;F&amp;R&amp;P</oddFooter>
  </headerFooter>
  <colBreaks count="1" manualBreakCount="1">
    <brk id="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3"/>
  <sheetViews>
    <sheetView showGridLines="0" view="pageBreakPreview" topLeftCell="A25" zoomScaleNormal="100" zoomScaleSheetLayoutView="100" workbookViewId="0">
      <selection activeCell="C36" sqref="C36"/>
    </sheetView>
  </sheetViews>
  <sheetFormatPr defaultColWidth="8.90625" defaultRowHeight="15.5" x14ac:dyDescent="0.35"/>
  <cols>
    <col min="1" max="1" width="4.26953125" style="15" customWidth="1"/>
    <col min="2" max="2" width="17.54296875" style="29" customWidth="1"/>
    <col min="3" max="3" width="54.90625" style="15" customWidth="1"/>
    <col min="4" max="4" width="19.81640625" style="47" customWidth="1"/>
    <col min="5" max="5" width="2.6328125" style="15" customWidth="1"/>
    <col min="6" max="6" width="24.453125" style="30" customWidth="1"/>
    <col min="7" max="256" width="8.90625" style="15"/>
    <col min="257" max="257" width="5" style="15" customWidth="1"/>
    <col min="258" max="258" width="11.90625" style="15" customWidth="1"/>
    <col min="259" max="259" width="51" style="15" bestFit="1" customWidth="1"/>
    <col min="260" max="260" width="9" style="15" bestFit="1" customWidth="1"/>
    <col min="261" max="261" width="6.36328125" style="15" customWidth="1"/>
    <col min="262" max="512" width="8.90625" style="15"/>
    <col min="513" max="513" width="5" style="15" customWidth="1"/>
    <col min="514" max="514" width="11.90625" style="15" customWidth="1"/>
    <col min="515" max="515" width="51" style="15" bestFit="1" customWidth="1"/>
    <col min="516" max="516" width="9" style="15" bestFit="1" customWidth="1"/>
    <col min="517" max="517" width="6.36328125" style="15" customWidth="1"/>
    <col min="518" max="768" width="8.90625" style="15"/>
    <col min="769" max="769" width="5" style="15" customWidth="1"/>
    <col min="770" max="770" width="11.90625" style="15" customWidth="1"/>
    <col min="771" max="771" width="51" style="15" bestFit="1" customWidth="1"/>
    <col min="772" max="772" width="9" style="15" bestFit="1" customWidth="1"/>
    <col min="773" max="773" width="6.36328125" style="15" customWidth="1"/>
    <col min="774" max="1024" width="8.90625" style="15"/>
    <col min="1025" max="1025" width="5" style="15" customWidth="1"/>
    <col min="1026" max="1026" width="11.90625" style="15" customWidth="1"/>
    <col min="1027" max="1027" width="51" style="15" bestFit="1" customWidth="1"/>
    <col min="1028" max="1028" width="9" style="15" bestFit="1" customWidth="1"/>
    <col min="1029" max="1029" width="6.36328125" style="15" customWidth="1"/>
    <col min="1030" max="1280" width="8.90625" style="15"/>
    <col min="1281" max="1281" width="5" style="15" customWidth="1"/>
    <col min="1282" max="1282" width="11.90625" style="15" customWidth="1"/>
    <col min="1283" max="1283" width="51" style="15" bestFit="1" customWidth="1"/>
    <col min="1284" max="1284" width="9" style="15" bestFit="1" customWidth="1"/>
    <col min="1285" max="1285" width="6.36328125" style="15" customWidth="1"/>
    <col min="1286" max="1536" width="8.90625" style="15"/>
    <col min="1537" max="1537" width="5" style="15" customWidth="1"/>
    <col min="1538" max="1538" width="11.90625" style="15" customWidth="1"/>
    <col min="1539" max="1539" width="51" style="15" bestFit="1" customWidth="1"/>
    <col min="1540" max="1540" width="9" style="15" bestFit="1" customWidth="1"/>
    <col min="1541" max="1541" width="6.36328125" style="15" customWidth="1"/>
    <col min="1542" max="1792" width="8.90625" style="15"/>
    <col min="1793" max="1793" width="5" style="15" customWidth="1"/>
    <col min="1794" max="1794" width="11.90625" style="15" customWidth="1"/>
    <col min="1795" max="1795" width="51" style="15" bestFit="1" customWidth="1"/>
    <col min="1796" max="1796" width="9" style="15" bestFit="1" customWidth="1"/>
    <col min="1797" max="1797" width="6.36328125" style="15" customWidth="1"/>
    <col min="1798" max="2048" width="8.90625" style="15"/>
    <col min="2049" max="2049" width="5" style="15" customWidth="1"/>
    <col min="2050" max="2050" width="11.90625" style="15" customWidth="1"/>
    <col min="2051" max="2051" width="51" style="15" bestFit="1" customWidth="1"/>
    <col min="2052" max="2052" width="9" style="15" bestFit="1" customWidth="1"/>
    <col min="2053" max="2053" width="6.36328125" style="15" customWidth="1"/>
    <col min="2054" max="2304" width="8.90625" style="15"/>
    <col min="2305" max="2305" width="5" style="15" customWidth="1"/>
    <col min="2306" max="2306" width="11.90625" style="15" customWidth="1"/>
    <col min="2307" max="2307" width="51" style="15" bestFit="1" customWidth="1"/>
    <col min="2308" max="2308" width="9" style="15" bestFit="1" customWidth="1"/>
    <col min="2309" max="2309" width="6.36328125" style="15" customWidth="1"/>
    <col min="2310" max="2560" width="8.90625" style="15"/>
    <col min="2561" max="2561" width="5" style="15" customWidth="1"/>
    <col min="2562" max="2562" width="11.90625" style="15" customWidth="1"/>
    <col min="2563" max="2563" width="51" style="15" bestFit="1" customWidth="1"/>
    <col min="2564" max="2564" width="9" style="15" bestFit="1" customWidth="1"/>
    <col min="2565" max="2565" width="6.36328125" style="15" customWidth="1"/>
    <col min="2566" max="2816" width="8.90625" style="15"/>
    <col min="2817" max="2817" width="5" style="15" customWidth="1"/>
    <col min="2818" max="2818" width="11.90625" style="15" customWidth="1"/>
    <col min="2819" max="2819" width="51" style="15" bestFit="1" customWidth="1"/>
    <col min="2820" max="2820" width="9" style="15" bestFit="1" customWidth="1"/>
    <col min="2821" max="2821" width="6.36328125" style="15" customWidth="1"/>
    <col min="2822" max="3072" width="8.90625" style="15"/>
    <col min="3073" max="3073" width="5" style="15" customWidth="1"/>
    <col min="3074" max="3074" width="11.90625" style="15" customWidth="1"/>
    <col min="3075" max="3075" width="51" style="15" bestFit="1" customWidth="1"/>
    <col min="3076" max="3076" width="9" style="15" bestFit="1" customWidth="1"/>
    <col min="3077" max="3077" width="6.36328125" style="15" customWidth="1"/>
    <col min="3078" max="3328" width="8.90625" style="15"/>
    <col min="3329" max="3329" width="5" style="15" customWidth="1"/>
    <col min="3330" max="3330" width="11.90625" style="15" customWidth="1"/>
    <col min="3331" max="3331" width="51" style="15" bestFit="1" customWidth="1"/>
    <col min="3332" max="3332" width="9" style="15" bestFit="1" customWidth="1"/>
    <col min="3333" max="3333" width="6.36328125" style="15" customWidth="1"/>
    <col min="3334" max="3584" width="8.90625" style="15"/>
    <col min="3585" max="3585" width="5" style="15" customWidth="1"/>
    <col min="3586" max="3586" width="11.90625" style="15" customWidth="1"/>
    <col min="3587" max="3587" width="51" style="15" bestFit="1" customWidth="1"/>
    <col min="3588" max="3588" width="9" style="15" bestFit="1" customWidth="1"/>
    <col min="3589" max="3589" width="6.36328125" style="15" customWidth="1"/>
    <col min="3590" max="3840" width="8.90625" style="15"/>
    <col min="3841" max="3841" width="5" style="15" customWidth="1"/>
    <col min="3842" max="3842" width="11.90625" style="15" customWidth="1"/>
    <col min="3843" max="3843" width="51" style="15" bestFit="1" customWidth="1"/>
    <col min="3844" max="3844" width="9" style="15" bestFit="1" customWidth="1"/>
    <col min="3845" max="3845" width="6.36328125" style="15" customWidth="1"/>
    <col min="3846" max="4096" width="8.90625" style="15"/>
    <col min="4097" max="4097" width="5" style="15" customWidth="1"/>
    <col min="4098" max="4098" width="11.90625" style="15" customWidth="1"/>
    <col min="4099" max="4099" width="51" style="15" bestFit="1" customWidth="1"/>
    <col min="4100" max="4100" width="9" style="15" bestFit="1" customWidth="1"/>
    <col min="4101" max="4101" width="6.36328125" style="15" customWidth="1"/>
    <col min="4102" max="4352" width="8.90625" style="15"/>
    <col min="4353" max="4353" width="5" style="15" customWidth="1"/>
    <col min="4354" max="4354" width="11.90625" style="15" customWidth="1"/>
    <col min="4355" max="4355" width="51" style="15" bestFit="1" customWidth="1"/>
    <col min="4356" max="4356" width="9" style="15" bestFit="1" customWidth="1"/>
    <col min="4357" max="4357" width="6.36328125" style="15" customWidth="1"/>
    <col min="4358" max="4608" width="8.90625" style="15"/>
    <col min="4609" max="4609" width="5" style="15" customWidth="1"/>
    <col min="4610" max="4610" width="11.90625" style="15" customWidth="1"/>
    <col min="4611" max="4611" width="51" style="15" bestFit="1" customWidth="1"/>
    <col min="4612" max="4612" width="9" style="15" bestFit="1" customWidth="1"/>
    <col min="4613" max="4613" width="6.36328125" style="15" customWidth="1"/>
    <col min="4614" max="4864" width="8.90625" style="15"/>
    <col min="4865" max="4865" width="5" style="15" customWidth="1"/>
    <col min="4866" max="4866" width="11.90625" style="15" customWidth="1"/>
    <col min="4867" max="4867" width="51" style="15" bestFit="1" customWidth="1"/>
    <col min="4868" max="4868" width="9" style="15" bestFit="1" customWidth="1"/>
    <col min="4869" max="4869" width="6.36328125" style="15" customWidth="1"/>
    <col min="4870" max="5120" width="8.90625" style="15"/>
    <col min="5121" max="5121" width="5" style="15" customWidth="1"/>
    <col min="5122" max="5122" width="11.90625" style="15" customWidth="1"/>
    <col min="5123" max="5123" width="51" style="15" bestFit="1" customWidth="1"/>
    <col min="5124" max="5124" width="9" style="15" bestFit="1" customWidth="1"/>
    <col min="5125" max="5125" width="6.36328125" style="15" customWidth="1"/>
    <col min="5126" max="5376" width="8.90625" style="15"/>
    <col min="5377" max="5377" width="5" style="15" customWidth="1"/>
    <col min="5378" max="5378" width="11.90625" style="15" customWidth="1"/>
    <col min="5379" max="5379" width="51" style="15" bestFit="1" customWidth="1"/>
    <col min="5380" max="5380" width="9" style="15" bestFit="1" customWidth="1"/>
    <col min="5381" max="5381" width="6.36328125" style="15" customWidth="1"/>
    <col min="5382" max="5632" width="8.90625" style="15"/>
    <col min="5633" max="5633" width="5" style="15" customWidth="1"/>
    <col min="5634" max="5634" width="11.90625" style="15" customWidth="1"/>
    <col min="5635" max="5635" width="51" style="15" bestFit="1" customWidth="1"/>
    <col min="5636" max="5636" width="9" style="15" bestFit="1" customWidth="1"/>
    <col min="5637" max="5637" width="6.36328125" style="15" customWidth="1"/>
    <col min="5638" max="5888" width="8.90625" style="15"/>
    <col min="5889" max="5889" width="5" style="15" customWidth="1"/>
    <col min="5890" max="5890" width="11.90625" style="15" customWidth="1"/>
    <col min="5891" max="5891" width="51" style="15" bestFit="1" customWidth="1"/>
    <col min="5892" max="5892" width="9" style="15" bestFit="1" customWidth="1"/>
    <col min="5893" max="5893" width="6.36328125" style="15" customWidth="1"/>
    <col min="5894" max="6144" width="8.90625" style="15"/>
    <col min="6145" max="6145" width="5" style="15" customWidth="1"/>
    <col min="6146" max="6146" width="11.90625" style="15" customWidth="1"/>
    <col min="6147" max="6147" width="51" style="15" bestFit="1" customWidth="1"/>
    <col min="6148" max="6148" width="9" style="15" bestFit="1" customWidth="1"/>
    <col min="6149" max="6149" width="6.36328125" style="15" customWidth="1"/>
    <col min="6150" max="6400" width="8.90625" style="15"/>
    <col min="6401" max="6401" width="5" style="15" customWidth="1"/>
    <col min="6402" max="6402" width="11.90625" style="15" customWidth="1"/>
    <col min="6403" max="6403" width="51" style="15" bestFit="1" customWidth="1"/>
    <col min="6404" max="6404" width="9" style="15" bestFit="1" customWidth="1"/>
    <col min="6405" max="6405" width="6.36328125" style="15" customWidth="1"/>
    <col min="6406" max="6656" width="8.90625" style="15"/>
    <col min="6657" max="6657" width="5" style="15" customWidth="1"/>
    <col min="6658" max="6658" width="11.90625" style="15" customWidth="1"/>
    <col min="6659" max="6659" width="51" style="15" bestFit="1" customWidth="1"/>
    <col min="6660" max="6660" width="9" style="15" bestFit="1" customWidth="1"/>
    <col min="6661" max="6661" width="6.36328125" style="15" customWidth="1"/>
    <col min="6662" max="6912" width="8.90625" style="15"/>
    <col min="6913" max="6913" width="5" style="15" customWidth="1"/>
    <col min="6914" max="6914" width="11.90625" style="15" customWidth="1"/>
    <col min="6915" max="6915" width="51" style="15" bestFit="1" customWidth="1"/>
    <col min="6916" max="6916" width="9" style="15" bestFit="1" customWidth="1"/>
    <col min="6917" max="6917" width="6.36328125" style="15" customWidth="1"/>
    <col min="6918" max="7168" width="8.90625" style="15"/>
    <col min="7169" max="7169" width="5" style="15" customWidth="1"/>
    <col min="7170" max="7170" width="11.90625" style="15" customWidth="1"/>
    <col min="7171" max="7171" width="51" style="15" bestFit="1" customWidth="1"/>
    <col min="7172" max="7172" width="9" style="15" bestFit="1" customWidth="1"/>
    <col min="7173" max="7173" width="6.36328125" style="15" customWidth="1"/>
    <col min="7174" max="7424" width="8.90625" style="15"/>
    <col min="7425" max="7425" width="5" style="15" customWidth="1"/>
    <col min="7426" max="7426" width="11.90625" style="15" customWidth="1"/>
    <col min="7427" max="7427" width="51" style="15" bestFit="1" customWidth="1"/>
    <col min="7428" max="7428" width="9" style="15" bestFit="1" customWidth="1"/>
    <col min="7429" max="7429" width="6.36328125" style="15" customWidth="1"/>
    <col min="7430" max="7680" width="8.90625" style="15"/>
    <col min="7681" max="7681" width="5" style="15" customWidth="1"/>
    <col min="7682" max="7682" width="11.90625" style="15" customWidth="1"/>
    <col min="7683" max="7683" width="51" style="15" bestFit="1" customWidth="1"/>
    <col min="7684" max="7684" width="9" style="15" bestFit="1" customWidth="1"/>
    <col min="7685" max="7685" width="6.36328125" style="15" customWidth="1"/>
    <col min="7686" max="7936" width="8.90625" style="15"/>
    <col min="7937" max="7937" width="5" style="15" customWidth="1"/>
    <col min="7938" max="7938" width="11.90625" style="15" customWidth="1"/>
    <col min="7939" max="7939" width="51" style="15" bestFit="1" customWidth="1"/>
    <col min="7940" max="7940" width="9" style="15" bestFit="1" customWidth="1"/>
    <col min="7941" max="7941" width="6.36328125" style="15" customWidth="1"/>
    <col min="7942" max="8192" width="8.90625" style="15"/>
    <col min="8193" max="8193" width="5" style="15" customWidth="1"/>
    <col min="8194" max="8194" width="11.90625" style="15" customWidth="1"/>
    <col min="8195" max="8195" width="51" style="15" bestFit="1" customWidth="1"/>
    <col min="8196" max="8196" width="9" style="15" bestFit="1" customWidth="1"/>
    <col min="8197" max="8197" width="6.36328125" style="15" customWidth="1"/>
    <col min="8198" max="8448" width="8.90625" style="15"/>
    <col min="8449" max="8449" width="5" style="15" customWidth="1"/>
    <col min="8450" max="8450" width="11.90625" style="15" customWidth="1"/>
    <col min="8451" max="8451" width="51" style="15" bestFit="1" customWidth="1"/>
    <col min="8452" max="8452" width="9" style="15" bestFit="1" customWidth="1"/>
    <col min="8453" max="8453" width="6.36328125" style="15" customWidth="1"/>
    <col min="8454" max="8704" width="8.90625" style="15"/>
    <col min="8705" max="8705" width="5" style="15" customWidth="1"/>
    <col min="8706" max="8706" width="11.90625" style="15" customWidth="1"/>
    <col min="8707" max="8707" width="51" style="15" bestFit="1" customWidth="1"/>
    <col min="8708" max="8708" width="9" style="15" bestFit="1" customWidth="1"/>
    <col min="8709" max="8709" width="6.36328125" style="15" customWidth="1"/>
    <col min="8710" max="8960" width="8.90625" style="15"/>
    <col min="8961" max="8961" width="5" style="15" customWidth="1"/>
    <col min="8962" max="8962" width="11.90625" style="15" customWidth="1"/>
    <col min="8963" max="8963" width="51" style="15" bestFit="1" customWidth="1"/>
    <col min="8964" max="8964" width="9" style="15" bestFit="1" customWidth="1"/>
    <col min="8965" max="8965" width="6.36328125" style="15" customWidth="1"/>
    <col min="8966" max="9216" width="8.90625" style="15"/>
    <col min="9217" max="9217" width="5" style="15" customWidth="1"/>
    <col min="9218" max="9218" width="11.90625" style="15" customWidth="1"/>
    <col min="9219" max="9219" width="51" style="15" bestFit="1" customWidth="1"/>
    <col min="9220" max="9220" width="9" style="15" bestFit="1" customWidth="1"/>
    <col min="9221" max="9221" width="6.36328125" style="15" customWidth="1"/>
    <col min="9222" max="9472" width="8.90625" style="15"/>
    <col min="9473" max="9473" width="5" style="15" customWidth="1"/>
    <col min="9474" max="9474" width="11.90625" style="15" customWidth="1"/>
    <col min="9475" max="9475" width="51" style="15" bestFit="1" customWidth="1"/>
    <col min="9476" max="9476" width="9" style="15" bestFit="1" customWidth="1"/>
    <col min="9477" max="9477" width="6.36328125" style="15" customWidth="1"/>
    <col min="9478" max="9728" width="8.90625" style="15"/>
    <col min="9729" max="9729" width="5" style="15" customWidth="1"/>
    <col min="9730" max="9730" width="11.90625" style="15" customWidth="1"/>
    <col min="9731" max="9731" width="51" style="15" bestFit="1" customWidth="1"/>
    <col min="9732" max="9732" width="9" style="15" bestFit="1" customWidth="1"/>
    <col min="9733" max="9733" width="6.36328125" style="15" customWidth="1"/>
    <col min="9734" max="9984" width="8.90625" style="15"/>
    <col min="9985" max="9985" width="5" style="15" customWidth="1"/>
    <col min="9986" max="9986" width="11.90625" style="15" customWidth="1"/>
    <col min="9987" max="9987" width="51" style="15" bestFit="1" customWidth="1"/>
    <col min="9988" max="9988" width="9" style="15" bestFit="1" customWidth="1"/>
    <col min="9989" max="9989" width="6.36328125" style="15" customWidth="1"/>
    <col min="9990" max="10240" width="8.90625" style="15"/>
    <col min="10241" max="10241" width="5" style="15" customWidth="1"/>
    <col min="10242" max="10242" width="11.90625" style="15" customWidth="1"/>
    <col min="10243" max="10243" width="51" style="15" bestFit="1" customWidth="1"/>
    <col min="10244" max="10244" width="9" style="15" bestFit="1" customWidth="1"/>
    <col min="10245" max="10245" width="6.36328125" style="15" customWidth="1"/>
    <col min="10246" max="10496" width="8.90625" style="15"/>
    <col min="10497" max="10497" width="5" style="15" customWidth="1"/>
    <col min="10498" max="10498" width="11.90625" style="15" customWidth="1"/>
    <col min="10499" max="10499" width="51" style="15" bestFit="1" customWidth="1"/>
    <col min="10500" max="10500" width="9" style="15" bestFit="1" customWidth="1"/>
    <col min="10501" max="10501" width="6.36328125" style="15" customWidth="1"/>
    <col min="10502" max="10752" width="8.90625" style="15"/>
    <col min="10753" max="10753" width="5" style="15" customWidth="1"/>
    <col min="10754" max="10754" width="11.90625" style="15" customWidth="1"/>
    <col min="10755" max="10755" width="51" style="15" bestFit="1" customWidth="1"/>
    <col min="10756" max="10756" width="9" style="15" bestFit="1" customWidth="1"/>
    <col min="10757" max="10757" width="6.36328125" style="15" customWidth="1"/>
    <col min="10758" max="11008" width="8.90625" style="15"/>
    <col min="11009" max="11009" width="5" style="15" customWidth="1"/>
    <col min="11010" max="11010" width="11.90625" style="15" customWidth="1"/>
    <col min="11011" max="11011" width="51" style="15" bestFit="1" customWidth="1"/>
    <col min="11012" max="11012" width="9" style="15" bestFit="1" customWidth="1"/>
    <col min="11013" max="11013" width="6.36328125" style="15" customWidth="1"/>
    <col min="11014" max="11264" width="8.90625" style="15"/>
    <col min="11265" max="11265" width="5" style="15" customWidth="1"/>
    <col min="11266" max="11266" width="11.90625" style="15" customWidth="1"/>
    <col min="11267" max="11267" width="51" style="15" bestFit="1" customWidth="1"/>
    <col min="11268" max="11268" width="9" style="15" bestFit="1" customWidth="1"/>
    <col min="11269" max="11269" width="6.36328125" style="15" customWidth="1"/>
    <col min="11270" max="11520" width="8.90625" style="15"/>
    <col min="11521" max="11521" width="5" style="15" customWidth="1"/>
    <col min="11522" max="11522" width="11.90625" style="15" customWidth="1"/>
    <col min="11523" max="11523" width="51" style="15" bestFit="1" customWidth="1"/>
    <col min="11524" max="11524" width="9" style="15" bestFit="1" customWidth="1"/>
    <col min="11525" max="11525" width="6.36328125" style="15" customWidth="1"/>
    <col min="11526" max="11776" width="8.90625" style="15"/>
    <col min="11777" max="11777" width="5" style="15" customWidth="1"/>
    <col min="11778" max="11778" width="11.90625" style="15" customWidth="1"/>
    <col min="11779" max="11779" width="51" style="15" bestFit="1" customWidth="1"/>
    <col min="11780" max="11780" width="9" style="15" bestFit="1" customWidth="1"/>
    <col min="11781" max="11781" width="6.36328125" style="15" customWidth="1"/>
    <col min="11782" max="12032" width="8.90625" style="15"/>
    <col min="12033" max="12033" width="5" style="15" customWidth="1"/>
    <col min="12034" max="12034" width="11.90625" style="15" customWidth="1"/>
    <col min="12035" max="12035" width="51" style="15" bestFit="1" customWidth="1"/>
    <col min="12036" max="12036" width="9" style="15" bestFit="1" customWidth="1"/>
    <col min="12037" max="12037" width="6.36328125" style="15" customWidth="1"/>
    <col min="12038" max="12288" width="8.90625" style="15"/>
    <col min="12289" max="12289" width="5" style="15" customWidth="1"/>
    <col min="12290" max="12290" width="11.90625" style="15" customWidth="1"/>
    <col min="12291" max="12291" width="51" style="15" bestFit="1" customWidth="1"/>
    <col min="12292" max="12292" width="9" style="15" bestFit="1" customWidth="1"/>
    <col min="12293" max="12293" width="6.36328125" style="15" customWidth="1"/>
    <col min="12294" max="12544" width="8.90625" style="15"/>
    <col min="12545" max="12545" width="5" style="15" customWidth="1"/>
    <col min="12546" max="12546" width="11.90625" style="15" customWidth="1"/>
    <col min="12547" max="12547" width="51" style="15" bestFit="1" customWidth="1"/>
    <col min="12548" max="12548" width="9" style="15" bestFit="1" customWidth="1"/>
    <col min="12549" max="12549" width="6.36328125" style="15" customWidth="1"/>
    <col min="12550" max="12800" width="8.90625" style="15"/>
    <col min="12801" max="12801" width="5" style="15" customWidth="1"/>
    <col min="12802" max="12802" width="11.90625" style="15" customWidth="1"/>
    <col min="12803" max="12803" width="51" style="15" bestFit="1" customWidth="1"/>
    <col min="12804" max="12804" width="9" style="15" bestFit="1" customWidth="1"/>
    <col min="12805" max="12805" width="6.36328125" style="15" customWidth="1"/>
    <col min="12806" max="13056" width="8.90625" style="15"/>
    <col min="13057" max="13057" width="5" style="15" customWidth="1"/>
    <col min="13058" max="13058" width="11.90625" style="15" customWidth="1"/>
    <col min="13059" max="13059" width="51" style="15" bestFit="1" customWidth="1"/>
    <col min="13060" max="13060" width="9" style="15" bestFit="1" customWidth="1"/>
    <col min="13061" max="13061" width="6.36328125" style="15" customWidth="1"/>
    <col min="13062" max="13312" width="8.90625" style="15"/>
    <col min="13313" max="13313" width="5" style="15" customWidth="1"/>
    <col min="13314" max="13314" width="11.90625" style="15" customWidth="1"/>
    <col min="13315" max="13315" width="51" style="15" bestFit="1" customWidth="1"/>
    <col min="13316" max="13316" width="9" style="15" bestFit="1" customWidth="1"/>
    <col min="13317" max="13317" width="6.36328125" style="15" customWidth="1"/>
    <col min="13318" max="13568" width="8.90625" style="15"/>
    <col min="13569" max="13569" width="5" style="15" customWidth="1"/>
    <col min="13570" max="13570" width="11.90625" style="15" customWidth="1"/>
    <col min="13571" max="13571" width="51" style="15" bestFit="1" customWidth="1"/>
    <col min="13572" max="13572" width="9" style="15" bestFit="1" customWidth="1"/>
    <col min="13573" max="13573" width="6.36328125" style="15" customWidth="1"/>
    <col min="13574" max="13824" width="8.90625" style="15"/>
    <col min="13825" max="13825" width="5" style="15" customWidth="1"/>
    <col min="13826" max="13826" width="11.90625" style="15" customWidth="1"/>
    <col min="13827" max="13827" width="51" style="15" bestFit="1" customWidth="1"/>
    <col min="13828" max="13828" width="9" style="15" bestFit="1" customWidth="1"/>
    <col min="13829" max="13829" width="6.36328125" style="15" customWidth="1"/>
    <col min="13830" max="14080" width="8.90625" style="15"/>
    <col min="14081" max="14081" width="5" style="15" customWidth="1"/>
    <col min="14082" max="14082" width="11.90625" style="15" customWidth="1"/>
    <col min="14083" max="14083" width="51" style="15" bestFit="1" customWidth="1"/>
    <col min="14084" max="14084" width="9" style="15" bestFit="1" customWidth="1"/>
    <col min="14085" max="14085" width="6.36328125" style="15" customWidth="1"/>
    <col min="14086" max="14336" width="8.90625" style="15"/>
    <col min="14337" max="14337" width="5" style="15" customWidth="1"/>
    <col min="14338" max="14338" width="11.90625" style="15" customWidth="1"/>
    <col min="14339" max="14339" width="51" style="15" bestFit="1" customWidth="1"/>
    <col min="14340" max="14340" width="9" style="15" bestFit="1" customWidth="1"/>
    <col min="14341" max="14341" width="6.36328125" style="15" customWidth="1"/>
    <col min="14342" max="14592" width="8.90625" style="15"/>
    <col min="14593" max="14593" width="5" style="15" customWidth="1"/>
    <col min="14594" max="14594" width="11.90625" style="15" customWidth="1"/>
    <col min="14595" max="14595" width="51" style="15" bestFit="1" customWidth="1"/>
    <col min="14596" max="14596" width="9" style="15" bestFit="1" customWidth="1"/>
    <col min="14597" max="14597" width="6.36328125" style="15" customWidth="1"/>
    <col min="14598" max="14848" width="8.90625" style="15"/>
    <col min="14849" max="14849" width="5" style="15" customWidth="1"/>
    <col min="14850" max="14850" width="11.90625" style="15" customWidth="1"/>
    <col min="14851" max="14851" width="51" style="15" bestFit="1" customWidth="1"/>
    <col min="14852" max="14852" width="9" style="15" bestFit="1" customWidth="1"/>
    <col min="14853" max="14853" width="6.36328125" style="15" customWidth="1"/>
    <col min="14854" max="15104" width="8.90625" style="15"/>
    <col min="15105" max="15105" width="5" style="15" customWidth="1"/>
    <col min="15106" max="15106" width="11.90625" style="15" customWidth="1"/>
    <col min="15107" max="15107" width="51" style="15" bestFit="1" customWidth="1"/>
    <col min="15108" max="15108" width="9" style="15" bestFit="1" customWidth="1"/>
    <col min="15109" max="15109" width="6.36328125" style="15" customWidth="1"/>
    <col min="15110" max="15360" width="8.90625" style="15"/>
    <col min="15361" max="15361" width="5" style="15" customWidth="1"/>
    <col min="15362" max="15362" width="11.90625" style="15" customWidth="1"/>
    <col min="15363" max="15363" width="51" style="15" bestFit="1" customWidth="1"/>
    <col min="15364" max="15364" width="9" style="15" bestFit="1" customWidth="1"/>
    <col min="15365" max="15365" width="6.36328125" style="15" customWidth="1"/>
    <col min="15366" max="15616" width="8.90625" style="15"/>
    <col min="15617" max="15617" width="5" style="15" customWidth="1"/>
    <col min="15618" max="15618" width="11.90625" style="15" customWidth="1"/>
    <col min="15619" max="15619" width="51" style="15" bestFit="1" customWidth="1"/>
    <col min="15620" max="15620" width="9" style="15" bestFit="1" customWidth="1"/>
    <col min="15621" max="15621" width="6.36328125" style="15" customWidth="1"/>
    <col min="15622" max="15872" width="8.90625" style="15"/>
    <col min="15873" max="15873" width="5" style="15" customWidth="1"/>
    <col min="15874" max="15874" width="11.90625" style="15" customWidth="1"/>
    <col min="15875" max="15875" width="51" style="15" bestFit="1" customWidth="1"/>
    <col min="15876" max="15876" width="9" style="15" bestFit="1" customWidth="1"/>
    <col min="15877" max="15877" width="6.36328125" style="15" customWidth="1"/>
    <col min="15878" max="16128" width="8.90625" style="15"/>
    <col min="16129" max="16129" width="5" style="15" customWidth="1"/>
    <col min="16130" max="16130" width="11.90625" style="15" customWidth="1"/>
    <col min="16131" max="16131" width="51" style="15" bestFit="1" customWidth="1"/>
    <col min="16132" max="16132" width="9" style="15" bestFit="1" customWidth="1"/>
    <col min="16133" max="16133" width="6.36328125" style="15" customWidth="1"/>
    <col min="16134" max="16384" width="8.90625" style="15"/>
  </cols>
  <sheetData>
    <row r="1" spans="1:8" x14ac:dyDescent="0.35">
      <c r="A1" s="31" t="s">
        <v>69</v>
      </c>
      <c r="B1" s="32"/>
      <c r="C1" s="32"/>
      <c r="D1" s="142"/>
    </row>
    <row r="2" spans="1:8" x14ac:dyDescent="0.35">
      <c r="A2" s="33" t="s">
        <v>137</v>
      </c>
      <c r="B2" s="139"/>
      <c r="C2" s="139"/>
      <c r="D2" s="143"/>
    </row>
    <row r="3" spans="1:8" x14ac:dyDescent="0.35">
      <c r="A3" s="33" t="s">
        <v>70</v>
      </c>
      <c r="B3" s="139"/>
      <c r="C3" s="139"/>
      <c r="D3" s="143"/>
    </row>
    <row r="4" spans="1:8" x14ac:dyDescent="0.35">
      <c r="A4" s="33"/>
      <c r="B4" s="139"/>
      <c r="C4" s="139"/>
      <c r="D4" s="143"/>
    </row>
    <row r="5" spans="1:8" x14ac:dyDescent="0.35">
      <c r="A5" s="33"/>
      <c r="B5" s="139"/>
      <c r="C5" s="139"/>
      <c r="D5" s="143"/>
    </row>
    <row r="6" spans="1:8" ht="16" thickBot="1" x14ac:dyDescent="0.4">
      <c r="A6" s="33"/>
      <c r="B6" s="139"/>
      <c r="C6" s="140"/>
      <c r="D6" s="143"/>
    </row>
    <row r="7" spans="1:8" ht="16" thickBot="1" x14ac:dyDescent="0.4">
      <c r="A7" s="11"/>
      <c r="B7" s="383" t="s">
        <v>149</v>
      </c>
      <c r="C7" s="384"/>
      <c r="D7" s="385"/>
      <c r="E7" s="12"/>
      <c r="F7" s="13"/>
      <c r="G7" s="12"/>
      <c r="H7" s="14"/>
    </row>
    <row r="8" spans="1:8" s="72" customFormat="1" ht="31.5" customHeight="1" thickBot="1" x14ac:dyDescent="0.4">
      <c r="A8" s="69"/>
      <c r="B8" s="66" t="s">
        <v>74</v>
      </c>
      <c r="C8" s="70" t="s">
        <v>0</v>
      </c>
      <c r="D8" s="67" t="s">
        <v>1</v>
      </c>
      <c r="E8" s="71"/>
      <c r="F8" s="68"/>
      <c r="G8" s="71"/>
    </row>
    <row r="9" spans="1:8" x14ac:dyDescent="0.35">
      <c r="A9" s="16"/>
      <c r="B9" s="17"/>
      <c r="C9" s="18"/>
      <c r="D9" s="45"/>
      <c r="F9" s="19"/>
    </row>
    <row r="10" spans="1:8" s="50" customFormat="1" ht="14" x14ac:dyDescent="0.3">
      <c r="A10" s="144"/>
      <c r="B10" s="48">
        <v>1</v>
      </c>
      <c r="C10" s="145" t="s">
        <v>2</v>
      </c>
      <c r="D10" s="146">
        <f>'Section 1 Bill 1 - P&amp;G'!G103</f>
        <v>0</v>
      </c>
      <c r="E10" s="73"/>
      <c r="F10" s="75"/>
      <c r="G10" s="49"/>
    </row>
    <row r="11" spans="1:8" x14ac:dyDescent="0.35">
      <c r="A11" s="16"/>
      <c r="B11" s="23"/>
      <c r="C11" s="52"/>
      <c r="D11" s="46"/>
      <c r="F11" s="24"/>
    </row>
    <row r="12" spans="1:8" s="50" customFormat="1" ht="14" x14ac:dyDescent="0.3">
      <c r="A12" s="144"/>
      <c r="B12" s="48">
        <v>2</v>
      </c>
      <c r="C12" s="145" t="s">
        <v>68</v>
      </c>
      <c r="D12" s="146"/>
      <c r="E12" s="74"/>
      <c r="F12" s="75"/>
      <c r="G12" s="49"/>
      <c r="H12" s="51"/>
    </row>
    <row r="13" spans="1:8" x14ac:dyDescent="0.35">
      <c r="A13" s="16"/>
      <c r="B13" s="20"/>
      <c r="C13" s="21"/>
      <c r="D13" s="45"/>
      <c r="F13" s="19"/>
    </row>
    <row r="14" spans="1:8" s="50" customFormat="1" ht="14" x14ac:dyDescent="0.3">
      <c r="A14" s="144"/>
      <c r="B14" s="48" t="s">
        <v>79</v>
      </c>
      <c r="C14" s="147" t="s">
        <v>8</v>
      </c>
      <c r="D14" s="148">
        <f>'Section 2 Apollo Substation'!F39</f>
        <v>0</v>
      </c>
      <c r="E14" s="73"/>
      <c r="F14" s="75"/>
      <c r="G14" s="49"/>
    </row>
    <row r="15" spans="1:8" x14ac:dyDescent="0.35">
      <c r="A15" s="16"/>
      <c r="B15" s="20"/>
      <c r="C15" s="21"/>
      <c r="D15" s="45"/>
      <c r="F15" s="19"/>
    </row>
    <row r="16" spans="1:8" s="50" customFormat="1" ht="14" x14ac:dyDescent="0.3">
      <c r="A16" s="144"/>
      <c r="B16" s="48" t="s">
        <v>80</v>
      </c>
      <c r="C16" s="145" t="s">
        <v>78</v>
      </c>
      <c r="D16" s="148">
        <f>SUM(D17:D26)</f>
        <v>0</v>
      </c>
      <c r="E16" s="74"/>
      <c r="F16" s="75"/>
      <c r="G16" s="49"/>
      <c r="H16" s="51"/>
    </row>
    <row r="17" spans="1:8" x14ac:dyDescent="0.35">
      <c r="A17" s="16"/>
      <c r="B17" s="20"/>
      <c r="C17" s="21"/>
      <c r="D17" s="45"/>
      <c r="F17" s="19"/>
    </row>
    <row r="18" spans="1:8" s="50" customFormat="1" ht="14" x14ac:dyDescent="0.3">
      <c r="A18" s="144"/>
      <c r="B18" s="48"/>
      <c r="C18" s="149" t="s">
        <v>95</v>
      </c>
      <c r="D18" s="148">
        <f>'Section 2 Apollo Substation'!F49</f>
        <v>0</v>
      </c>
      <c r="E18" s="73"/>
      <c r="F18" s="75"/>
      <c r="G18" s="49"/>
    </row>
    <row r="19" spans="1:8" x14ac:dyDescent="0.35">
      <c r="A19" s="16"/>
      <c r="B19" s="20"/>
      <c r="C19" s="21"/>
      <c r="D19" s="45"/>
      <c r="F19" s="19"/>
    </row>
    <row r="20" spans="1:8" s="50" customFormat="1" ht="14" x14ac:dyDescent="0.3">
      <c r="A20" s="144"/>
      <c r="B20" s="48"/>
      <c r="C20" s="149" t="s">
        <v>24</v>
      </c>
      <c r="D20" s="148">
        <f>'Section 2 Apollo Substation'!F67</f>
        <v>0</v>
      </c>
      <c r="E20" s="73"/>
      <c r="F20" s="75"/>
      <c r="G20" s="49"/>
    </row>
    <row r="21" spans="1:8" x14ac:dyDescent="0.35">
      <c r="A21" s="16"/>
      <c r="B21" s="20"/>
      <c r="C21" s="21"/>
      <c r="D21" s="45"/>
      <c r="F21" s="19"/>
    </row>
    <row r="22" spans="1:8" s="50" customFormat="1" ht="14" x14ac:dyDescent="0.3">
      <c r="A22" s="144"/>
      <c r="B22" s="48"/>
      <c r="C22" s="149" t="s">
        <v>31</v>
      </c>
      <c r="D22" s="148">
        <f>'Section 2 Apollo Substation'!F87</f>
        <v>0</v>
      </c>
      <c r="E22" s="73"/>
      <c r="F22" s="75"/>
      <c r="G22" s="49"/>
    </row>
    <row r="23" spans="1:8" x14ac:dyDescent="0.35">
      <c r="A23" s="16"/>
      <c r="B23" s="20"/>
      <c r="C23" s="21"/>
      <c r="D23" s="45"/>
      <c r="F23" s="19"/>
    </row>
    <row r="24" spans="1:8" s="50" customFormat="1" ht="14" x14ac:dyDescent="0.3">
      <c r="A24" s="144"/>
      <c r="B24" s="48"/>
      <c r="C24" s="149" t="s">
        <v>25</v>
      </c>
      <c r="D24" s="148">
        <f>'Section 2 Apollo Substation'!F97</f>
        <v>0</v>
      </c>
      <c r="E24" s="73"/>
      <c r="F24" s="75"/>
      <c r="G24" s="49"/>
    </row>
    <row r="25" spans="1:8" x14ac:dyDescent="0.35">
      <c r="A25" s="16"/>
      <c r="B25" s="20"/>
      <c r="C25" s="21"/>
      <c r="D25" s="45"/>
      <c r="F25" s="19"/>
    </row>
    <row r="26" spans="1:8" s="50" customFormat="1" ht="14" x14ac:dyDescent="0.3">
      <c r="A26" s="144"/>
      <c r="B26" s="48"/>
      <c r="C26" s="149" t="s">
        <v>92</v>
      </c>
      <c r="D26" s="148">
        <f>'Section 2 Apollo Substation'!F109</f>
        <v>0</v>
      </c>
      <c r="E26" s="73"/>
      <c r="F26" s="75"/>
      <c r="G26" s="49"/>
    </row>
    <row r="27" spans="1:8" x14ac:dyDescent="0.35">
      <c r="A27" s="16"/>
      <c r="B27" s="20"/>
      <c r="C27" s="21"/>
      <c r="D27" s="45"/>
      <c r="F27" s="19"/>
    </row>
    <row r="28" spans="1:8" s="50" customFormat="1" ht="14" x14ac:dyDescent="0.3">
      <c r="A28" s="144"/>
      <c r="B28" s="48">
        <v>3</v>
      </c>
      <c r="C28" s="145" t="str">
        <f>'S3 Pietersbug Repester Station'!B13</f>
        <v>PIETERSBURG REPEATER STATION</v>
      </c>
      <c r="D28" s="146"/>
      <c r="E28" s="73"/>
      <c r="F28" s="75"/>
      <c r="G28" s="49"/>
    </row>
    <row r="29" spans="1:8" x14ac:dyDescent="0.35">
      <c r="A29" s="16"/>
      <c r="B29" s="20"/>
      <c r="C29" s="21"/>
      <c r="D29" s="45"/>
      <c r="F29" s="19"/>
    </row>
    <row r="30" spans="1:8" s="50" customFormat="1" ht="14" x14ac:dyDescent="0.3">
      <c r="A30" s="144"/>
      <c r="B30" s="48" t="s">
        <v>81</v>
      </c>
      <c r="C30" s="147" t="s">
        <v>8</v>
      </c>
      <c r="D30" s="148">
        <f>'S3 Pietersbug Repester Station'!F27</f>
        <v>0</v>
      </c>
      <c r="E30" s="73"/>
      <c r="F30" s="75"/>
      <c r="G30" s="49"/>
    </row>
    <row r="31" spans="1:8" x14ac:dyDescent="0.35">
      <c r="A31" s="16"/>
      <c r="B31" s="20"/>
      <c r="C31" s="21"/>
      <c r="D31" s="45"/>
      <c r="F31" s="19"/>
    </row>
    <row r="32" spans="1:8" s="50" customFormat="1" ht="14" x14ac:dyDescent="0.3">
      <c r="A32" s="144"/>
      <c r="B32" s="48" t="s">
        <v>82</v>
      </c>
      <c r="C32" s="145" t="s">
        <v>78</v>
      </c>
      <c r="D32" s="148">
        <f>SUM(D34:D38)</f>
        <v>0</v>
      </c>
      <c r="E32" s="74"/>
      <c r="F32" s="75"/>
      <c r="G32" s="49"/>
      <c r="H32" s="51"/>
    </row>
    <row r="33" spans="1:8" x14ac:dyDescent="0.35">
      <c r="A33" s="16"/>
      <c r="B33" s="20"/>
      <c r="C33" s="21"/>
      <c r="D33" s="45"/>
      <c r="F33" s="19"/>
    </row>
    <row r="34" spans="1:8" s="50" customFormat="1" ht="14" x14ac:dyDescent="0.3">
      <c r="A34" s="144"/>
      <c r="B34" s="48"/>
      <c r="C34" s="149" t="str">
        <f>'S3 Pietersbug Repester Station'!B33</f>
        <v>CEILINGS</v>
      </c>
      <c r="D34" s="148">
        <f>'S3 Pietersbug Repester Station'!F43</f>
        <v>0</v>
      </c>
      <c r="E34" s="73"/>
      <c r="F34" s="75"/>
      <c r="G34" s="49"/>
      <c r="H34" s="77"/>
    </row>
    <row r="35" spans="1:8" x14ac:dyDescent="0.35">
      <c r="A35" s="16"/>
      <c r="B35" s="20"/>
      <c r="C35" s="21"/>
      <c r="D35" s="45"/>
      <c r="F35" s="22"/>
    </row>
    <row r="36" spans="1:8" s="50" customFormat="1" ht="14" x14ac:dyDescent="0.3">
      <c r="A36" s="144"/>
      <c r="B36" s="48"/>
      <c r="C36" s="149" t="str">
        <f>'S3 Pietersbug Repester Station'!B47</f>
        <v>FACIA BOARDS</v>
      </c>
      <c r="D36" s="148">
        <f>'S3 Pietersbug Repester Station'!F53</f>
        <v>0</v>
      </c>
      <c r="E36" s="73"/>
      <c r="F36" s="75"/>
      <c r="G36" s="49"/>
    </row>
    <row r="37" spans="1:8" x14ac:dyDescent="0.35">
      <c r="A37" s="16"/>
      <c r="B37" s="20"/>
      <c r="C37" s="21"/>
      <c r="D37" s="45"/>
      <c r="F37" s="22"/>
    </row>
    <row r="38" spans="1:8" s="50" customFormat="1" ht="14" x14ac:dyDescent="0.3">
      <c r="A38" s="144"/>
      <c r="B38" s="48"/>
      <c r="C38" s="149" t="str">
        <f>'S3 Pietersbug Repester Station'!B56</f>
        <v>GUTTERS, ETC.</v>
      </c>
      <c r="D38" s="148">
        <f>'S3 Pietersbug Repester Station'!F62</f>
        <v>0</v>
      </c>
      <c r="E38" s="73"/>
      <c r="F38" s="75"/>
      <c r="G38" s="49"/>
      <c r="H38" s="77"/>
    </row>
    <row r="39" spans="1:8" ht="16" thickBot="1" x14ac:dyDescent="0.4">
      <c r="A39" s="16"/>
      <c r="B39" s="20"/>
      <c r="C39" s="21"/>
      <c r="D39" s="45"/>
      <c r="F39" s="22"/>
    </row>
    <row r="40" spans="1:8" s="56" customFormat="1" x14ac:dyDescent="0.35">
      <c r="A40" s="53"/>
      <c r="B40" s="54"/>
      <c r="C40" s="55" t="s">
        <v>49</v>
      </c>
      <c r="D40" s="59">
        <f>D10+D14+D16+D30+D32</f>
        <v>0</v>
      </c>
      <c r="F40" s="76"/>
    </row>
    <row r="41" spans="1:8" s="56" customFormat="1" ht="18.5" customHeight="1" thickBot="1" x14ac:dyDescent="0.4">
      <c r="A41" s="53"/>
      <c r="B41" s="25" t="s">
        <v>151</v>
      </c>
      <c r="C41" s="26" t="s">
        <v>48</v>
      </c>
      <c r="D41" s="60">
        <f>D40*15%</f>
        <v>0</v>
      </c>
      <c r="E41" s="141"/>
      <c r="F41" s="57"/>
      <c r="H41" s="58"/>
    </row>
    <row r="42" spans="1:8" ht="19.5" customHeight="1" thickBot="1" x14ac:dyDescent="0.4">
      <c r="A42" s="16"/>
      <c r="B42" s="61"/>
      <c r="C42" s="62" t="s">
        <v>150</v>
      </c>
      <c r="D42" s="63">
        <f>D40+D41</f>
        <v>0</v>
      </c>
      <c r="F42" s="27"/>
    </row>
    <row r="43" spans="1:8" ht="16" thickBot="1" x14ac:dyDescent="0.4">
      <c r="A43" s="150"/>
      <c r="B43" s="64"/>
      <c r="C43" s="64"/>
      <c r="D43" s="65"/>
      <c r="F43" s="28"/>
    </row>
  </sheetData>
  <sheetProtection algorithmName="SHA-512" hashValue="YUrrI8rdX/svo0+lr+1KR4Ud7EyImr7Dk6L7G0YtbvjW4aWNJT3wok9YhiVoxsgQwBU9V+ZKogFQj4oWLk6H3w==" saltValue="B9JZcWIPuabciDnsQHEPGA==" spinCount="100000" sheet="1" objects="1" scenarios="1"/>
  <mergeCells count="1">
    <mergeCell ref="B7:D7"/>
  </mergeCells>
  <pageMargins left="0.70866141732283472" right="0.70866141732283472" top="0.74803149606299213" bottom="0.74803149606299213" header="0.31496062992125984" footer="0.31496062992125984"/>
  <pageSetup paperSize="9" scale="90" orientation="portrait" r:id="rId1"/>
  <headerFooter>
    <oddFooter>&amp;L&amp;F&amp;R&amp;N</oddFooter>
  </headerFooter>
  <colBreaks count="1" manualBreakCount="1">
    <brk id="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Tender Cover Sheet</vt:lpstr>
      <vt:lpstr>Section 1 Bill 1 - P&amp;G</vt:lpstr>
      <vt:lpstr>Section 2 Apollo Substation</vt:lpstr>
      <vt:lpstr>S3 Pietersbug Repester Station</vt:lpstr>
      <vt:lpstr>Summary</vt:lpstr>
      <vt:lpstr>'Section 1 Bill 1 - P&amp;G'!p</vt:lpstr>
      <vt:lpstr>'S3 Pietersbug Repester Station'!Print_Area</vt:lpstr>
      <vt:lpstr>'Section 1 Bill 1 - P&amp;G'!Print_Area</vt:lpstr>
      <vt:lpstr>'Section 2 Apollo Substation'!Print_Area</vt:lpstr>
      <vt:lpstr>Summary!Print_Area</vt:lpstr>
      <vt:lpstr>'Tender Cover Sheet'!Print_Area</vt:lpstr>
      <vt:lpstr>'Section 1 Bill 1 - P&amp;G'!Print_Area_MI</vt:lpstr>
      <vt:lpstr>'S3 Pietersbug Repester Station'!Print_Titles</vt:lpstr>
      <vt:lpstr>'Section 1 Bill 1 - P&amp;G'!Print_Titles</vt:lpstr>
      <vt:lpstr>'Section 2 Apollo Substation'!Print_Titles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Mamello</dc:creator>
  <cp:lastModifiedBy>Tembakazi Magwaca</cp:lastModifiedBy>
  <cp:lastPrinted>2023-03-22T16:12:59Z</cp:lastPrinted>
  <dcterms:created xsi:type="dcterms:W3CDTF">2015-06-05T18:17:20Z</dcterms:created>
  <dcterms:modified xsi:type="dcterms:W3CDTF">2023-03-22T16:18:29Z</dcterms:modified>
</cp:coreProperties>
</file>