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thatt\Desktop\Eskom\2. Powerline\16. Apollo Kendal Line Lift\BOQ\Official BOQ\"/>
    </mc:Choice>
  </mc:AlternateContent>
  <xr:revisionPtr revIDLastSave="0" documentId="13_ncr:1_{9908FE2A-3A0B-4331-9E10-DCE74A1900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IMATE" sheetId="2" r:id="rId1"/>
    <sheet name="BOQ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36" i="1"/>
  <c r="A32" i="1"/>
  <c r="A31" i="1"/>
  <c r="A21" i="1"/>
  <c r="A22" i="1"/>
  <c r="A23" i="1"/>
  <c r="A24" i="1"/>
  <c r="A25" i="1"/>
  <c r="A26" i="1"/>
  <c r="A27" i="1"/>
  <c r="A20" i="1"/>
  <c r="A17" i="1"/>
  <c r="F17" i="1"/>
  <c r="F21" i="1" l="1"/>
  <c r="F22" i="1"/>
  <c r="F23" i="1"/>
  <c r="F24" i="1"/>
  <c r="F25" i="1"/>
  <c r="F26" i="1"/>
  <c r="F27" i="1"/>
  <c r="F20" i="1"/>
  <c r="F13" i="1"/>
  <c r="F14" i="1"/>
  <c r="F15" i="1"/>
  <c r="F16" i="1"/>
  <c r="F12" i="1"/>
  <c r="A53" i="1" l="1"/>
  <c r="A54" i="1"/>
  <c r="A52" i="1"/>
  <c r="A45" i="1"/>
  <c r="A46" i="1"/>
  <c r="A47" i="1"/>
  <c r="A44" i="1"/>
  <c r="A14" i="1"/>
  <c r="A15" i="1"/>
  <c r="A16" i="1"/>
  <c r="A12" i="1"/>
  <c r="A13" i="1"/>
  <c r="F40" i="1" l="1"/>
  <c r="F37" i="1"/>
  <c r="F38" i="1"/>
  <c r="F39" i="1"/>
  <c r="F36" i="1"/>
  <c r="F34" i="1" l="1"/>
  <c r="F32" i="1" l="1"/>
  <c r="C8" i="2"/>
  <c r="F45" i="1"/>
  <c r="F46" i="1"/>
  <c r="F47" i="1"/>
  <c r="F54" i="1"/>
  <c r="F53" i="1" l="1"/>
  <c r="F52" i="1"/>
  <c r="F44" i="1"/>
  <c r="F42" i="1" s="1"/>
  <c r="C10" i="2" s="1"/>
  <c r="F31" i="1"/>
  <c r="F29" i="1" s="1"/>
  <c r="C6" i="2" s="1"/>
  <c r="F50" i="1" l="1"/>
  <c r="C12" i="2" s="1"/>
  <c r="F6" i="1"/>
  <c r="F4" i="1" l="1"/>
  <c r="C4" i="2"/>
  <c r="C15" i="2" s="1"/>
</calcChain>
</file>

<file path=xl/sharedStrings.xml><?xml version="1.0" encoding="utf-8"?>
<sst xmlns="http://schemas.openxmlformats.org/spreadsheetml/2006/main" count="89" uniqueCount="66">
  <si>
    <t>Item</t>
  </si>
  <si>
    <t>Description</t>
  </si>
  <si>
    <t>Quantity</t>
  </si>
  <si>
    <t>Rate</t>
  </si>
  <si>
    <t>Amount</t>
  </si>
  <si>
    <t>sum</t>
  </si>
  <si>
    <t>Preliminary &amp; Generals</t>
  </si>
  <si>
    <t>Note : All the cost for the Preliminary and Generals will be indentified and agreed with the Eskom Project Manager per task order.</t>
  </si>
  <si>
    <t>BILL 2</t>
  </si>
  <si>
    <t>BILL 3</t>
  </si>
  <si>
    <t>no</t>
  </si>
  <si>
    <t>BILL 4</t>
  </si>
  <si>
    <t>BILL 1</t>
  </si>
  <si>
    <t>MINOR WORKS</t>
  </si>
  <si>
    <t>Unit</t>
  </si>
  <si>
    <t>DISMANTLE</t>
  </si>
  <si>
    <t>BILL 5</t>
  </si>
  <si>
    <t>PHASE CONDUCTOR AND EARTHWIRE</t>
  </si>
  <si>
    <t>Road crossings (H method if required)</t>
  </si>
  <si>
    <t>Supply and install tower lables</t>
  </si>
  <si>
    <t>SCHEDULE</t>
  </si>
  <si>
    <t>DESCRIPTION</t>
  </si>
  <si>
    <t>AMOUNT</t>
  </si>
  <si>
    <t>ESTIMATE AMOUNT</t>
  </si>
  <si>
    <t>BILL 1: PRELIMINARIES AND GENERAL</t>
  </si>
  <si>
    <t>BILL 2: DISMANTLE</t>
  </si>
  <si>
    <t>BILL 3: MANUFACTURE, SUPPLY,ASSEMBLE AND ERECT</t>
  </si>
  <si>
    <t>BILL 4: PHASE CONDUCTOR AND EARTHWIRE</t>
  </si>
  <si>
    <t xml:space="preserve">BILL 5: MINOR WORKS </t>
  </si>
  <si>
    <t>Assemble 518H Tower</t>
  </si>
  <si>
    <t>kg</t>
  </si>
  <si>
    <t>Manufacture and supply of 518H tower structure</t>
  </si>
  <si>
    <t>Manufacture and supply of 518H 4 tower legs</t>
  </si>
  <si>
    <t>Erection of 518H Tower</t>
  </si>
  <si>
    <t>t</t>
  </si>
  <si>
    <t>m</t>
  </si>
  <si>
    <t>BOQ - Kusile Zeus 400kV - T39 Line Lift</t>
  </si>
  <si>
    <t>Kusile Zeus 400kV - T39 Line Lift</t>
  </si>
  <si>
    <t>SUMMARY - KUSILE ZEUS 400kV T39 Line Lift</t>
  </si>
  <si>
    <t xml:space="preserve">backstaying- per tower leg </t>
  </si>
  <si>
    <t>FIXED AND TIME RELATED CHARGE ITEMS</t>
  </si>
  <si>
    <t>WORKS INFORMATION</t>
  </si>
  <si>
    <t>Programme</t>
  </si>
  <si>
    <t xml:space="preserve">Contractors Insurance </t>
  </si>
  <si>
    <t>Quality management (incl. Contractor's Quality Plans) as outlined in the enquiry document. (Refer to " SHEQ Requirement")</t>
  </si>
  <si>
    <t>Safety management (incl. Contractor's Health and Safety Plans) as outlined in the enquiry document. (Refer to " SHEQ Requirement")</t>
  </si>
  <si>
    <t>Environmental management (incl. Contractor's Environmental Management Plan) as outlined in the enquiry document. (Refer to " SHEQ Requirement")</t>
  </si>
  <si>
    <t>SITE COSTS AND OVERHEADS</t>
  </si>
  <si>
    <t>Overhead costs</t>
  </si>
  <si>
    <t>Site staff</t>
  </si>
  <si>
    <t>Establish contractor's yard, site offices, workshops, stores etc. including all necessary water and electricity supplies, drainage and waste disposal systems, telecoms/telephone facilities etc. and remove on completion.</t>
  </si>
  <si>
    <t>Establish staff accommodation, including sanitation and remove on completion.</t>
  </si>
  <si>
    <t>Establish temporary works and remove on completion.</t>
  </si>
  <si>
    <t>Establish constructional equipment and remove on completion.</t>
  </si>
  <si>
    <t>On site security required to protect the Contractor's and the Employer's assets before completion. (Refer to  " Security Requirement")</t>
  </si>
  <si>
    <t xml:space="preserve">Contractor's transportation </t>
  </si>
  <si>
    <t>Dismantle 512 series existing tower 225 in sections.</t>
  </si>
  <si>
    <t>Remove existing tower 225 foundations</t>
  </si>
  <si>
    <t>TOWER SUPPLY AND INSTALLATION</t>
  </si>
  <si>
    <t>Lowering 2x 19/2.65 earthwires</t>
  </si>
  <si>
    <t>Lowering V-assembly triple dinosaur phase conductor</t>
  </si>
  <si>
    <t>Supply, assembly and erection of anti theft bolts tower shackles and anti-climbing devices as per works information</t>
  </si>
  <si>
    <t>Attach V-assembly triple dinosaur phase conductor to the new 518H tower and regulate including clamping</t>
  </si>
  <si>
    <t>Attach 2x 19/2.65 earthwire to the new 518H tower and regulate including clamping</t>
  </si>
  <si>
    <t>TOTAL</t>
  </si>
  <si>
    <t>SD&amp;L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</si>
</sst>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;[Red]&quot;R&quot;\ \-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44" fontId="0" fillId="0" borderId="0" xfId="0" applyNumberFormat="1" applyBorder="1"/>
    <xf numFmtId="0" fontId="1" fillId="0" borderId="3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1" fillId="2" borderId="1" xfId="0" applyFont="1" applyFill="1" applyBorder="1"/>
    <xf numFmtId="44" fontId="1" fillId="0" borderId="2" xfId="0" applyNumberFormat="1" applyFont="1" applyFill="1" applyBorder="1"/>
    <xf numFmtId="44" fontId="1" fillId="0" borderId="3" xfId="0" applyNumberFormat="1" applyFont="1" applyFill="1" applyBorder="1"/>
    <xf numFmtId="0" fontId="3" fillId="0" borderId="3" xfId="0" applyFont="1" applyBorder="1"/>
    <xf numFmtId="1" fontId="0" fillId="0" borderId="0" xfId="0" applyNumberFormat="1" applyFont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vertical="top" wrapText="1"/>
    </xf>
    <xf numFmtId="43" fontId="0" fillId="0" borderId="4" xfId="1" applyFont="1" applyFill="1" applyBorder="1"/>
    <xf numFmtId="43" fontId="0" fillId="0" borderId="0" xfId="1" applyFont="1"/>
    <xf numFmtId="43" fontId="0" fillId="0" borderId="3" xfId="1" applyFont="1" applyFill="1" applyBorder="1"/>
    <xf numFmtId="43" fontId="0" fillId="0" borderId="5" xfId="1" applyFont="1" applyFill="1" applyBorder="1"/>
    <xf numFmtId="43" fontId="0" fillId="0" borderId="0" xfId="1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44" fontId="0" fillId="0" borderId="3" xfId="0" applyNumberFormat="1" applyFont="1" applyFill="1" applyBorder="1"/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4" fontId="0" fillId="0" borderId="7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0" borderId="0" xfId="0" applyFont="1"/>
    <xf numFmtId="0" fontId="0" fillId="0" borderId="12" xfId="0" applyBorder="1"/>
    <xf numFmtId="0" fontId="5" fillId="0" borderId="13" xfId="0" applyFont="1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5" fillId="0" borderId="16" xfId="0" applyFont="1" applyBorder="1"/>
    <xf numFmtId="164" fontId="0" fillId="0" borderId="18" xfId="0" applyNumberFormat="1" applyBorder="1"/>
    <xf numFmtId="0" fontId="1" fillId="4" borderId="19" xfId="0" applyFont="1" applyFill="1" applyBorder="1"/>
    <xf numFmtId="0" fontId="1" fillId="4" borderId="20" xfId="0" applyFont="1" applyFill="1" applyBorder="1"/>
    <xf numFmtId="164" fontId="1" fillId="4" borderId="21" xfId="0" applyNumberFormat="1" applyFont="1" applyFill="1" applyBorder="1"/>
    <xf numFmtId="0" fontId="0" fillId="0" borderId="22" xfId="0" applyFont="1" applyBorder="1" applyAlignment="1">
      <alignment horizontal="center"/>
    </xf>
    <xf numFmtId="0" fontId="1" fillId="0" borderId="3" xfId="0" applyFont="1" applyBorder="1" applyAlignment="1">
      <alignment vertical="top"/>
    </xf>
    <xf numFmtId="1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43" fontId="1" fillId="0" borderId="2" xfId="1" applyFont="1" applyFill="1" applyBorder="1"/>
    <xf numFmtId="1" fontId="4" fillId="3" borderId="0" xfId="0" applyNumberFormat="1" applyFont="1" applyFill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3C94-5B5F-4D11-9C97-52D078D330E0}">
  <dimension ref="A1:C15"/>
  <sheetViews>
    <sheetView workbookViewId="0">
      <selection activeCell="B21" sqref="B21"/>
    </sheetView>
  </sheetViews>
  <sheetFormatPr defaultRowHeight="15" x14ac:dyDescent="0.25"/>
  <cols>
    <col min="1" max="1" width="9.85546875" bestFit="1" customWidth="1"/>
    <col min="2" max="2" width="60.140625" customWidth="1"/>
    <col min="3" max="3" width="15.140625" bestFit="1" customWidth="1"/>
  </cols>
  <sheetData>
    <row r="1" spans="1:3" x14ac:dyDescent="0.25">
      <c r="A1" s="44" t="s">
        <v>38</v>
      </c>
    </row>
    <row r="2" spans="1:3" ht="15.75" thickBot="1" x14ac:dyDescent="0.3">
      <c r="A2" s="44"/>
    </row>
    <row r="3" spans="1:3" s="48" customFormat="1" ht="15.75" thickBot="1" x14ac:dyDescent="0.3">
      <c r="A3" s="45" t="s">
        <v>20</v>
      </c>
      <c r="B3" s="46" t="s">
        <v>21</v>
      </c>
      <c r="C3" s="47" t="s">
        <v>22</v>
      </c>
    </row>
    <row r="4" spans="1:3" x14ac:dyDescent="0.25">
      <c r="A4" s="49">
        <v>1</v>
      </c>
      <c r="B4" s="50" t="s">
        <v>24</v>
      </c>
      <c r="C4" s="51">
        <f>BOQ!F6</f>
        <v>0</v>
      </c>
    </row>
    <row r="5" spans="1:3" x14ac:dyDescent="0.25">
      <c r="A5" s="52"/>
      <c r="B5" s="53"/>
      <c r="C5" s="54"/>
    </row>
    <row r="6" spans="1:3" x14ac:dyDescent="0.25">
      <c r="A6" s="52">
        <v>2</v>
      </c>
      <c r="B6" s="55" t="s">
        <v>25</v>
      </c>
      <c r="C6" s="54">
        <f>BOQ!F29</f>
        <v>0</v>
      </c>
    </row>
    <row r="7" spans="1:3" x14ac:dyDescent="0.25">
      <c r="A7" s="52"/>
      <c r="B7" s="53"/>
      <c r="C7" s="54"/>
    </row>
    <row r="8" spans="1:3" x14ac:dyDescent="0.25">
      <c r="A8" s="52">
        <v>3</v>
      </c>
      <c r="B8" s="55" t="s">
        <v>26</v>
      </c>
      <c r="C8" s="54">
        <f>BOQ!F34</f>
        <v>0</v>
      </c>
    </row>
    <row r="9" spans="1:3" x14ac:dyDescent="0.25">
      <c r="A9" s="52"/>
      <c r="B9" s="53"/>
      <c r="C9" s="54"/>
    </row>
    <row r="10" spans="1:3" x14ac:dyDescent="0.25">
      <c r="A10" s="52">
        <v>4</v>
      </c>
      <c r="B10" s="55" t="s">
        <v>27</v>
      </c>
      <c r="C10" s="54">
        <f>BOQ!F42</f>
        <v>0</v>
      </c>
    </row>
    <row r="11" spans="1:3" x14ac:dyDescent="0.25">
      <c r="A11" s="52"/>
      <c r="B11" s="53"/>
      <c r="C11" s="56"/>
    </row>
    <row r="12" spans="1:3" x14ac:dyDescent="0.25">
      <c r="A12" s="52">
        <v>5</v>
      </c>
      <c r="B12" s="55" t="s">
        <v>28</v>
      </c>
      <c r="C12" s="56">
        <f>BOQ!F50</f>
        <v>0</v>
      </c>
    </row>
    <row r="13" spans="1:3" x14ac:dyDescent="0.25">
      <c r="A13" s="52"/>
      <c r="B13" s="53"/>
      <c r="C13" s="56"/>
    </row>
    <row r="14" spans="1:3" ht="15.75" thickBot="1" x14ac:dyDescent="0.3">
      <c r="A14" s="52"/>
      <c r="B14" s="53"/>
      <c r="C14" s="56"/>
    </row>
    <row r="15" spans="1:3" s="48" customFormat="1" ht="16.5" thickTop="1" thickBot="1" x14ac:dyDescent="0.3">
      <c r="A15" s="57"/>
      <c r="B15" s="58" t="s">
        <v>23</v>
      </c>
      <c r="C15" s="59">
        <f>SUM(C4:C14)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view="pageBreakPreview" zoomScaleNormal="100" zoomScaleSheetLayoutView="100" workbookViewId="0">
      <pane ySplit="3" topLeftCell="A4" activePane="bottomLeft" state="frozen"/>
      <selection pane="bottomLeft" activeCell="B56" sqref="B56"/>
    </sheetView>
  </sheetViews>
  <sheetFormatPr defaultRowHeight="15" outlineLevelRow="1" x14ac:dyDescent="0.25"/>
  <cols>
    <col min="1" max="1" width="9.140625" style="13"/>
    <col min="2" max="2" width="86.42578125" customWidth="1"/>
    <col min="3" max="3" width="10.5703125" style="17" customWidth="1"/>
    <col min="4" max="4" width="8.85546875" style="17"/>
    <col min="5" max="5" width="13.5703125" style="25" customWidth="1"/>
    <col min="6" max="6" width="17.7109375" style="1" customWidth="1"/>
  </cols>
  <sheetData>
    <row r="1" spans="1:6" x14ac:dyDescent="0.25">
      <c r="A1" s="65" t="s">
        <v>36</v>
      </c>
      <c r="B1" s="65"/>
      <c r="C1" s="65"/>
      <c r="D1" s="65"/>
      <c r="E1" s="65"/>
      <c r="F1" s="65"/>
    </row>
    <row r="2" spans="1:6" ht="15.75" thickBot="1" x14ac:dyDescent="0.3">
      <c r="A2" s="66"/>
      <c r="B2" s="66"/>
      <c r="C2" s="66"/>
      <c r="D2" s="66"/>
      <c r="E2" s="66"/>
      <c r="F2" s="66"/>
    </row>
    <row r="3" spans="1:6" ht="15.75" thickBot="1" x14ac:dyDescent="0.3">
      <c r="A3" s="41" t="s">
        <v>0</v>
      </c>
      <c r="B3" s="9" t="s">
        <v>1</v>
      </c>
      <c r="C3" s="18" t="s">
        <v>14</v>
      </c>
      <c r="D3" s="18" t="s">
        <v>2</v>
      </c>
      <c r="E3" s="42" t="s">
        <v>3</v>
      </c>
      <c r="F3" s="43" t="s">
        <v>4</v>
      </c>
    </row>
    <row r="4" spans="1:6" x14ac:dyDescent="0.25">
      <c r="A4" s="14"/>
      <c r="B4" s="2" t="s">
        <v>37</v>
      </c>
      <c r="C4" s="29"/>
      <c r="D4" s="30"/>
      <c r="E4" s="64" t="s">
        <v>64</v>
      </c>
      <c r="F4" s="10">
        <f>SUM(F6+F29+F34+F42+F50)</f>
        <v>0</v>
      </c>
    </row>
    <row r="5" spans="1:6" x14ac:dyDescent="0.25">
      <c r="A5" s="15"/>
      <c r="B5" s="3"/>
      <c r="C5" s="31"/>
      <c r="D5" s="30"/>
      <c r="E5" s="26"/>
      <c r="F5" s="11"/>
    </row>
    <row r="6" spans="1:6" x14ac:dyDescent="0.25">
      <c r="A6" s="15"/>
      <c r="B6" s="12" t="s">
        <v>12</v>
      </c>
      <c r="C6" s="31"/>
      <c r="D6" s="30"/>
      <c r="E6" s="26"/>
      <c r="F6" s="11">
        <f>SUM(F11:F27)</f>
        <v>0</v>
      </c>
    </row>
    <row r="7" spans="1:6" outlineLevel="1" x14ac:dyDescent="0.25">
      <c r="A7" s="15"/>
      <c r="B7" s="6" t="s">
        <v>6</v>
      </c>
      <c r="C7" s="31"/>
      <c r="D7" s="30"/>
      <c r="E7" s="26"/>
      <c r="F7" s="11"/>
    </row>
    <row r="8" spans="1:6" ht="30" outlineLevel="1" x14ac:dyDescent="0.25">
      <c r="A8" s="15"/>
      <c r="B8" s="6" t="s">
        <v>7</v>
      </c>
      <c r="C8" s="31"/>
      <c r="D8" s="30"/>
      <c r="E8" s="26"/>
      <c r="F8" s="32"/>
    </row>
    <row r="9" spans="1:6" outlineLevel="1" x14ac:dyDescent="0.25">
      <c r="A9" s="15"/>
      <c r="B9" s="6"/>
      <c r="C9" s="31"/>
      <c r="D9" s="30"/>
      <c r="E9" s="26"/>
      <c r="F9" s="32"/>
    </row>
    <row r="10" spans="1:6" outlineLevel="1" x14ac:dyDescent="0.25">
      <c r="A10" s="15"/>
      <c r="B10" s="20" t="s">
        <v>40</v>
      </c>
      <c r="C10" s="31"/>
      <c r="D10" s="30"/>
      <c r="E10" s="26"/>
      <c r="F10" s="32"/>
    </row>
    <row r="11" spans="1:6" outlineLevel="1" x14ac:dyDescent="0.25">
      <c r="A11" s="15"/>
      <c r="B11" s="61" t="s">
        <v>41</v>
      </c>
      <c r="C11" s="31"/>
      <c r="D11" s="30"/>
      <c r="E11" s="26"/>
      <c r="F11" s="32"/>
    </row>
    <row r="12" spans="1:6" outlineLevel="1" x14ac:dyDescent="0.25">
      <c r="A12" s="15">
        <f>ROW(A1)</f>
        <v>1</v>
      </c>
      <c r="B12" s="21" t="s">
        <v>42</v>
      </c>
      <c r="C12" s="31" t="s">
        <v>5</v>
      </c>
      <c r="D12" s="30">
        <v>1</v>
      </c>
      <c r="E12" s="26"/>
      <c r="F12" s="32">
        <f t="shared" ref="F12:F17" si="0">E12*D12</f>
        <v>0</v>
      </c>
    </row>
    <row r="13" spans="1:6" outlineLevel="1" x14ac:dyDescent="0.25">
      <c r="A13" s="15">
        <f>ROW(A2)</f>
        <v>2</v>
      </c>
      <c r="B13" s="21" t="s">
        <v>43</v>
      </c>
      <c r="C13" s="33" t="s">
        <v>5</v>
      </c>
      <c r="D13" s="31">
        <v>1</v>
      </c>
      <c r="E13" s="24"/>
      <c r="F13" s="32">
        <f t="shared" si="0"/>
        <v>0</v>
      </c>
    </row>
    <row r="14" spans="1:6" ht="18" customHeight="1" outlineLevel="1" x14ac:dyDescent="0.25">
      <c r="A14" s="15">
        <f t="shared" ref="A14:A17" si="1">ROW(A3)</f>
        <v>3</v>
      </c>
      <c r="B14" s="21" t="s">
        <v>44</v>
      </c>
      <c r="C14" s="34" t="s">
        <v>5</v>
      </c>
      <c r="D14" s="33">
        <v>1</v>
      </c>
      <c r="E14" s="26"/>
      <c r="F14" s="32">
        <f t="shared" si="0"/>
        <v>0</v>
      </c>
    </row>
    <row r="15" spans="1:6" ht="30" outlineLevel="1" x14ac:dyDescent="0.25">
      <c r="A15" s="15">
        <f t="shared" si="1"/>
        <v>4</v>
      </c>
      <c r="B15" s="23" t="s">
        <v>45</v>
      </c>
      <c r="C15" s="34" t="s">
        <v>5</v>
      </c>
      <c r="D15" s="33">
        <v>1</v>
      </c>
      <c r="E15" s="26"/>
      <c r="F15" s="32">
        <f t="shared" si="0"/>
        <v>0</v>
      </c>
    </row>
    <row r="16" spans="1:6" ht="30" outlineLevel="1" x14ac:dyDescent="0.25">
      <c r="A16" s="15">
        <f t="shared" si="1"/>
        <v>5</v>
      </c>
      <c r="B16" s="23" t="s">
        <v>46</v>
      </c>
      <c r="C16" s="34" t="s">
        <v>5</v>
      </c>
      <c r="D16" s="33">
        <v>1</v>
      </c>
      <c r="E16" s="26"/>
      <c r="F16" s="32">
        <f t="shared" si="0"/>
        <v>0</v>
      </c>
    </row>
    <row r="17" spans="1:6" outlineLevel="1" x14ac:dyDescent="0.25">
      <c r="A17" s="15">
        <f t="shared" si="1"/>
        <v>6</v>
      </c>
      <c r="B17" s="67" t="s">
        <v>65</v>
      </c>
      <c r="C17" s="34" t="s">
        <v>5</v>
      </c>
      <c r="D17" s="33">
        <v>1</v>
      </c>
      <c r="E17" s="26"/>
      <c r="F17" s="32">
        <f t="shared" si="0"/>
        <v>0</v>
      </c>
    </row>
    <row r="18" spans="1:6" outlineLevel="1" x14ac:dyDescent="0.25">
      <c r="A18" s="15"/>
      <c r="B18" s="22"/>
      <c r="C18" s="34"/>
      <c r="D18" s="33"/>
      <c r="E18" s="26"/>
      <c r="F18" s="32"/>
    </row>
    <row r="19" spans="1:6" outlineLevel="1" x14ac:dyDescent="0.25">
      <c r="A19" s="15"/>
      <c r="B19" s="20" t="s">
        <v>47</v>
      </c>
      <c r="C19" s="34"/>
      <c r="D19" s="33"/>
      <c r="E19" s="26"/>
      <c r="F19" s="32"/>
    </row>
    <row r="20" spans="1:6" outlineLevel="1" x14ac:dyDescent="0.25">
      <c r="A20" s="15">
        <f>ROW(A7)</f>
        <v>7</v>
      </c>
      <c r="B20" s="23" t="s">
        <v>48</v>
      </c>
      <c r="C20" s="34" t="s">
        <v>5</v>
      </c>
      <c r="D20" s="33">
        <v>1</v>
      </c>
      <c r="E20" s="26"/>
      <c r="F20" s="32">
        <f t="shared" ref="F20:F27" si="2">E20*D20</f>
        <v>0</v>
      </c>
    </row>
    <row r="21" spans="1:6" outlineLevel="1" x14ac:dyDescent="0.25">
      <c r="A21" s="15">
        <f t="shared" ref="A21:A27" si="3">ROW(A8)</f>
        <v>8</v>
      </c>
      <c r="B21" s="23" t="s">
        <v>49</v>
      </c>
      <c r="C21" s="34" t="s">
        <v>5</v>
      </c>
      <c r="D21" s="33">
        <v>1</v>
      </c>
      <c r="E21" s="26"/>
      <c r="F21" s="32">
        <f t="shared" si="2"/>
        <v>0</v>
      </c>
    </row>
    <row r="22" spans="1:6" ht="45" outlineLevel="1" x14ac:dyDescent="0.25">
      <c r="A22" s="15">
        <f t="shared" si="3"/>
        <v>9</v>
      </c>
      <c r="B22" s="23" t="s">
        <v>50</v>
      </c>
      <c r="C22" s="34" t="s">
        <v>5</v>
      </c>
      <c r="D22" s="33">
        <v>1</v>
      </c>
      <c r="E22" s="26"/>
      <c r="F22" s="32">
        <f t="shared" si="2"/>
        <v>0</v>
      </c>
    </row>
    <row r="23" spans="1:6" outlineLevel="1" x14ac:dyDescent="0.25">
      <c r="A23" s="15">
        <f t="shared" si="3"/>
        <v>10</v>
      </c>
      <c r="B23" s="22" t="s">
        <v>51</v>
      </c>
      <c r="C23" s="34" t="s">
        <v>5</v>
      </c>
      <c r="D23" s="33">
        <v>1</v>
      </c>
      <c r="E23" s="26"/>
      <c r="F23" s="32">
        <f t="shared" si="2"/>
        <v>0</v>
      </c>
    </row>
    <row r="24" spans="1:6" outlineLevel="1" x14ac:dyDescent="0.25">
      <c r="A24" s="15">
        <f t="shared" si="3"/>
        <v>11</v>
      </c>
      <c r="B24" s="23" t="s">
        <v>52</v>
      </c>
      <c r="C24" s="34" t="s">
        <v>5</v>
      </c>
      <c r="D24" s="33">
        <v>1</v>
      </c>
      <c r="E24" s="26"/>
      <c r="F24" s="32">
        <f t="shared" si="2"/>
        <v>0</v>
      </c>
    </row>
    <row r="25" spans="1:6" outlineLevel="1" x14ac:dyDescent="0.25">
      <c r="A25" s="15">
        <f t="shared" si="3"/>
        <v>12</v>
      </c>
      <c r="B25" s="23" t="s">
        <v>53</v>
      </c>
      <c r="C25" s="34" t="s">
        <v>5</v>
      </c>
      <c r="D25" s="33">
        <v>1</v>
      </c>
      <c r="E25" s="26"/>
      <c r="F25" s="32">
        <f t="shared" si="2"/>
        <v>0</v>
      </c>
    </row>
    <row r="26" spans="1:6" ht="30" outlineLevel="1" x14ac:dyDescent="0.25">
      <c r="A26" s="15">
        <f t="shared" si="3"/>
        <v>13</v>
      </c>
      <c r="B26" s="23" t="s">
        <v>54</v>
      </c>
      <c r="C26" s="35" t="s">
        <v>5</v>
      </c>
      <c r="D26" s="60">
        <v>1</v>
      </c>
      <c r="E26" s="26"/>
      <c r="F26" s="32">
        <f t="shared" si="2"/>
        <v>0</v>
      </c>
    </row>
    <row r="27" spans="1:6" outlineLevel="1" x14ac:dyDescent="0.25">
      <c r="A27" s="15">
        <f t="shared" si="3"/>
        <v>14</v>
      </c>
      <c r="B27" s="23" t="s">
        <v>55</v>
      </c>
      <c r="C27" s="35" t="s">
        <v>5</v>
      </c>
      <c r="D27" s="31">
        <v>1</v>
      </c>
      <c r="E27" s="24"/>
      <c r="F27" s="32">
        <f t="shared" si="2"/>
        <v>0</v>
      </c>
    </row>
    <row r="28" spans="1:6" outlineLevel="1" x14ac:dyDescent="0.25">
      <c r="A28" s="15"/>
      <c r="B28" s="7"/>
      <c r="C28" s="36"/>
      <c r="D28" s="31"/>
      <c r="E28" s="24"/>
      <c r="F28" s="32"/>
    </row>
    <row r="29" spans="1:6" x14ac:dyDescent="0.25">
      <c r="A29" s="15"/>
      <c r="B29" s="12" t="s">
        <v>8</v>
      </c>
      <c r="C29" s="30"/>
      <c r="D29" s="31"/>
      <c r="E29" s="24"/>
      <c r="F29" s="11">
        <f>SUM(F31:F32)</f>
        <v>0</v>
      </c>
    </row>
    <row r="30" spans="1:6" outlineLevel="1" x14ac:dyDescent="0.25">
      <c r="A30" s="15"/>
      <c r="B30" s="3" t="s">
        <v>15</v>
      </c>
      <c r="C30" s="30"/>
      <c r="D30" s="31"/>
      <c r="E30" s="24"/>
      <c r="F30" s="11"/>
    </row>
    <row r="31" spans="1:6" outlineLevel="1" x14ac:dyDescent="0.25">
      <c r="A31" s="15">
        <f>ROW(A15)</f>
        <v>15</v>
      </c>
      <c r="B31" s="8" t="s">
        <v>56</v>
      </c>
      <c r="C31" s="30" t="s">
        <v>10</v>
      </c>
      <c r="D31" s="31">
        <v>1</v>
      </c>
      <c r="E31" s="24"/>
      <c r="F31" s="32">
        <f t="shared" ref="F31:F32" si="4">E31*D31</f>
        <v>0</v>
      </c>
    </row>
    <row r="32" spans="1:6" outlineLevel="1" x14ac:dyDescent="0.25">
      <c r="A32" s="15">
        <f>ROW(A16)</f>
        <v>16</v>
      </c>
      <c r="B32" s="7" t="s">
        <v>57</v>
      </c>
      <c r="C32" s="30" t="s">
        <v>10</v>
      </c>
      <c r="D32" s="31">
        <v>4</v>
      </c>
      <c r="E32" s="24"/>
      <c r="F32" s="32">
        <f t="shared" si="4"/>
        <v>0</v>
      </c>
    </row>
    <row r="33" spans="1:6" outlineLevel="1" x14ac:dyDescent="0.25">
      <c r="A33" s="15"/>
      <c r="B33" s="7"/>
      <c r="C33" s="30"/>
      <c r="D33" s="37"/>
      <c r="E33" s="24"/>
      <c r="F33" s="32"/>
    </row>
    <row r="34" spans="1:6" outlineLevel="1" x14ac:dyDescent="0.25">
      <c r="A34" s="15"/>
      <c r="B34" s="12" t="s">
        <v>9</v>
      </c>
      <c r="C34" s="30"/>
      <c r="D34" s="31"/>
      <c r="E34" s="24"/>
      <c r="F34" s="11">
        <f>SUM(F36:F40)</f>
        <v>0</v>
      </c>
    </row>
    <row r="35" spans="1:6" x14ac:dyDescent="0.25">
      <c r="A35" s="15"/>
      <c r="B35" s="3" t="s">
        <v>58</v>
      </c>
      <c r="C35" s="30"/>
      <c r="D35" s="31"/>
      <c r="E35" s="24"/>
      <c r="F35" s="11"/>
    </row>
    <row r="36" spans="1:6" x14ac:dyDescent="0.25">
      <c r="A36" s="15">
        <f>ROW(A17)</f>
        <v>17</v>
      </c>
      <c r="B36" s="7" t="s">
        <v>31</v>
      </c>
      <c r="C36" s="30" t="s">
        <v>30</v>
      </c>
      <c r="D36" s="31">
        <v>8515.2000000000007</v>
      </c>
      <c r="E36" s="24"/>
      <c r="F36" s="11">
        <f t="shared" ref="F36:F40" si="5">E36*D36</f>
        <v>0</v>
      </c>
    </row>
    <row r="37" spans="1:6" x14ac:dyDescent="0.25">
      <c r="A37" s="15">
        <f t="shared" ref="A37:A40" si="6">ROW(A18)</f>
        <v>18</v>
      </c>
      <c r="B37" s="7" t="s">
        <v>32</v>
      </c>
      <c r="C37" s="30" t="s">
        <v>30</v>
      </c>
      <c r="D37" s="31">
        <v>3468</v>
      </c>
      <c r="E37" s="24"/>
      <c r="F37" s="11">
        <f t="shared" si="5"/>
        <v>0</v>
      </c>
    </row>
    <row r="38" spans="1:6" x14ac:dyDescent="0.25">
      <c r="A38" s="15">
        <f t="shared" si="6"/>
        <v>19</v>
      </c>
      <c r="B38" s="7" t="s">
        <v>29</v>
      </c>
      <c r="C38" s="30" t="s">
        <v>10</v>
      </c>
      <c r="D38" s="31">
        <v>1</v>
      </c>
      <c r="E38" s="24"/>
      <c r="F38" s="11">
        <f t="shared" si="5"/>
        <v>0</v>
      </c>
    </row>
    <row r="39" spans="1:6" outlineLevel="1" x14ac:dyDescent="0.25">
      <c r="A39" s="15">
        <f t="shared" si="6"/>
        <v>20</v>
      </c>
      <c r="B39" s="7" t="s">
        <v>33</v>
      </c>
      <c r="C39" s="30" t="s">
        <v>10</v>
      </c>
      <c r="D39" s="31">
        <v>1</v>
      </c>
      <c r="E39" s="24"/>
      <c r="F39" s="11">
        <f t="shared" si="5"/>
        <v>0</v>
      </c>
    </row>
    <row r="40" spans="1:6" ht="30" outlineLevel="1" x14ac:dyDescent="0.25">
      <c r="A40" s="15">
        <f t="shared" si="6"/>
        <v>21</v>
      </c>
      <c r="B40" s="8" t="s">
        <v>61</v>
      </c>
      <c r="C40" s="30" t="s">
        <v>34</v>
      </c>
      <c r="D40" s="31">
        <v>1</v>
      </c>
      <c r="E40" s="24"/>
      <c r="F40" s="11">
        <f t="shared" si="5"/>
        <v>0</v>
      </c>
    </row>
    <row r="41" spans="1:6" outlineLevel="1" x14ac:dyDescent="0.25">
      <c r="A41" s="15"/>
      <c r="B41" s="7"/>
      <c r="C41" s="30"/>
      <c r="D41" s="31"/>
      <c r="E41" s="24"/>
      <c r="F41" s="11"/>
    </row>
    <row r="42" spans="1:6" outlineLevel="1" x14ac:dyDescent="0.25">
      <c r="A42" s="15"/>
      <c r="B42" s="12" t="s">
        <v>11</v>
      </c>
      <c r="C42" s="30"/>
      <c r="D42" s="31"/>
      <c r="E42" s="24"/>
      <c r="F42" s="11">
        <f>SUM(F44:F47)</f>
        <v>0</v>
      </c>
    </row>
    <row r="43" spans="1:6" outlineLevel="1" x14ac:dyDescent="0.25">
      <c r="A43" s="15"/>
      <c r="B43" s="3" t="s">
        <v>17</v>
      </c>
      <c r="C43" s="30"/>
      <c r="D43" s="31"/>
      <c r="E43" s="24"/>
      <c r="F43" s="32"/>
    </row>
    <row r="44" spans="1:6" outlineLevel="1" x14ac:dyDescent="0.25">
      <c r="A44" s="15">
        <f>ROW(A22)</f>
        <v>22</v>
      </c>
      <c r="B44" s="7" t="s">
        <v>59</v>
      </c>
      <c r="C44" s="30" t="s">
        <v>35</v>
      </c>
      <c r="D44" s="31">
        <v>338</v>
      </c>
      <c r="E44" s="24"/>
      <c r="F44" s="32">
        <f t="shared" ref="F44:F47" si="7">E44*D44</f>
        <v>0</v>
      </c>
    </row>
    <row r="45" spans="1:6" outlineLevel="1" x14ac:dyDescent="0.25">
      <c r="A45" s="15">
        <f t="shared" ref="A45:A47" si="8">ROW(A23)</f>
        <v>23</v>
      </c>
      <c r="B45" s="8" t="s">
        <v>60</v>
      </c>
      <c r="C45" s="30" t="s">
        <v>35</v>
      </c>
      <c r="D45" s="31">
        <v>338</v>
      </c>
      <c r="E45" s="24"/>
      <c r="F45" s="32">
        <f t="shared" si="7"/>
        <v>0</v>
      </c>
    </row>
    <row r="46" spans="1:6" ht="30" x14ac:dyDescent="0.25">
      <c r="A46" s="15">
        <f t="shared" si="8"/>
        <v>24</v>
      </c>
      <c r="B46" s="8" t="s">
        <v>62</v>
      </c>
      <c r="C46" s="30" t="s">
        <v>35</v>
      </c>
      <c r="D46" s="31">
        <v>338</v>
      </c>
      <c r="E46" s="24"/>
      <c r="F46" s="32">
        <f t="shared" si="7"/>
        <v>0</v>
      </c>
    </row>
    <row r="47" spans="1:6" outlineLevel="1" x14ac:dyDescent="0.25">
      <c r="A47" s="15">
        <f t="shared" si="8"/>
        <v>25</v>
      </c>
      <c r="B47" s="7" t="s">
        <v>63</v>
      </c>
      <c r="C47" s="30" t="s">
        <v>35</v>
      </c>
      <c r="D47" s="31">
        <v>338</v>
      </c>
      <c r="E47" s="24"/>
      <c r="F47" s="32">
        <f t="shared" si="7"/>
        <v>0</v>
      </c>
    </row>
    <row r="48" spans="1:6" outlineLevel="1" x14ac:dyDescent="0.25">
      <c r="A48" s="15"/>
      <c r="B48" s="7"/>
      <c r="C48" s="33"/>
      <c r="D48" s="31"/>
      <c r="E48" s="24"/>
      <c r="F48" s="11"/>
    </row>
    <row r="49" spans="1:6" outlineLevel="1" x14ac:dyDescent="0.25">
      <c r="A49" s="15"/>
      <c r="B49" s="8"/>
      <c r="C49" s="30"/>
      <c r="D49" s="31"/>
      <c r="E49" s="24"/>
      <c r="F49" s="32"/>
    </row>
    <row r="50" spans="1:6" outlineLevel="1" x14ac:dyDescent="0.25">
      <c r="A50" s="15"/>
      <c r="B50" s="12" t="s">
        <v>16</v>
      </c>
      <c r="C50" s="30"/>
      <c r="D50" s="31"/>
      <c r="E50" s="24"/>
      <c r="F50" s="11">
        <f>SUM(F52:F54)</f>
        <v>0</v>
      </c>
    </row>
    <row r="51" spans="1:6" outlineLevel="1" x14ac:dyDescent="0.25">
      <c r="A51" s="15"/>
      <c r="B51" s="3" t="s">
        <v>13</v>
      </c>
      <c r="C51" s="30"/>
      <c r="D51" s="31"/>
      <c r="E51" s="24"/>
      <c r="F51" s="32"/>
    </row>
    <row r="52" spans="1:6" outlineLevel="1" x14ac:dyDescent="0.25">
      <c r="A52" s="15">
        <f>ROW(A26)</f>
        <v>26</v>
      </c>
      <c r="B52" s="8" t="s">
        <v>39</v>
      </c>
      <c r="C52" s="30" t="s">
        <v>10</v>
      </c>
      <c r="D52" s="31">
        <v>12</v>
      </c>
      <c r="E52" s="24"/>
      <c r="F52" s="32">
        <f t="shared" ref="F52:F54" si="9">E52*D52</f>
        <v>0</v>
      </c>
    </row>
    <row r="53" spans="1:6" outlineLevel="1" x14ac:dyDescent="0.25">
      <c r="A53" s="15">
        <f t="shared" ref="A53:A54" si="10">ROW(A27)</f>
        <v>27</v>
      </c>
      <c r="B53" s="8" t="s">
        <v>18</v>
      </c>
      <c r="C53" s="30" t="s">
        <v>10</v>
      </c>
      <c r="D53" s="31">
        <v>2</v>
      </c>
      <c r="E53" s="24"/>
      <c r="F53" s="32">
        <f t="shared" si="9"/>
        <v>0</v>
      </c>
    </row>
    <row r="54" spans="1:6" outlineLevel="1" x14ac:dyDescent="0.25">
      <c r="A54" s="15">
        <f t="shared" si="10"/>
        <v>28</v>
      </c>
      <c r="B54" s="7" t="s">
        <v>19</v>
      </c>
      <c r="C54" s="30" t="s">
        <v>5</v>
      </c>
      <c r="D54" s="31">
        <v>1</v>
      </c>
      <c r="E54" s="24"/>
      <c r="F54" s="32">
        <f t="shared" si="9"/>
        <v>0</v>
      </c>
    </row>
    <row r="55" spans="1:6" outlineLevel="1" x14ac:dyDescent="0.25">
      <c r="A55" s="15"/>
      <c r="B55" s="7"/>
      <c r="C55" s="30"/>
      <c r="D55" s="31"/>
      <c r="E55" s="24"/>
      <c r="F55" s="32"/>
    </row>
    <row r="56" spans="1:6" outlineLevel="1" x14ac:dyDescent="0.25">
      <c r="A56" s="15"/>
      <c r="B56" s="8"/>
      <c r="C56" s="30"/>
      <c r="D56" s="31"/>
      <c r="E56" s="24"/>
      <c r="F56" s="32"/>
    </row>
    <row r="57" spans="1:6" outlineLevel="1" x14ac:dyDescent="0.25">
      <c r="A57" s="15"/>
      <c r="B57" s="8"/>
      <c r="C57" s="30"/>
      <c r="D57" s="31"/>
      <c r="E57" s="24"/>
      <c r="F57" s="32"/>
    </row>
    <row r="58" spans="1:6" outlineLevel="1" x14ac:dyDescent="0.25">
      <c r="A58" s="15"/>
      <c r="B58" s="3"/>
      <c r="C58" s="30"/>
      <c r="D58" s="31"/>
      <c r="E58" s="24"/>
      <c r="F58" s="32"/>
    </row>
    <row r="59" spans="1:6" outlineLevel="1" x14ac:dyDescent="0.25">
      <c r="A59" s="62"/>
      <c r="B59" s="63"/>
      <c r="C59" s="38"/>
      <c r="D59" s="39"/>
      <c r="E59" s="27"/>
      <c r="F59" s="40"/>
    </row>
    <row r="60" spans="1:6" x14ac:dyDescent="0.25">
      <c r="A60" s="16"/>
      <c r="B60" s="4"/>
      <c r="C60" s="19"/>
      <c r="D60" s="19"/>
      <c r="E60" s="28"/>
      <c r="F60" s="5"/>
    </row>
    <row r="61" spans="1:6" x14ac:dyDescent="0.25">
      <c r="A61" s="16"/>
      <c r="B61" s="4"/>
      <c r="C61" s="19"/>
      <c r="D61" s="19"/>
      <c r="E61" s="28"/>
      <c r="F61" s="5"/>
    </row>
    <row r="62" spans="1:6" x14ac:dyDescent="0.25">
      <c r="A62" s="16"/>
      <c r="B62" s="4"/>
      <c r="C62" s="19"/>
      <c r="D62" s="19"/>
      <c r="E62" s="28"/>
      <c r="F62" s="5"/>
    </row>
  </sheetData>
  <mergeCells count="1">
    <mergeCell ref="A1:F2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</vt:lpstr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Therisano Ranthako</dc:creator>
  <cp:lastModifiedBy>Therisano Ranthako</cp:lastModifiedBy>
  <dcterms:created xsi:type="dcterms:W3CDTF">2022-10-11T14:26:56Z</dcterms:created>
  <dcterms:modified xsi:type="dcterms:W3CDTF">2023-12-04T12:08:14Z</dcterms:modified>
</cp:coreProperties>
</file>