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C:\Users\Thator\Desktop\RFB INFO FOLDER\2023 Remedy Allocations\INC24315780\Publication\"/>
    </mc:Choice>
  </mc:AlternateContent>
  <xr:revisionPtr revIDLastSave="0" documentId="13_ncr:1_{897DD128-BCD8-46DA-B734-9A9B9245944A}" xr6:coauthVersionLast="36" xr6:coauthVersionMax="36" xr10:uidLastSave="{00000000-0000-0000-0000-000000000000}"/>
  <bookViews>
    <workbookView xWindow="0" yWindow="0" windowWidth="19008" windowHeight="8772" xr2:uid="{00000000-000D-0000-FFFF-FFFF00000000}"/>
  </bookViews>
  <sheets>
    <sheet name="PRICING SCHEDULE" sheetId="6" r:id="rId1"/>
  </sheets>
  <definedNames>
    <definedName name="_xlnm.Print_Area" localSheetId="0">'PRICING SCHEDULE'!$A:$H</definedName>
    <definedName name="_xlnm.Print_Titles" localSheetId="0">'PRICING SCHEDULE'!$1:$5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6" l="1"/>
  <c r="H29" i="6" s="1"/>
  <c r="G28" i="6"/>
  <c r="H28" i="6" s="1"/>
  <c r="G26" i="6"/>
  <c r="G25" i="6" s="1"/>
  <c r="G24" i="6"/>
  <c r="G23" i="6" s="1"/>
  <c r="G20" i="6"/>
  <c r="H20" i="6" s="1"/>
  <c r="H19" i="6" s="1"/>
  <c r="G18" i="6"/>
  <c r="H18" i="6" s="1"/>
  <c r="G17" i="6"/>
  <c r="G15" i="6"/>
  <c r="H15" i="6" s="1"/>
  <c r="H14" i="6" s="1"/>
  <c r="G16" i="6" l="1"/>
  <c r="G19" i="6"/>
  <c r="H26" i="6"/>
  <c r="H25" i="6" s="1"/>
  <c r="H27" i="6"/>
  <c r="G27" i="6"/>
  <c r="H17" i="6"/>
  <c r="H16" i="6" s="1"/>
  <c r="G14" i="6"/>
  <c r="H24" i="6"/>
  <c r="H23" i="6" s="1"/>
  <c r="G22" i="6" l="1"/>
  <c r="G21" i="6" s="1"/>
  <c r="G30" i="6" s="1"/>
  <c r="G31" i="6" s="1"/>
  <c r="G32" i="6" s="1"/>
  <c r="H22" i="6" l="1"/>
  <c r="H21" i="6" s="1"/>
  <c r="H30" i="6" s="1"/>
  <c r="H31" i="6" s="1"/>
  <c r="H32" i="6" l="1"/>
</calcChain>
</file>

<file path=xl/sharedStrings.xml><?xml version="1.0" encoding="utf-8"?>
<sst xmlns="http://schemas.openxmlformats.org/spreadsheetml/2006/main" count="58" uniqueCount="58">
  <si>
    <t>Item No</t>
  </si>
  <si>
    <t>Unit of measure</t>
  </si>
  <si>
    <t>VAT (@15%)</t>
  </si>
  <si>
    <t>1. INSTRUCTION FOR COMPLETING THE PRICING SCHEDULE</t>
  </si>
  <si>
    <t>YEAR 1</t>
  </si>
  <si>
    <t xml:space="preserve">Qty </t>
  </si>
  <si>
    <t>TOTAL</t>
  </si>
  <si>
    <t>RFx No</t>
  </si>
  <si>
    <t>RFx Title</t>
  </si>
  <si>
    <t>2.1</t>
  </si>
  <si>
    <t>2.2</t>
  </si>
  <si>
    <t>3.1</t>
  </si>
  <si>
    <t>4.1</t>
  </si>
  <si>
    <t>Unit Price 
(Excl VAT)</t>
  </si>
  <si>
    <t>Line Price Term 
(Excl VAT)</t>
  </si>
  <si>
    <t>Forex %</t>
  </si>
  <si>
    <t>SUPPLY CHAIN MANAGEMENT</t>
  </si>
  <si>
    <t xml:space="preserve">Bidder Name </t>
  </si>
  <si>
    <t>Goods/Service description</t>
  </si>
  <si>
    <t>TOTAL BID PRICE  (EXCL VAT)</t>
  </si>
  <si>
    <t>TOTAL  BID PRICE (INCL VAT)</t>
  </si>
  <si>
    <t>Name</t>
  </si>
  <si>
    <t>Date</t>
  </si>
  <si>
    <t>Capacity</t>
  </si>
  <si>
    <t>Line Price Y1</t>
  </si>
  <si>
    <t>I, the bidder, confirm that the price(s) and rate(s) quoted cover all the goods and/or works specified in the bidding documents; that the price(s) or rate(s) cover all my obligations and I accept that any mistakes regarding price(s), rate(s) or calculations will be at my own risk.
[Note: First convert to PDF, then add signature]</t>
  </si>
  <si>
    <t>Signature (above)</t>
  </si>
  <si>
    <t>Pricing schedule</t>
  </si>
  <si>
    <t xml:space="preserve">A User Requirements Specification/ Report </t>
  </si>
  <si>
    <t>Evaluate, validate and develop user requirements and user journeys</t>
  </si>
  <si>
    <t>Conduct market study and due diligence on national water monitoring and information management digital solutions and/or platforms, including a shortlist of solution in order of affordability, cost analysis, scalability, best practice and international footprint, ease of integration and security.</t>
  </si>
  <si>
    <t>Build, document and optimize the business processes for water resource monitoring and information management</t>
  </si>
  <si>
    <t>Develop a governance framework for the use and management of the system to ensure optimal use and information sharing</t>
  </si>
  <si>
    <t>Design a comprehensive national integrated digitized water and sanitation monitoring system</t>
  </si>
  <si>
    <t xml:space="preserve">Detailed description of the build/assemble/acquire process of the National Digitised Integrated Water &amp; Sanitation Monitoring System </t>
  </si>
  <si>
    <t xml:space="preserve">Market Study and Due Diligence Report </t>
  </si>
  <si>
    <t xml:space="preserve">Business Process Optimization Report </t>
  </si>
  <si>
    <t xml:space="preserve">Governance Framework Report </t>
  </si>
  <si>
    <t>Detailed Design and Solution Architecture of a National Digitised Integrated  Water and Sanitation Monitoring System</t>
  </si>
  <si>
    <t>Assess water &amp; sanitation monitoring and information management practitioners’ tools and systems needs</t>
  </si>
  <si>
    <t>Comprehensive Assessment Report</t>
  </si>
  <si>
    <t>Assess existing systems and technology applications as well as gaps across the entire water and sanitation information value chain from observation and measurement, to data and information dissemination.</t>
  </si>
  <si>
    <t>Detailed design</t>
  </si>
  <si>
    <t>Describe in detail a process to successfully build/assemble/acquire the system</t>
  </si>
  <si>
    <t>Detailed process Report</t>
  </si>
  <si>
    <t>Develop a detailed proposed implementation plan for the designed National Digitized Integrated Water and Sanitation Monitoring System.</t>
  </si>
  <si>
    <t xml:space="preserve">Assessment Report </t>
  </si>
  <si>
    <t>User Tools and System Aessement Report</t>
  </si>
  <si>
    <t>User requirement specification report</t>
  </si>
  <si>
    <t xml:space="preserve">Market Study and Due Dilligence report </t>
  </si>
  <si>
    <t>Bussiness Process report</t>
  </si>
  <si>
    <t>Governance Framework developed</t>
  </si>
  <si>
    <t xml:space="preserve">Proposed Implementation Plan </t>
  </si>
  <si>
    <r>
      <t xml:space="preserve">(a)  Bidder must complete/enter </t>
    </r>
    <r>
      <rPr>
        <b/>
        <sz val="12"/>
        <color theme="1"/>
        <rFont val="Calibri"/>
        <family val="2"/>
        <scheme val="minor"/>
      </rPr>
      <t xml:space="preserve">YELLOW </t>
    </r>
    <r>
      <rPr>
        <sz val="12"/>
        <color theme="1"/>
        <rFont val="Calibri"/>
        <family val="2"/>
        <scheme val="minor"/>
      </rPr>
      <t>cells only</t>
    </r>
  </si>
  <si>
    <t>(b)  Unit and Line prices must be VAT EXCLUSIVE and in South African Rand (ZAR) currency.</t>
  </si>
  <si>
    <t>(c) The price must include all cost to deliver the goods or render the service, including all applicable taxes, duty fees, logistics/delivery, storage, labour, overtime and subsistance and travel</t>
  </si>
  <si>
    <t>RFB 2767-2023</t>
  </si>
  <si>
    <t>PROCUREMENT OF THE ASSESSMENT AND DESIGN OF A NATIONAL DIGITIZED INTEGRATED WATER AND SANITATION MONITORING SYSTEM FOR THE DEPARTMENT OF WATER AND SANITATION (DWS), FOR A PERIOD OF 12 MONTHS.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</si>
</sst>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&quot;* #,##0.00_-;\-&quot;R&quot;* #,##0.00_-;_-&quot;R&quot;* &quot;-&quot;??_-;_-@_-"/>
    <numFmt numFmtId="43" formatCode="_-* #,##0.00_-;\-* #,##0.00_-;_-* &quot;-&quot;??_-;_-@_-"/>
    <numFmt numFmtId="164" formatCode="_-[$R-1C09]* #,##0.00_-;\-[$R-1C09]* #,##0.00_-;_-[$R-1C09]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rgb="FF002060"/>
      <name val="Calibri"/>
      <family val="2"/>
      <scheme val="minor"/>
    </font>
    <font>
      <sz val="18"/>
      <color rgb="FF002060"/>
      <name val="Calibri"/>
      <family val="2"/>
      <scheme val="minor"/>
    </font>
    <font>
      <b/>
      <sz val="12"/>
      <color rgb="FF000066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/>
      <diagonal/>
    </border>
    <border>
      <left/>
      <right style="medium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/>
      <top style="medium">
        <color theme="8"/>
      </top>
      <bottom style="thin">
        <color theme="8"/>
      </bottom>
      <diagonal/>
    </border>
    <border>
      <left/>
      <right style="thin">
        <color theme="8"/>
      </right>
      <top style="medium">
        <color theme="8"/>
      </top>
      <bottom style="thin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medium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 style="medium">
        <color theme="8"/>
      </top>
      <bottom/>
      <diagonal/>
    </border>
    <border>
      <left style="medium">
        <color theme="8"/>
      </left>
      <right style="thin">
        <color theme="8"/>
      </right>
      <top/>
      <bottom/>
      <diagonal/>
    </border>
    <border>
      <left style="medium">
        <color theme="8"/>
      </left>
      <right style="thin">
        <color theme="8"/>
      </right>
      <top/>
      <bottom style="medium">
        <color theme="8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medium">
        <color theme="8"/>
      </left>
      <right/>
      <top style="thin">
        <color theme="8"/>
      </top>
      <bottom style="medium">
        <color theme="8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 tint="-0.249977111117893"/>
      </top>
      <bottom style="thin">
        <color theme="4"/>
      </bottom>
      <diagonal/>
    </border>
  </borders>
  <cellStyleXfs count="3">
    <xf numFmtId="0" fontId="0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 applyAlignment="1">
      <alignment vertical="top"/>
    </xf>
    <xf numFmtId="0" fontId="7" fillId="2" borderId="0" xfId="0" applyFont="1" applyFill="1"/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center" vertical="top"/>
    </xf>
    <xf numFmtId="0" fontId="9" fillId="2" borderId="0" xfId="0" applyFont="1" applyFill="1" applyAlignment="1">
      <alignment horizontal="center" vertical="top"/>
    </xf>
    <xf numFmtId="0" fontId="2" fillId="3" borderId="0" xfId="0" applyFont="1" applyFill="1"/>
    <xf numFmtId="0" fontId="7" fillId="2" borderId="0" xfId="0" applyFont="1" applyFill="1" applyAlignment="1">
      <alignment horizontal="left" vertical="top"/>
    </xf>
    <xf numFmtId="0" fontId="5" fillId="0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right" vertical="top" wrapText="1"/>
    </xf>
    <xf numFmtId="164" fontId="5" fillId="2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164" fontId="6" fillId="5" borderId="1" xfId="0" applyNumberFormat="1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44" fontId="3" fillId="5" borderId="4" xfId="0" applyNumberFormat="1" applyFont="1" applyFill="1" applyBorder="1" applyAlignment="1">
      <alignment vertical="top" wrapText="1"/>
    </xf>
    <xf numFmtId="0" fontId="5" fillId="3" borderId="0" xfId="0" applyFont="1" applyFill="1" applyBorder="1" applyAlignment="1"/>
    <xf numFmtId="0" fontId="10" fillId="3" borderId="0" xfId="0" applyFont="1" applyFill="1" applyAlignment="1">
      <alignment horizontal="left" vertical="center"/>
    </xf>
    <xf numFmtId="0" fontId="2" fillId="3" borderId="0" xfId="0" applyFont="1" applyFill="1" applyBorder="1" applyAlignment="1">
      <alignment horizontal="left" vertical="center" wrapText="1"/>
    </xf>
    <xf numFmtId="44" fontId="2" fillId="3" borderId="0" xfId="0" applyNumberFormat="1" applyFont="1" applyFill="1" applyBorder="1" applyAlignment="1">
      <alignment horizontal="center" vertical="center" wrapText="1"/>
    </xf>
    <xf numFmtId="0" fontId="6" fillId="3" borderId="0" xfId="0" applyFont="1" applyFill="1"/>
    <xf numFmtId="0" fontId="6" fillId="3" borderId="0" xfId="0" applyFont="1" applyFill="1" applyBorder="1" applyAlignment="1">
      <alignment vertical="top"/>
    </xf>
    <xf numFmtId="0" fontId="6" fillId="3" borderId="0" xfId="0" applyFont="1" applyFill="1" applyBorder="1" applyAlignment="1">
      <alignment horizontal="left" vertical="top"/>
    </xf>
    <xf numFmtId="0" fontId="6" fillId="5" borderId="1" xfId="0" applyFont="1" applyFill="1" applyBorder="1" applyAlignment="1">
      <alignment horizontal="right" vertical="top"/>
    </xf>
    <xf numFmtId="0" fontId="3" fillId="0" borderId="1" xfId="0" applyFont="1" applyFill="1" applyBorder="1" applyAlignment="1">
      <alignment horizontal="left" vertical="top"/>
    </xf>
    <xf numFmtId="0" fontId="2" fillId="0" borderId="1" xfId="0" quotePrefix="1" applyFont="1" applyFill="1" applyBorder="1" applyAlignment="1">
      <alignment horizontal="left" vertical="top" wrapText="1"/>
    </xf>
    <xf numFmtId="0" fontId="2" fillId="0" borderId="1" xfId="1" applyNumberFormat="1" applyFont="1" applyFill="1" applyBorder="1" applyAlignment="1">
      <alignment horizontal="right" vertical="top" wrapText="1"/>
    </xf>
    <xf numFmtId="0" fontId="2" fillId="5" borderId="2" xfId="0" applyFont="1" applyFill="1" applyBorder="1" applyAlignment="1">
      <alignment horizontal="center" vertical="top" wrapText="1"/>
    </xf>
    <xf numFmtId="164" fontId="5" fillId="5" borderId="5" xfId="0" applyNumberFormat="1" applyFont="1" applyFill="1" applyBorder="1" applyAlignment="1">
      <alignment horizontal="left" vertical="top" wrapText="1"/>
    </xf>
    <xf numFmtId="164" fontId="5" fillId="5" borderId="6" xfId="0" applyNumberFormat="1" applyFont="1" applyFill="1" applyBorder="1" applyAlignment="1">
      <alignment horizontal="left" vertical="top" wrapText="1"/>
    </xf>
    <xf numFmtId="0" fontId="2" fillId="3" borderId="0" xfId="0" applyFont="1" applyFill="1" applyAlignment="1">
      <alignment horizontal="left" vertical="center"/>
    </xf>
    <xf numFmtId="0" fontId="5" fillId="3" borderId="0" xfId="0" applyFont="1" applyFill="1" applyBorder="1" applyAlignment="1">
      <alignment vertical="top"/>
    </xf>
    <xf numFmtId="0" fontId="5" fillId="3" borderId="0" xfId="0" applyFont="1" applyFill="1" applyBorder="1" applyAlignment="1">
      <alignment horizontal="center" vertical="top" wrapText="1"/>
    </xf>
    <xf numFmtId="44" fontId="3" fillId="5" borderId="2" xfId="0" applyNumberFormat="1" applyFont="1" applyFill="1" applyBorder="1" applyAlignment="1">
      <alignment vertical="top" wrapText="1"/>
    </xf>
    <xf numFmtId="0" fontId="9" fillId="2" borderId="0" xfId="0" applyFont="1" applyFill="1" applyAlignment="1">
      <alignment horizontal="left" vertical="top" wrapText="1"/>
    </xf>
    <xf numFmtId="0" fontId="5" fillId="3" borderId="0" xfId="0" applyFont="1" applyFill="1" applyBorder="1" applyAlignment="1">
      <alignment vertical="top" wrapText="1"/>
    </xf>
    <xf numFmtId="9" fontId="3" fillId="4" borderId="1" xfId="2" applyFont="1" applyFill="1" applyBorder="1" applyAlignment="1">
      <alignment horizontal="center" vertical="top" wrapText="1"/>
    </xf>
    <xf numFmtId="164" fontId="4" fillId="4" borderId="1" xfId="0" applyNumberFormat="1" applyFont="1" applyFill="1" applyBorder="1" applyAlignment="1">
      <alignment horizontal="center" vertical="top" wrapText="1"/>
    </xf>
    <xf numFmtId="164" fontId="5" fillId="4" borderId="1" xfId="0" applyNumberFormat="1" applyFont="1" applyFill="1" applyBorder="1" applyAlignment="1">
      <alignment horizontal="left" vertical="top" wrapText="1"/>
    </xf>
    <xf numFmtId="9" fontId="5" fillId="4" borderId="1" xfId="2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top" wrapText="1"/>
    </xf>
    <xf numFmtId="0" fontId="7" fillId="0" borderId="0" xfId="0" applyFont="1" applyFill="1"/>
    <xf numFmtId="0" fontId="1" fillId="3" borderId="10" xfId="0" applyFont="1" applyFill="1" applyBorder="1" applyAlignment="1">
      <alignment vertical="top"/>
    </xf>
    <xf numFmtId="0" fontId="5" fillId="2" borderId="7" xfId="0" applyFont="1" applyFill="1" applyBorder="1" applyAlignment="1">
      <alignment horizontal="center" vertical="top" wrapText="1"/>
    </xf>
    <xf numFmtId="164" fontId="5" fillId="2" borderId="2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1" fillId="3" borderId="8" xfId="0" applyFont="1" applyFill="1" applyBorder="1" applyAlignment="1">
      <alignment horizontal="center" vertical="top"/>
    </xf>
    <xf numFmtId="0" fontId="0" fillId="2" borderId="0" xfId="0" applyFont="1" applyFill="1" applyAlignment="1">
      <alignment horizontal="left" vertical="top"/>
    </xf>
    <xf numFmtId="0" fontId="0" fillId="2" borderId="0" xfId="0" applyFont="1" applyFill="1"/>
    <xf numFmtId="0" fontId="0" fillId="0" borderId="0" xfId="0" applyFont="1" applyFill="1"/>
    <xf numFmtId="0" fontId="0" fillId="3" borderId="0" xfId="0" applyFont="1" applyFill="1"/>
    <xf numFmtId="0" fontId="0" fillId="0" borderId="0" xfId="0" applyFont="1"/>
    <xf numFmtId="0" fontId="0" fillId="0" borderId="0" xfId="0" applyFont="1" applyAlignment="1">
      <alignment vertical="top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center" vertical="top"/>
    </xf>
    <xf numFmtId="0" fontId="6" fillId="5" borderId="3" xfId="0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right" vertical="top"/>
    </xf>
    <xf numFmtId="0" fontId="5" fillId="0" borderId="0" xfId="0" applyFont="1" applyFill="1" applyBorder="1" applyAlignment="1">
      <alignment wrapText="1"/>
    </xf>
    <xf numFmtId="0" fontId="5" fillId="0" borderId="3" xfId="0" applyFont="1" applyFill="1" applyBorder="1" applyAlignment="1">
      <alignment horizontal="left" vertical="top" wrapText="1"/>
    </xf>
    <xf numFmtId="164" fontId="2" fillId="6" borderId="1" xfId="0" applyNumberFormat="1" applyFont="1" applyFill="1" applyBorder="1" applyAlignment="1">
      <alignment vertical="top" wrapText="1"/>
    </xf>
    <xf numFmtId="9" fontId="2" fillId="6" borderId="1" xfId="2" applyFont="1" applyFill="1" applyBorder="1" applyAlignment="1">
      <alignment horizontal="right" vertical="top" wrapText="1"/>
    </xf>
    <xf numFmtId="0" fontId="5" fillId="6" borderId="7" xfId="0" applyFont="1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left" vertical="top"/>
    </xf>
    <xf numFmtId="0" fontId="0" fillId="3" borderId="0" xfId="0" applyFont="1" applyFill="1" applyAlignment="1">
      <alignment horizontal="left" vertical="top"/>
    </xf>
    <xf numFmtId="0" fontId="0" fillId="3" borderId="0" xfId="0" applyFont="1" applyFill="1" applyAlignment="1">
      <alignment horizontal="right" vertical="top"/>
    </xf>
    <xf numFmtId="0" fontId="0" fillId="3" borderId="0" xfId="0" applyFont="1" applyFill="1" applyAlignment="1">
      <alignment horizontal="center" vertical="top"/>
    </xf>
    <xf numFmtId="0" fontId="0" fillId="3" borderId="0" xfId="0" applyFont="1" applyFill="1" applyAlignment="1">
      <alignment vertical="top"/>
    </xf>
    <xf numFmtId="0" fontId="6" fillId="5" borderId="7" xfId="0" applyFont="1" applyFill="1" applyBorder="1" applyAlignment="1">
      <alignment horizontal="right" vertical="top" wrapText="1"/>
    </xf>
    <xf numFmtId="0" fontId="2" fillId="0" borderId="0" xfId="0" applyFont="1" applyAlignment="1">
      <alignment wrapText="1"/>
    </xf>
    <xf numFmtId="0" fontId="5" fillId="0" borderId="1" xfId="0" applyFont="1" applyFill="1" applyBorder="1" applyAlignment="1">
      <alignment vertical="top" wrapText="1"/>
    </xf>
    <xf numFmtId="0" fontId="3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  <xf numFmtId="0" fontId="5" fillId="3" borderId="23" xfId="0" applyFont="1" applyFill="1" applyBorder="1" applyAlignment="1">
      <alignment wrapText="1"/>
    </xf>
    <xf numFmtId="0" fontId="5" fillId="3" borderId="24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1" fillId="6" borderId="14" xfId="0" applyFont="1" applyFill="1" applyBorder="1" applyAlignment="1">
      <alignment horizontal="left" vertical="center" wrapText="1"/>
    </xf>
    <xf numFmtId="0" fontId="1" fillId="6" borderId="13" xfId="0" applyFont="1" applyFill="1" applyBorder="1" applyAlignment="1">
      <alignment horizontal="left" vertical="center" wrapText="1"/>
    </xf>
    <xf numFmtId="0" fontId="2" fillId="3" borderId="18" xfId="0" applyFont="1" applyFill="1" applyBorder="1" applyAlignment="1">
      <alignment horizontal="left" vertical="top" wrapText="1"/>
    </xf>
    <xf numFmtId="0" fontId="2" fillId="3" borderId="19" xfId="0" applyFont="1" applyFill="1" applyBorder="1" applyAlignment="1">
      <alignment horizontal="left" vertical="top" wrapText="1"/>
    </xf>
    <xf numFmtId="0" fontId="2" fillId="3" borderId="20" xfId="0" applyFont="1" applyFill="1" applyBorder="1" applyAlignment="1">
      <alignment horizontal="left" vertical="top" wrapText="1"/>
    </xf>
    <xf numFmtId="14" fontId="1" fillId="6" borderId="8" xfId="0" applyNumberFormat="1" applyFont="1" applyFill="1" applyBorder="1" applyAlignment="1">
      <alignment horizontal="left" vertical="center"/>
    </xf>
    <xf numFmtId="14" fontId="1" fillId="6" borderId="16" xfId="0" applyNumberFormat="1" applyFont="1" applyFill="1" applyBorder="1" applyAlignment="1">
      <alignment horizontal="left" vertical="center"/>
    </xf>
    <xf numFmtId="0" fontId="1" fillId="6" borderId="12" xfId="0" applyFont="1" applyFill="1" applyBorder="1" applyAlignment="1">
      <alignment horizontal="left" vertical="center" wrapText="1"/>
    </xf>
    <xf numFmtId="0" fontId="1" fillId="6" borderId="17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top"/>
    </xf>
    <xf numFmtId="0" fontId="1" fillId="3" borderId="9" xfId="0" applyFont="1" applyFill="1" applyBorder="1" applyAlignment="1">
      <alignment horizontal="left" vertical="top"/>
    </xf>
    <xf numFmtId="0" fontId="1" fillId="3" borderId="8" xfId="0" applyFont="1" applyFill="1" applyBorder="1" applyAlignment="1">
      <alignment horizontal="center" vertical="top"/>
    </xf>
    <xf numFmtId="0" fontId="1" fillId="3" borderId="9" xfId="0" applyFont="1" applyFill="1" applyBorder="1" applyAlignment="1">
      <alignment horizontal="center" vertical="top"/>
    </xf>
    <xf numFmtId="0" fontId="1" fillId="6" borderId="15" xfId="0" applyFont="1" applyFill="1" applyBorder="1" applyAlignment="1">
      <alignment horizontal="left"/>
    </xf>
    <xf numFmtId="0" fontId="1" fillId="6" borderId="11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left" vertical="top"/>
    </xf>
    <xf numFmtId="0" fontId="1" fillId="3" borderId="11" xfId="0" applyFont="1" applyFill="1" applyBorder="1" applyAlignment="1">
      <alignment horizontal="left" vertical="top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99"/>
      <color rgb="FFFFFF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222573</xdr:colOff>
      <xdr:row>0</xdr:row>
      <xdr:rowOff>71016</xdr:rowOff>
    </xdr:from>
    <xdr:to>
      <xdr:col>0</xdr:col>
      <xdr:colOff>689298</xdr:colOff>
      <xdr:row>1</xdr:row>
      <xdr:rowOff>278752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73" y="71016"/>
          <a:ext cx="466725" cy="6042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40"/>
  <sheetViews>
    <sheetView tabSelected="1" zoomScale="90" zoomScaleNormal="90" workbookViewId="0">
      <selection activeCell="B3" sqref="B3"/>
    </sheetView>
  </sheetViews>
  <sheetFormatPr defaultColWidth="9.21875" defaultRowHeight="14.4" x14ac:dyDescent="0.3"/>
  <cols>
    <col min="1" max="1" width="13.5546875" style="60" customWidth="1"/>
    <col min="2" max="2" width="59.5546875" style="59" customWidth="1"/>
    <col min="3" max="3" width="17.77734375" style="61" customWidth="1"/>
    <col min="4" max="4" width="9.77734375" style="61" customWidth="1"/>
    <col min="5" max="5" width="7.5546875" style="61" customWidth="1"/>
    <col min="6" max="7" width="19.5546875" style="59" customWidth="1"/>
    <col min="8" max="8" width="21.21875" style="59" customWidth="1"/>
    <col min="9" max="16384" width="9.21875" style="59"/>
  </cols>
  <sheetData>
    <row r="1" spans="1:13" s="48" customFormat="1" ht="31.2" x14ac:dyDescent="0.6">
      <c r="A1" s="7"/>
      <c r="B1" s="3" t="s">
        <v>16</v>
      </c>
      <c r="C1" s="4"/>
      <c r="D1" s="4"/>
      <c r="E1" s="2"/>
      <c r="F1" s="2"/>
      <c r="G1" s="2"/>
      <c r="H1" s="2"/>
    </row>
    <row r="2" spans="1:13" s="56" customFormat="1" ht="28.95" customHeight="1" x14ac:dyDescent="0.3">
      <c r="A2" s="54"/>
      <c r="B2" s="40" t="s">
        <v>27</v>
      </c>
      <c r="C2" s="5"/>
      <c r="D2" s="5"/>
      <c r="E2" s="55"/>
      <c r="F2" s="55"/>
      <c r="G2" s="55"/>
      <c r="H2" s="55"/>
    </row>
    <row r="3" spans="1:13" s="58" customFormat="1" ht="15.6" x14ac:dyDescent="0.3">
      <c r="A3" s="29" t="s">
        <v>7</v>
      </c>
      <c r="B3" s="77" t="s">
        <v>56</v>
      </c>
      <c r="C3" s="38"/>
      <c r="D3" s="38"/>
      <c r="E3" s="37"/>
      <c r="F3" s="37"/>
      <c r="G3" s="37"/>
      <c r="H3" s="57"/>
      <c r="I3" s="57"/>
      <c r="J3" s="57"/>
      <c r="K3" s="57"/>
      <c r="L3" s="57"/>
      <c r="M3" s="57"/>
    </row>
    <row r="4" spans="1:13" s="58" customFormat="1" ht="62.4" x14ac:dyDescent="0.3">
      <c r="A4" s="62" t="s">
        <v>8</v>
      </c>
      <c r="B4" s="65" t="s">
        <v>57</v>
      </c>
      <c r="C4" s="38"/>
      <c r="D4" s="38"/>
      <c r="E4" s="41"/>
      <c r="F4" s="41"/>
      <c r="G4" s="41"/>
      <c r="H4" s="57"/>
      <c r="I4" s="57"/>
      <c r="J4" s="57"/>
      <c r="K4" s="57"/>
      <c r="L4" s="57"/>
      <c r="M4" s="57"/>
    </row>
    <row r="5" spans="1:13" s="58" customFormat="1" ht="15.6" x14ac:dyDescent="0.3">
      <c r="A5" s="74" t="s">
        <v>17</v>
      </c>
      <c r="B5" s="68"/>
      <c r="C5" s="38"/>
      <c r="D5" s="38"/>
      <c r="E5" s="22"/>
      <c r="F5" s="22"/>
      <c r="G5" s="22"/>
      <c r="H5" s="57"/>
      <c r="I5" s="57"/>
      <c r="J5" s="57"/>
      <c r="K5" s="57"/>
      <c r="L5" s="57"/>
      <c r="M5" s="57"/>
    </row>
    <row r="6" spans="1:13" s="56" customFormat="1" ht="15.6" x14ac:dyDescent="0.3">
      <c r="A6" s="63"/>
      <c r="B6" s="64"/>
      <c r="C6" s="38"/>
      <c r="D6" s="38"/>
      <c r="E6" s="22"/>
      <c r="F6" s="22"/>
      <c r="G6" s="22"/>
      <c r="H6" s="57"/>
      <c r="I6" s="57"/>
      <c r="J6" s="57"/>
      <c r="K6" s="57"/>
      <c r="L6" s="57"/>
      <c r="M6" s="57"/>
    </row>
    <row r="7" spans="1:13" s="57" customFormat="1" ht="15.6" x14ac:dyDescent="0.3">
      <c r="A7" s="23" t="s">
        <v>3</v>
      </c>
      <c r="B7" s="24"/>
      <c r="C7" s="24"/>
      <c r="D7" s="25"/>
      <c r="E7" s="22"/>
      <c r="F7" s="22"/>
      <c r="G7" s="22"/>
    </row>
    <row r="8" spans="1:13" s="57" customFormat="1" ht="15.6" x14ac:dyDescent="0.3">
      <c r="A8" s="69" t="s">
        <v>53</v>
      </c>
      <c r="B8" s="26"/>
      <c r="C8" s="27"/>
      <c r="D8" s="27"/>
      <c r="E8" s="22"/>
      <c r="F8" s="22"/>
      <c r="G8" s="22"/>
    </row>
    <row r="9" spans="1:13" s="57" customFormat="1" ht="15.6" x14ac:dyDescent="0.3">
      <c r="A9" s="36" t="s">
        <v>54</v>
      </c>
      <c r="B9" s="6"/>
      <c r="C9" s="6"/>
      <c r="D9" s="6"/>
      <c r="E9" s="22"/>
      <c r="F9" s="22"/>
      <c r="G9" s="22"/>
    </row>
    <row r="10" spans="1:13" s="57" customFormat="1" ht="15.6" x14ac:dyDescent="0.3">
      <c r="A10" s="36" t="s">
        <v>55</v>
      </c>
      <c r="B10" s="6"/>
      <c r="C10" s="6"/>
      <c r="D10" s="6"/>
      <c r="E10" s="22"/>
      <c r="F10" s="22"/>
      <c r="G10" s="22"/>
    </row>
    <row r="11" spans="1:13" s="57" customFormat="1" ht="15.6" x14ac:dyDescent="0.3">
      <c r="A11" s="28"/>
      <c r="B11" s="80"/>
      <c r="C11" s="81"/>
      <c r="D11" s="38"/>
      <c r="E11" s="22"/>
      <c r="F11" s="22"/>
      <c r="G11" s="22"/>
    </row>
    <row r="12" spans="1:13" s="58" customFormat="1" ht="15.6" x14ac:dyDescent="0.3">
      <c r="A12" s="9"/>
      <c r="B12" s="10"/>
      <c r="C12" s="52"/>
      <c r="D12" s="52"/>
      <c r="E12" s="82" t="s">
        <v>4</v>
      </c>
      <c r="F12" s="82"/>
      <c r="G12" s="82"/>
      <c r="H12" s="50" t="s">
        <v>6</v>
      </c>
    </row>
    <row r="13" spans="1:13" ht="31.2" x14ac:dyDescent="0.3">
      <c r="A13" s="9" t="s">
        <v>0</v>
      </c>
      <c r="B13" s="10" t="s">
        <v>18</v>
      </c>
      <c r="C13" s="52" t="s">
        <v>1</v>
      </c>
      <c r="D13" s="52" t="s">
        <v>15</v>
      </c>
      <c r="E13" s="52" t="s">
        <v>5</v>
      </c>
      <c r="F13" s="15" t="s">
        <v>13</v>
      </c>
      <c r="G13" s="15" t="s">
        <v>24</v>
      </c>
      <c r="H13" s="51" t="s">
        <v>14</v>
      </c>
    </row>
    <row r="14" spans="1:13" ht="15.6" x14ac:dyDescent="0.3">
      <c r="A14" s="8">
        <v>1</v>
      </c>
      <c r="B14" s="76" t="s">
        <v>40</v>
      </c>
      <c r="C14" s="46"/>
      <c r="D14" s="46"/>
      <c r="E14" s="47"/>
      <c r="F14" s="43"/>
      <c r="G14" s="44">
        <f>SUM(G15)</f>
        <v>0</v>
      </c>
      <c r="H14" s="44">
        <f>SUM(H15)</f>
        <v>0</v>
      </c>
    </row>
    <row r="15" spans="1:13" ht="62.4" x14ac:dyDescent="0.3">
      <c r="A15" s="31">
        <v>1.1000000000000001</v>
      </c>
      <c r="B15" s="75" t="s">
        <v>41</v>
      </c>
      <c r="C15" s="16" t="s">
        <v>46</v>
      </c>
      <c r="D15" s="67">
        <v>0</v>
      </c>
      <c r="E15" s="32">
        <v>1</v>
      </c>
      <c r="F15" s="66"/>
      <c r="G15" s="17">
        <f>E15*F15</f>
        <v>0</v>
      </c>
      <c r="H15" s="39">
        <f>G15</f>
        <v>0</v>
      </c>
    </row>
    <row r="16" spans="1:13" s="1" customFormat="1" ht="15.6" x14ac:dyDescent="0.3">
      <c r="A16" s="8">
        <v>2</v>
      </c>
      <c r="B16" s="77" t="s">
        <v>28</v>
      </c>
      <c r="C16" s="45"/>
      <c r="D16" s="45"/>
      <c r="E16" s="46"/>
      <c r="F16" s="43"/>
      <c r="G16" s="44">
        <f>SUM(G17:G18)</f>
        <v>0</v>
      </c>
      <c r="H16" s="44">
        <f>SUM(H17:H18)</f>
        <v>0</v>
      </c>
    </row>
    <row r="17" spans="1:8" s="1" customFormat="1" ht="62.4" x14ac:dyDescent="0.3">
      <c r="A17" s="31" t="s">
        <v>9</v>
      </c>
      <c r="B17" s="78" t="s">
        <v>39</v>
      </c>
      <c r="C17" s="16" t="s">
        <v>47</v>
      </c>
      <c r="D17" s="67">
        <v>0</v>
      </c>
      <c r="E17" s="32">
        <v>1</v>
      </c>
      <c r="F17" s="66"/>
      <c r="G17" s="17">
        <f t="shared" ref="G17:G18" si="0">E17*F17</f>
        <v>0</v>
      </c>
      <c r="H17" s="39">
        <f>G17</f>
        <v>0</v>
      </c>
    </row>
    <row r="18" spans="1:8" ht="46.8" x14ac:dyDescent="0.3">
      <c r="A18" s="31" t="s">
        <v>10</v>
      </c>
      <c r="B18" s="75" t="s">
        <v>29</v>
      </c>
      <c r="C18" s="16" t="s">
        <v>48</v>
      </c>
      <c r="D18" s="67">
        <v>0</v>
      </c>
      <c r="E18" s="32">
        <v>1</v>
      </c>
      <c r="F18" s="66"/>
      <c r="G18" s="17">
        <f t="shared" si="0"/>
        <v>0</v>
      </c>
      <c r="H18" s="39">
        <f>G18</f>
        <v>0</v>
      </c>
    </row>
    <row r="19" spans="1:8" ht="15.6" x14ac:dyDescent="0.3">
      <c r="A19" s="11">
        <v>3</v>
      </c>
      <c r="B19" s="77" t="s">
        <v>35</v>
      </c>
      <c r="C19" s="45"/>
      <c r="D19" s="45"/>
      <c r="E19" s="46"/>
      <c r="F19" s="43"/>
      <c r="G19" s="44">
        <f>SUM(G20)</f>
        <v>0</v>
      </c>
      <c r="H19" s="44">
        <f>SUM(H20)</f>
        <v>0</v>
      </c>
    </row>
    <row r="20" spans="1:8" ht="78" x14ac:dyDescent="0.3">
      <c r="A20" s="31" t="s">
        <v>11</v>
      </c>
      <c r="B20" s="75" t="s">
        <v>30</v>
      </c>
      <c r="C20" s="16" t="s">
        <v>49</v>
      </c>
      <c r="D20" s="67">
        <v>0</v>
      </c>
      <c r="E20" s="32">
        <v>1</v>
      </c>
      <c r="F20" s="66"/>
      <c r="G20" s="17">
        <f>E20*F20</f>
        <v>0</v>
      </c>
      <c r="H20" s="39">
        <f>G20</f>
        <v>0</v>
      </c>
    </row>
    <row r="21" spans="1:8" ht="15.6" x14ac:dyDescent="0.3">
      <c r="A21" s="11">
        <v>4</v>
      </c>
      <c r="B21" s="77" t="s">
        <v>36</v>
      </c>
      <c r="C21" s="45"/>
      <c r="D21" s="42"/>
      <c r="E21" s="20"/>
      <c r="F21" s="43"/>
      <c r="G21" s="44">
        <f>SUM(G22)</f>
        <v>0</v>
      </c>
      <c r="H21" s="44">
        <f>SUM(H22)</f>
        <v>0</v>
      </c>
    </row>
    <row r="22" spans="1:8" ht="31.2" x14ac:dyDescent="0.3">
      <c r="A22" s="31" t="s">
        <v>12</v>
      </c>
      <c r="B22" s="75" t="s">
        <v>31</v>
      </c>
      <c r="C22" s="16" t="s">
        <v>50</v>
      </c>
      <c r="D22" s="67">
        <v>0</v>
      </c>
      <c r="E22" s="32">
        <v>1</v>
      </c>
      <c r="F22" s="66"/>
      <c r="G22" s="17">
        <f t="shared" ref="G22" si="1">E22*F22</f>
        <v>0</v>
      </c>
      <c r="H22" s="39">
        <f>G22</f>
        <v>0</v>
      </c>
    </row>
    <row r="23" spans="1:8" ht="15.6" x14ac:dyDescent="0.3">
      <c r="A23" s="30">
        <v>5</v>
      </c>
      <c r="B23" s="77" t="s">
        <v>37</v>
      </c>
      <c r="C23" s="45"/>
      <c r="D23" s="45"/>
      <c r="E23" s="45"/>
      <c r="F23" s="45"/>
      <c r="G23" s="44">
        <f>SUM(G24)</f>
        <v>0</v>
      </c>
      <c r="H23" s="44">
        <f>SUM(H24)</f>
        <v>0</v>
      </c>
    </row>
    <row r="24" spans="1:8" ht="46.8" x14ac:dyDescent="0.3">
      <c r="A24" s="12">
        <v>5.0999999999999996</v>
      </c>
      <c r="B24" s="75" t="s">
        <v>32</v>
      </c>
      <c r="C24" s="16" t="s">
        <v>51</v>
      </c>
      <c r="D24" s="67">
        <v>0</v>
      </c>
      <c r="E24" s="32">
        <v>1</v>
      </c>
      <c r="F24" s="66"/>
      <c r="G24" s="17">
        <f>E24*F24</f>
        <v>0</v>
      </c>
      <c r="H24" s="39">
        <f>G24</f>
        <v>0</v>
      </c>
    </row>
    <row r="25" spans="1:8" ht="29.55" customHeight="1" x14ac:dyDescent="0.3">
      <c r="A25" s="30">
        <v>6</v>
      </c>
      <c r="B25" s="79" t="s">
        <v>38</v>
      </c>
      <c r="C25" s="45"/>
      <c r="D25" s="45"/>
      <c r="E25" s="45"/>
      <c r="F25" s="45"/>
      <c r="G25" s="44">
        <f>SUM(G26)</f>
        <v>0</v>
      </c>
      <c r="H25" s="44">
        <f>SUM(H26)</f>
        <v>0</v>
      </c>
    </row>
    <row r="26" spans="1:8" ht="31.2" x14ac:dyDescent="0.3">
      <c r="A26" s="12">
        <v>6.1</v>
      </c>
      <c r="B26" s="75" t="s">
        <v>33</v>
      </c>
      <c r="C26" s="16" t="s">
        <v>42</v>
      </c>
      <c r="D26" s="67">
        <v>0</v>
      </c>
      <c r="E26" s="32">
        <v>1</v>
      </c>
      <c r="F26" s="66"/>
      <c r="G26" s="17">
        <f>E26*F26</f>
        <v>0</v>
      </c>
      <c r="H26" s="39">
        <f>G26</f>
        <v>0</v>
      </c>
    </row>
    <row r="27" spans="1:8" ht="46.8" x14ac:dyDescent="0.3">
      <c r="A27" s="30">
        <v>7</v>
      </c>
      <c r="B27" s="79" t="s">
        <v>34</v>
      </c>
      <c r="C27" s="45"/>
      <c r="D27" s="45"/>
      <c r="E27" s="45"/>
      <c r="F27" s="45"/>
      <c r="G27" s="44">
        <f>SUM(G28:G29)</f>
        <v>0</v>
      </c>
      <c r="H27" s="44">
        <f>SUM(H28:H29)</f>
        <v>0</v>
      </c>
    </row>
    <row r="28" spans="1:8" ht="31.2" x14ac:dyDescent="0.3">
      <c r="A28" s="12">
        <v>7.1</v>
      </c>
      <c r="B28" s="75" t="s">
        <v>43</v>
      </c>
      <c r="C28" s="16" t="s">
        <v>44</v>
      </c>
      <c r="D28" s="67">
        <v>0</v>
      </c>
      <c r="E28" s="32">
        <v>1</v>
      </c>
      <c r="F28" s="66"/>
      <c r="G28" s="17">
        <f t="shared" ref="G28:G29" si="2">E28*F28</f>
        <v>0</v>
      </c>
      <c r="H28" s="39">
        <f>G28</f>
        <v>0</v>
      </c>
    </row>
    <row r="29" spans="1:8" ht="47.4" thickBot="1" x14ac:dyDescent="0.35">
      <c r="A29" s="12">
        <v>7.2</v>
      </c>
      <c r="B29" s="75" t="s">
        <v>45</v>
      </c>
      <c r="C29" s="16" t="s">
        <v>52</v>
      </c>
      <c r="D29" s="67">
        <v>0</v>
      </c>
      <c r="E29" s="32">
        <v>1</v>
      </c>
      <c r="F29" s="66"/>
      <c r="G29" s="17">
        <f t="shared" si="2"/>
        <v>0</v>
      </c>
      <c r="H29" s="39">
        <f>G29</f>
        <v>0</v>
      </c>
    </row>
    <row r="30" spans="1:8" ht="15.6" x14ac:dyDescent="0.3">
      <c r="A30" s="13"/>
      <c r="B30" s="14" t="s">
        <v>19</v>
      </c>
      <c r="C30" s="18"/>
      <c r="D30" s="18"/>
      <c r="E30" s="19"/>
      <c r="F30" s="33"/>
      <c r="G30" s="21">
        <f>G14+G16+G19+G21+G23+G25+G27</f>
        <v>0</v>
      </c>
      <c r="H30" s="21">
        <f>H14+H16+H19+H21+H23+H25+H27</f>
        <v>0</v>
      </c>
    </row>
    <row r="31" spans="1:8" ht="15.6" x14ac:dyDescent="0.3">
      <c r="A31" s="13"/>
      <c r="B31" s="14" t="s">
        <v>2</v>
      </c>
      <c r="C31" s="18"/>
      <c r="D31" s="18"/>
      <c r="E31" s="19"/>
      <c r="F31" s="33"/>
      <c r="G31" s="34">
        <f>G30*0.15</f>
        <v>0</v>
      </c>
      <c r="H31" s="34">
        <f>H30*0.15</f>
        <v>0</v>
      </c>
    </row>
    <row r="32" spans="1:8" ht="16.2" thickBot="1" x14ac:dyDescent="0.35">
      <c r="A32" s="13"/>
      <c r="B32" s="14" t="s">
        <v>20</v>
      </c>
      <c r="C32" s="18"/>
      <c r="D32" s="18"/>
      <c r="E32" s="19"/>
      <c r="F32" s="33"/>
      <c r="G32" s="35">
        <f>G30+G31</f>
        <v>0</v>
      </c>
      <c r="H32" s="35">
        <f>H30+H31</f>
        <v>0</v>
      </c>
    </row>
    <row r="33" spans="1:8" x14ac:dyDescent="0.3">
      <c r="A33" s="70"/>
      <c r="B33" s="71"/>
      <c r="C33" s="72"/>
      <c r="D33" s="72"/>
      <c r="E33" s="72"/>
      <c r="F33" s="73"/>
      <c r="G33" s="73"/>
      <c r="H33" s="73"/>
    </row>
    <row r="34" spans="1:8" ht="15" thickBot="1" x14ac:dyDescent="0.35">
      <c r="A34" s="70"/>
      <c r="B34" s="73"/>
      <c r="C34" s="72"/>
      <c r="D34" s="72"/>
      <c r="E34" s="72"/>
      <c r="F34" s="73"/>
      <c r="G34" s="73"/>
      <c r="H34" s="73"/>
    </row>
    <row r="35" spans="1:8" ht="25.95" customHeight="1" x14ac:dyDescent="0.3">
      <c r="A35" s="70"/>
      <c r="B35" s="85" t="s">
        <v>25</v>
      </c>
      <c r="C35" s="83"/>
      <c r="D35" s="84"/>
      <c r="E35" s="90"/>
      <c r="F35" s="91"/>
      <c r="G35" s="73"/>
      <c r="H35" s="73"/>
    </row>
    <row r="36" spans="1:8" ht="17.55" customHeight="1" x14ac:dyDescent="0.3">
      <c r="A36" s="70"/>
      <c r="B36" s="86"/>
      <c r="C36" s="92" t="s">
        <v>21</v>
      </c>
      <c r="D36" s="93"/>
      <c r="E36" s="53" t="s">
        <v>23</v>
      </c>
      <c r="F36" s="49"/>
      <c r="G36" s="73"/>
      <c r="H36" s="73"/>
    </row>
    <row r="37" spans="1:8" ht="34.950000000000003" customHeight="1" x14ac:dyDescent="0.3">
      <c r="A37" s="70"/>
      <c r="B37" s="86"/>
      <c r="C37" s="94"/>
      <c r="D37" s="95"/>
      <c r="E37" s="88"/>
      <c r="F37" s="89"/>
      <c r="G37" s="73"/>
      <c r="H37" s="73"/>
    </row>
    <row r="38" spans="1:8" ht="19.2" customHeight="1" thickBot="1" x14ac:dyDescent="0.35">
      <c r="A38" s="70"/>
      <c r="B38" s="87"/>
      <c r="C38" s="96" t="s">
        <v>26</v>
      </c>
      <c r="D38" s="97"/>
      <c r="E38" s="98" t="s">
        <v>22</v>
      </c>
      <c r="F38" s="99"/>
      <c r="G38" s="73"/>
      <c r="H38" s="73"/>
    </row>
    <row r="39" spans="1:8" x14ac:dyDescent="0.3">
      <c r="A39" s="70"/>
      <c r="B39" s="73"/>
      <c r="C39" s="72"/>
      <c r="D39" s="72"/>
      <c r="E39" s="72"/>
      <c r="F39" s="73"/>
      <c r="G39" s="73"/>
      <c r="H39" s="73"/>
    </row>
    <row r="40" spans="1:8" x14ac:dyDescent="0.3">
      <c r="A40" s="70"/>
      <c r="B40" s="73"/>
      <c r="C40" s="72"/>
      <c r="D40" s="72"/>
      <c r="E40" s="72"/>
      <c r="F40" s="73"/>
      <c r="G40" s="73"/>
      <c r="H40" s="73"/>
    </row>
  </sheetData>
  <sheetProtection formatCells="0" formatColumns="0" formatRows="0" insertRows="0" deleteRows="0"/>
  <protectedRanges>
    <protectedRange sqref="C35:F37" name="Range7"/>
    <protectedRange sqref="A14:F29" name="Range3"/>
    <protectedRange sqref="B3:B5" name="Range1"/>
  </protectedRanges>
  <mergeCells count="9">
    <mergeCell ref="E12:G12"/>
    <mergeCell ref="C35:D35"/>
    <mergeCell ref="B35:B38"/>
    <mergeCell ref="E37:F37"/>
    <mergeCell ref="E35:F35"/>
    <mergeCell ref="C36:D36"/>
    <mergeCell ref="C37:D37"/>
    <mergeCell ref="C38:D38"/>
    <mergeCell ref="E38:F38"/>
  </mergeCells>
  <phoneticPr fontId="12" type="noConversion"/>
  <dataValidations count="1">
    <dataValidation type="decimal" operator="greaterThanOrEqual" allowBlank="1" showInputMessage="1" showErrorMessage="1" sqref="E15:F29" xr:uid="{8C15FC5A-F30C-4ABB-9E84-56D0A532AF68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8" scale="56" fitToHeight="4" orientation="landscape" r:id="rId1"/>
  <ignoredErrors>
    <ignoredError sqref="A17:A18 A20 A2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PRICING SCHEDULE</vt:lpstr>
      <vt:lpstr>'PRICING SCHEDULE'!Print_Area</vt:lpstr>
      <vt:lpstr>'PRICING SCHEDULE'!Print_Titles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Willie Needham</dc:creator>
  <cp:lastModifiedBy>Thato Meso</cp:lastModifiedBy>
  <cp:lastPrinted>2020-07-02T18:44:36Z</cp:lastPrinted>
  <dcterms:created xsi:type="dcterms:W3CDTF">2017-06-15T23:28:53Z</dcterms:created>
  <dcterms:modified xsi:type="dcterms:W3CDTF">2023-06-14T07:29:56Z</dcterms:modified>
</cp:coreProperties>
</file>