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https://dojcd-my.sharepoint.com/personal/smohosetji_justice_gov_za/Documents/Desktop/LP Office Furniture/Bid Specification/Pricing Schedule/"/>
    </mc:Choice>
  </mc:AlternateContent>
  <xr:revisionPtr revIDLastSave="47" documentId="8_{DD4E9945-373E-4354-AA27-E63ACAB8D96C}" xr6:coauthVersionLast="36" xr6:coauthVersionMax="36" xr10:uidLastSave="{D5DEF613-F99F-47D7-BFAF-6C83ABB5180A}"/>
  <bookViews>
    <workbookView xWindow="-110" yWindow="-110" windowWidth="19420" windowHeight="10420" xr2:uid="{00000000-000D-0000-FFFF-FFFF00000000}"/>
  </bookViews>
  <sheets>
    <sheet name="PRICING SCHEDULE POLOKWANE " sheetId="6" r:id="rId1"/>
    <sheet name="PRICING SCHEDULE THOHOYANDOU" sheetId="7" r:id="rId2"/>
  </sheets>
  <definedNames>
    <definedName name="_xlnm.Print_Area" localSheetId="0">'PRICING SCHEDULE POLOKWANE '!$B:$I</definedName>
    <definedName name="_xlnm.Print_Titles" localSheetId="0">'PRICING SCHEDULE POLOKWANE '!$1:$5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7" l="1"/>
  <c r="H17" i="7" s="1"/>
  <c r="G18" i="7"/>
  <c r="H18" i="7" s="1"/>
  <c r="G19" i="7"/>
  <c r="H19" i="7" s="1"/>
  <c r="G20" i="7"/>
  <c r="H20" i="7" s="1"/>
  <c r="G21" i="7"/>
  <c r="H21" i="7" s="1"/>
  <c r="G22" i="7"/>
  <c r="H22" i="7" s="1"/>
  <c r="G23" i="7"/>
  <c r="H23" i="7" s="1"/>
  <c r="G24" i="7"/>
  <c r="H24" i="7" s="1"/>
  <c r="G25" i="7"/>
  <c r="H25" i="7" s="1"/>
  <c r="G26" i="7"/>
  <c r="H26" i="7" s="1"/>
  <c r="G27" i="7"/>
  <c r="H27" i="7" s="1"/>
  <c r="G28" i="7"/>
  <c r="H28" i="7" s="1"/>
  <c r="G29" i="7"/>
  <c r="H29" i="7" s="1"/>
  <c r="G30" i="7"/>
  <c r="H30" i="7" s="1"/>
  <c r="G31" i="7"/>
  <c r="H31" i="7" s="1"/>
  <c r="G32" i="7"/>
  <c r="H32" i="7" s="1"/>
  <c r="G33" i="7"/>
  <c r="H33" i="7" s="1"/>
  <c r="G34" i="7"/>
  <c r="H34" i="7" s="1"/>
  <c r="G35" i="7"/>
  <c r="H35" i="7" s="1"/>
  <c r="G36" i="7"/>
  <c r="H36" i="7" s="1"/>
  <c r="G37" i="7"/>
  <c r="H37" i="7" s="1"/>
  <c r="G38" i="7"/>
  <c r="H38" i="7" s="1"/>
  <c r="G39" i="7"/>
  <c r="H39" i="7" s="1"/>
  <c r="G40" i="7"/>
  <c r="H40" i="7" s="1"/>
  <c r="G41" i="7"/>
  <c r="H41" i="7" s="1"/>
  <c r="G42" i="7"/>
  <c r="H42" i="7" s="1"/>
  <c r="G43" i="7"/>
  <c r="H43" i="7" s="1"/>
  <c r="G44" i="7"/>
  <c r="H44" i="7" s="1"/>
  <c r="G45" i="7"/>
  <c r="H45" i="7" s="1"/>
  <c r="G46" i="7"/>
  <c r="H46" i="7" s="1"/>
  <c r="G47" i="7"/>
  <c r="H47" i="7" s="1"/>
  <c r="G48" i="7"/>
  <c r="H48" i="7" s="1"/>
  <c r="G49" i="7"/>
  <c r="H49" i="7" s="1"/>
  <c r="G50" i="7"/>
  <c r="H50" i="7" s="1"/>
  <c r="G51" i="7"/>
  <c r="H51" i="7" s="1"/>
  <c r="G52" i="7"/>
  <c r="H52" i="7" s="1"/>
  <c r="G53" i="7"/>
  <c r="H53" i="7" s="1"/>
  <c r="G54" i="7"/>
  <c r="H54" i="7" s="1"/>
  <c r="G55" i="7"/>
  <c r="H55" i="7" s="1"/>
  <c r="G56" i="7"/>
  <c r="H56" i="7" s="1"/>
  <c r="G57" i="7"/>
  <c r="H57" i="7" s="1"/>
  <c r="G58" i="7"/>
  <c r="H58" i="7" s="1"/>
  <c r="G59" i="7"/>
  <c r="H59" i="7" s="1"/>
  <c r="G60" i="7"/>
  <c r="H60" i="7" s="1"/>
  <c r="G61" i="7"/>
  <c r="H61" i="7" s="1"/>
  <c r="G62" i="7"/>
  <c r="H62" i="7" s="1"/>
  <c r="G63" i="7"/>
  <c r="H63" i="7" s="1"/>
  <c r="G64" i="7"/>
  <c r="H64" i="7" s="1"/>
  <c r="G65" i="7"/>
  <c r="H65" i="7" s="1"/>
  <c r="G66" i="7"/>
  <c r="H66" i="7" s="1"/>
  <c r="G67" i="7"/>
  <c r="H67" i="7" s="1"/>
  <c r="G68" i="7"/>
  <c r="H68" i="7" s="1"/>
  <c r="G69" i="7"/>
  <c r="H69" i="7" s="1"/>
  <c r="G70" i="7"/>
  <c r="H70" i="7" s="1"/>
  <c r="G71" i="7"/>
  <c r="H71" i="7" s="1"/>
  <c r="G72" i="7"/>
  <c r="H72" i="7" s="1"/>
  <c r="G73" i="7"/>
  <c r="H73" i="7" s="1"/>
  <c r="G74" i="7"/>
  <c r="H74" i="7" s="1"/>
  <c r="G75" i="7"/>
  <c r="H75" i="7" s="1"/>
  <c r="G76" i="7"/>
  <c r="H76" i="7" s="1"/>
  <c r="G77" i="7"/>
  <c r="H77" i="7" s="1"/>
  <c r="G78" i="7"/>
  <c r="H78" i="7" s="1"/>
  <c r="G79" i="7"/>
  <c r="H79" i="7" s="1"/>
  <c r="G80" i="7"/>
  <c r="H80" i="7" s="1"/>
  <c r="G81" i="7"/>
  <c r="H81" i="7" s="1"/>
  <c r="G82" i="7"/>
  <c r="H82" i="7" s="1"/>
  <c r="G83" i="7"/>
  <c r="H83" i="7" s="1"/>
  <c r="G84" i="7"/>
  <c r="H84" i="7" s="1"/>
  <c r="G85" i="7"/>
  <c r="H85" i="7" s="1"/>
  <c r="G86" i="7"/>
  <c r="H86" i="7" s="1"/>
  <c r="G87" i="7"/>
  <c r="H87" i="7" s="1"/>
  <c r="G88" i="7"/>
  <c r="H88" i="7" s="1"/>
  <c r="G89" i="7"/>
  <c r="H89" i="7" s="1"/>
  <c r="G90" i="7"/>
  <c r="H90" i="7" s="1"/>
  <c r="G91" i="7"/>
  <c r="H91" i="7" s="1"/>
  <c r="G92" i="7"/>
  <c r="H92" i="7" s="1"/>
  <c r="G93" i="7"/>
  <c r="H93" i="7" s="1"/>
  <c r="G94" i="7"/>
  <c r="H94" i="7" s="1"/>
  <c r="G95" i="7"/>
  <c r="H95" i="7" s="1"/>
  <c r="G96" i="7"/>
  <c r="H96" i="7" s="1"/>
  <c r="G97" i="7"/>
  <c r="H97" i="7" s="1"/>
  <c r="G98" i="7"/>
  <c r="H98" i="7" s="1"/>
  <c r="H99" i="7" l="1"/>
  <c r="H100" i="7" s="1"/>
  <c r="H101" i="7" s="1"/>
  <c r="G99" i="7"/>
  <c r="G100" i="7" s="1"/>
  <c r="G101" i="7" l="1"/>
  <c r="G185" i="6" l="1"/>
  <c r="H185" i="6" s="1"/>
  <c r="G186" i="6"/>
  <c r="H186" i="6" s="1"/>
  <c r="G187" i="6"/>
  <c r="H187" i="6" s="1"/>
  <c r="G188" i="6"/>
  <c r="H188" i="6" s="1"/>
  <c r="G189" i="6"/>
  <c r="H189" i="6" s="1"/>
  <c r="G190" i="6"/>
  <c r="H190" i="6" s="1"/>
  <c r="G191" i="6"/>
  <c r="H191" i="6" s="1"/>
  <c r="G192" i="6"/>
  <c r="H192" i="6" s="1"/>
  <c r="G167" i="6"/>
  <c r="H167" i="6" s="1"/>
  <c r="G168" i="6"/>
  <c r="H168" i="6" s="1"/>
  <c r="G169" i="6"/>
  <c r="H169" i="6" s="1"/>
  <c r="G170" i="6"/>
  <c r="H170" i="6" s="1"/>
  <c r="G171" i="6"/>
  <c r="H171" i="6" s="1"/>
  <c r="G172" i="6"/>
  <c r="H172" i="6" s="1"/>
  <c r="G173" i="6"/>
  <c r="H173" i="6" s="1"/>
  <c r="G174" i="6"/>
  <c r="H174" i="6" s="1"/>
  <c r="G175" i="6"/>
  <c r="H175" i="6" s="1"/>
  <c r="G176" i="6"/>
  <c r="H176" i="6" s="1"/>
  <c r="G177" i="6"/>
  <c r="H177" i="6" s="1"/>
  <c r="G178" i="6"/>
  <c r="H178" i="6" s="1"/>
  <c r="G179" i="6"/>
  <c r="H179" i="6" s="1"/>
  <c r="G180" i="6"/>
  <c r="H180" i="6" s="1"/>
  <c r="G181" i="6"/>
  <c r="H181" i="6" s="1"/>
  <c r="G163" i="6"/>
  <c r="H163" i="6" s="1"/>
  <c r="G164" i="6"/>
  <c r="H164" i="6" s="1"/>
  <c r="G165" i="6"/>
  <c r="H165" i="6" s="1"/>
  <c r="G166" i="6"/>
  <c r="H166" i="6" s="1"/>
  <c r="G182" i="6"/>
  <c r="H182" i="6" s="1"/>
  <c r="G183" i="6"/>
  <c r="H183" i="6" s="1"/>
  <c r="G148" i="6"/>
  <c r="H148" i="6" s="1"/>
  <c r="G149" i="6"/>
  <c r="H149" i="6" s="1"/>
  <c r="G150" i="6"/>
  <c r="H150" i="6" s="1"/>
  <c r="G151" i="6"/>
  <c r="H151" i="6" s="1"/>
  <c r="G152" i="6"/>
  <c r="H152" i="6" s="1"/>
  <c r="G153" i="6"/>
  <c r="H153" i="6" s="1"/>
  <c r="G154" i="6"/>
  <c r="H154" i="6" s="1"/>
  <c r="G155" i="6"/>
  <c r="H155" i="6" s="1"/>
  <c r="G156" i="6"/>
  <c r="H156" i="6" s="1"/>
  <c r="G157" i="6"/>
  <c r="H157" i="6" s="1"/>
  <c r="G158" i="6"/>
  <c r="H158" i="6" s="1"/>
  <c r="G159" i="6"/>
  <c r="H159" i="6" s="1"/>
  <c r="G160" i="6"/>
  <c r="H160" i="6" s="1"/>
  <c r="G161" i="6"/>
  <c r="H161" i="6" s="1"/>
  <c r="G162" i="6"/>
  <c r="H162" i="6" s="1"/>
  <c r="G145" i="6"/>
  <c r="H145" i="6" s="1"/>
  <c r="G146" i="6"/>
  <c r="H146" i="6" s="1"/>
  <c r="G147" i="6"/>
  <c r="H147" i="6" s="1"/>
  <c r="G130" i="6"/>
  <c r="H130" i="6" s="1"/>
  <c r="G131" i="6"/>
  <c r="H131" i="6" s="1"/>
  <c r="G132" i="6"/>
  <c r="H132" i="6" s="1"/>
  <c r="G133" i="6"/>
  <c r="H133" i="6" s="1"/>
  <c r="G134" i="6"/>
  <c r="H134" i="6" s="1"/>
  <c r="G135" i="6"/>
  <c r="H135" i="6" s="1"/>
  <c r="G136" i="6"/>
  <c r="H136" i="6" s="1"/>
  <c r="G137" i="6"/>
  <c r="H137" i="6" s="1"/>
  <c r="G138" i="6"/>
  <c r="H138" i="6" s="1"/>
  <c r="G139" i="6"/>
  <c r="H139" i="6" s="1"/>
  <c r="G140" i="6"/>
  <c r="H140" i="6" s="1"/>
  <c r="G141" i="6"/>
  <c r="H141" i="6" s="1"/>
  <c r="G142" i="6"/>
  <c r="H142" i="6" s="1"/>
  <c r="G143" i="6"/>
  <c r="H143" i="6" s="1"/>
  <c r="G144" i="6"/>
  <c r="H144" i="6" s="1"/>
  <c r="G115" i="6"/>
  <c r="H115" i="6" s="1"/>
  <c r="G116" i="6"/>
  <c r="H116" i="6" s="1"/>
  <c r="G117" i="6"/>
  <c r="H117" i="6" s="1"/>
  <c r="G118" i="6"/>
  <c r="H118" i="6" s="1"/>
  <c r="G119" i="6"/>
  <c r="H119" i="6" s="1"/>
  <c r="G120" i="6"/>
  <c r="H120" i="6" s="1"/>
  <c r="G121" i="6"/>
  <c r="H121" i="6" s="1"/>
  <c r="G122" i="6"/>
  <c r="H122" i="6" s="1"/>
  <c r="G123" i="6"/>
  <c r="H123" i="6" s="1"/>
  <c r="G124" i="6"/>
  <c r="H124" i="6" s="1"/>
  <c r="G125" i="6"/>
  <c r="H125" i="6" s="1"/>
  <c r="G126" i="6"/>
  <c r="H126" i="6" s="1"/>
  <c r="G127" i="6"/>
  <c r="H127" i="6" s="1"/>
  <c r="G128" i="6"/>
  <c r="H128" i="6" s="1"/>
  <c r="G129" i="6"/>
  <c r="H129" i="6" s="1"/>
  <c r="G104" i="6"/>
  <c r="H104" i="6" s="1"/>
  <c r="G105" i="6"/>
  <c r="H105" i="6" s="1"/>
  <c r="G106" i="6"/>
  <c r="H106" i="6" s="1"/>
  <c r="G107" i="6"/>
  <c r="H107" i="6" s="1"/>
  <c r="G108" i="6"/>
  <c r="H108" i="6" s="1"/>
  <c r="G109" i="6"/>
  <c r="H109" i="6" s="1"/>
  <c r="G110" i="6"/>
  <c r="H110" i="6" s="1"/>
  <c r="G111" i="6"/>
  <c r="H111" i="6" s="1"/>
  <c r="G112" i="6"/>
  <c r="H112" i="6" s="1"/>
  <c r="G113" i="6"/>
  <c r="H113" i="6" s="1"/>
  <c r="G114" i="6"/>
  <c r="H114" i="6" s="1"/>
  <c r="G184" i="6"/>
  <c r="H184" i="6" s="1"/>
  <c r="G94" i="6"/>
  <c r="H94" i="6" s="1"/>
  <c r="G95" i="6"/>
  <c r="H95" i="6" s="1"/>
  <c r="G96" i="6"/>
  <c r="H96" i="6" s="1"/>
  <c r="G97" i="6"/>
  <c r="H97" i="6" s="1"/>
  <c r="G98" i="6"/>
  <c r="H98" i="6" s="1"/>
  <c r="G99" i="6"/>
  <c r="H99" i="6" s="1"/>
  <c r="G100" i="6"/>
  <c r="H100" i="6" s="1"/>
  <c r="G101" i="6"/>
  <c r="H101" i="6" s="1"/>
  <c r="G102" i="6"/>
  <c r="H102" i="6" s="1"/>
  <c r="G103" i="6"/>
  <c r="H103" i="6" s="1"/>
  <c r="G83" i="6"/>
  <c r="H83" i="6" s="1"/>
  <c r="G84" i="6"/>
  <c r="H84" i="6" s="1"/>
  <c r="G85" i="6"/>
  <c r="H85" i="6" s="1"/>
  <c r="G86" i="6"/>
  <c r="H86" i="6" s="1"/>
  <c r="G87" i="6"/>
  <c r="H87" i="6" s="1"/>
  <c r="G88" i="6"/>
  <c r="H88" i="6" s="1"/>
  <c r="G89" i="6"/>
  <c r="H89" i="6" s="1"/>
  <c r="G90" i="6"/>
  <c r="H90" i="6" s="1"/>
  <c r="G91" i="6"/>
  <c r="H91" i="6" s="1"/>
  <c r="G92" i="6"/>
  <c r="H92" i="6" s="1"/>
  <c r="G93" i="6"/>
  <c r="H93" i="6" s="1"/>
  <c r="G79" i="6"/>
  <c r="H79" i="6" s="1"/>
  <c r="G80" i="6"/>
  <c r="H80" i="6" s="1"/>
  <c r="G81" i="6"/>
  <c r="H81" i="6" s="1"/>
  <c r="G82" i="6"/>
  <c r="H82" i="6" s="1"/>
  <c r="G64" i="6"/>
  <c r="H64" i="6" s="1"/>
  <c r="G65" i="6"/>
  <c r="H65" i="6" s="1"/>
  <c r="G66" i="6"/>
  <c r="H66" i="6" s="1"/>
  <c r="G67" i="6"/>
  <c r="H67" i="6" s="1"/>
  <c r="G68" i="6"/>
  <c r="H68" i="6" s="1"/>
  <c r="G69" i="6"/>
  <c r="H69" i="6" s="1"/>
  <c r="G70" i="6"/>
  <c r="H70" i="6" s="1"/>
  <c r="G71" i="6"/>
  <c r="H71" i="6" s="1"/>
  <c r="G72" i="6"/>
  <c r="H72" i="6" s="1"/>
  <c r="G73" i="6"/>
  <c r="H73" i="6" s="1"/>
  <c r="G74" i="6"/>
  <c r="H74" i="6" s="1"/>
  <c r="G75" i="6"/>
  <c r="H75" i="6" s="1"/>
  <c r="G76" i="6"/>
  <c r="H76" i="6" s="1"/>
  <c r="G77" i="6"/>
  <c r="H77" i="6" s="1"/>
  <c r="G78" i="6"/>
  <c r="H78" i="6" s="1"/>
  <c r="G193" i="6"/>
  <c r="H193" i="6" s="1"/>
  <c r="G46" i="6"/>
  <c r="H46" i="6" s="1"/>
  <c r="G47" i="6"/>
  <c r="H47" i="6" s="1"/>
  <c r="G48" i="6"/>
  <c r="H48" i="6" s="1"/>
  <c r="G49" i="6"/>
  <c r="H49" i="6" s="1"/>
  <c r="G50" i="6"/>
  <c r="H50" i="6" s="1"/>
  <c r="G51" i="6"/>
  <c r="H51" i="6" s="1"/>
  <c r="G52" i="6"/>
  <c r="H52" i="6" s="1"/>
  <c r="G53" i="6"/>
  <c r="H53" i="6" s="1"/>
  <c r="G54" i="6"/>
  <c r="H54" i="6" s="1"/>
  <c r="G55" i="6"/>
  <c r="H55" i="6" s="1"/>
  <c r="G56" i="6"/>
  <c r="H56" i="6" s="1"/>
  <c r="G57" i="6"/>
  <c r="H57" i="6" s="1"/>
  <c r="G58" i="6"/>
  <c r="H58" i="6" s="1"/>
  <c r="G59" i="6"/>
  <c r="H59" i="6" s="1"/>
  <c r="G60" i="6"/>
  <c r="H60" i="6" s="1"/>
  <c r="G61" i="6"/>
  <c r="H61" i="6" s="1"/>
  <c r="G62" i="6"/>
  <c r="H62" i="6" s="1"/>
  <c r="G63" i="6"/>
  <c r="H63" i="6" s="1"/>
  <c r="G35" i="6"/>
  <c r="H35" i="6" s="1"/>
  <c r="G36" i="6"/>
  <c r="H36" i="6" s="1"/>
  <c r="G37" i="6"/>
  <c r="H37" i="6" s="1"/>
  <c r="G38" i="6"/>
  <c r="H38" i="6" s="1"/>
  <c r="G39" i="6"/>
  <c r="H39" i="6" s="1"/>
  <c r="G40" i="6"/>
  <c r="H40" i="6" s="1"/>
  <c r="G41" i="6"/>
  <c r="H41" i="6" s="1"/>
  <c r="G42" i="6"/>
  <c r="H42" i="6" s="1"/>
  <c r="G43" i="6"/>
  <c r="H43" i="6" s="1"/>
  <c r="G44" i="6"/>
  <c r="H44" i="6" s="1"/>
  <c r="G25" i="6"/>
  <c r="H25" i="6" s="1"/>
  <c r="G26" i="6"/>
  <c r="H26" i="6" s="1"/>
  <c r="G27" i="6"/>
  <c r="H27" i="6" s="1"/>
  <c r="G28" i="6"/>
  <c r="H28" i="6" s="1"/>
  <c r="G29" i="6"/>
  <c r="H29" i="6" s="1"/>
  <c r="G30" i="6"/>
  <c r="H30" i="6" s="1"/>
  <c r="G31" i="6"/>
  <c r="H31" i="6" s="1"/>
  <c r="G32" i="6"/>
  <c r="H32" i="6" s="1"/>
  <c r="G33" i="6"/>
  <c r="H33" i="6" s="1"/>
  <c r="G34" i="6"/>
  <c r="H34" i="6" s="1"/>
  <c r="G20" i="6"/>
  <c r="H20" i="6" s="1"/>
  <c r="G21" i="6"/>
  <c r="H21" i="6" s="1"/>
  <c r="G22" i="6"/>
  <c r="H22" i="6" s="1"/>
  <c r="G23" i="6"/>
  <c r="H23" i="6" s="1"/>
  <c r="G24" i="6"/>
  <c r="H24" i="6" s="1"/>
  <c r="G45" i="6"/>
  <c r="H45" i="6" s="1"/>
  <c r="G19" i="6"/>
  <c r="H19" i="6" s="1"/>
  <c r="G18" i="6"/>
  <c r="H18" i="6" s="1"/>
  <c r="G194" i="6" l="1"/>
  <c r="H194" i="6" s="1"/>
  <c r="G195" i="6"/>
  <c r="H195" i="6" s="1"/>
  <c r="G17" i="6"/>
  <c r="G196" i="6" s="1"/>
  <c r="H17" i="6" l="1"/>
  <c r="H196" i="6" s="1"/>
  <c r="G197" i="6" l="1"/>
  <c r="G198" i="6" s="1"/>
  <c r="H197" i="6" l="1"/>
  <c r="H198" i="6" s="1"/>
</calcChain>
</file>

<file path=xl/sharedStrings.xml><?xml version="1.0" encoding="utf-8"?>
<sst xmlns="http://schemas.openxmlformats.org/spreadsheetml/2006/main" count="903" uniqueCount="428">
  <si>
    <t>Item No</t>
  </si>
  <si>
    <t>Unit of measure</t>
  </si>
  <si>
    <t>VAT (@15%)</t>
  </si>
  <si>
    <t>1. INSTRUCTION FOR COMPLETING THE PRICING SCHEDULE</t>
  </si>
  <si>
    <t xml:space="preserve">Qty </t>
  </si>
  <si>
    <t>TOTAL</t>
  </si>
  <si>
    <t>RFx No</t>
  </si>
  <si>
    <t>RFx Title</t>
  </si>
  <si>
    <t>1.1</t>
  </si>
  <si>
    <t>Unit Price 
(Excl VAT)</t>
  </si>
  <si>
    <t>Line Price Term 
(Excl VAT)</t>
  </si>
  <si>
    <t xml:space="preserve">Bidder Name </t>
  </si>
  <si>
    <t>(a)  THIS PRICING SCHEDULE MUST BE SUBMITTED SEPARATELY FROM THE TECHNICAL RESPONSE, failing which the BID may be DISQUALIFIED.</t>
  </si>
  <si>
    <t>Goods/Service description</t>
  </si>
  <si>
    <t>TOTAL BID PRICE  (EXCL VAT)</t>
  </si>
  <si>
    <t>TOTAL  BID PRICE (INCL VAT)</t>
  </si>
  <si>
    <t>Date</t>
  </si>
  <si>
    <t>Capacity</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</si>
  <si>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</si>
  <si>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Price clarification comment</t>
  </si>
  <si>
    <t>(c)  Unit and Line prices must be VAT EXCLUSIVE and in South African Rand (ZAR) currency.</t>
  </si>
  <si>
    <t>Signature (above)</t>
  </si>
  <si>
    <r>
      <t xml:space="preserve">(b)  Bidder must complete/enter </t>
    </r>
    <r>
      <rPr>
        <b/>
        <sz val="12"/>
        <color theme="1"/>
        <rFont val="Calibri"/>
        <family val="2"/>
        <scheme val="minor"/>
      </rPr>
      <t xml:space="preserve">YELLOW </t>
    </r>
    <r>
      <rPr>
        <sz val="12"/>
        <color theme="1"/>
        <rFont val="Calibri"/>
        <family val="2"/>
        <scheme val="minor"/>
      </rPr>
      <t>cells only</t>
    </r>
  </si>
  <si>
    <t>Each</t>
  </si>
  <si>
    <t>Line Price</t>
  </si>
  <si>
    <t xml:space="preserve">          SUPPLY CHAIN MANAGEMENT</t>
  </si>
  <si>
    <t xml:space="preserve">              Pricing schedule</t>
  </si>
  <si>
    <t>Name (above)</t>
  </si>
  <si>
    <t>RFB XX 2024</t>
  </si>
  <si>
    <t>1.2</t>
  </si>
  <si>
    <t>1.3</t>
  </si>
  <si>
    <t>(e) Bidders must attached a separate bill of quantities linked to the statement of work totaling to their bid price in the letterhead of the bidder</t>
  </si>
  <si>
    <t>(d) The price must include all cost to deliver the goods or render the service, including all applicable taxes, duty fees, logistics/delivery, storage, labour, overtime and subsistance and travel</t>
  </si>
  <si>
    <t>1.4</t>
  </si>
  <si>
    <t>1.5</t>
  </si>
  <si>
    <t>1.6</t>
  </si>
  <si>
    <t>1.7</t>
  </si>
  <si>
    <t>1.8</t>
  </si>
  <si>
    <t>1.9</t>
  </si>
  <si>
    <t xml:space="preserve">Curved Information desk 2700mm (L) x 1200mm (H), 800mm (W) 38mm top in mahogany veneer. </t>
  </si>
  <si>
    <t>2.1</t>
  </si>
  <si>
    <t>2.2</t>
  </si>
  <si>
    <t>2.3</t>
  </si>
  <si>
    <t>Suggestion Box 800mm (L) x 600mm (W) x 400mm (B) in  Mahogany Veneer wood.</t>
  </si>
  <si>
    <t>3.1</t>
  </si>
  <si>
    <t>4.1</t>
  </si>
  <si>
    <t>4.2</t>
  </si>
  <si>
    <t>4.3</t>
  </si>
  <si>
    <t>4.4</t>
  </si>
  <si>
    <t xml:space="preserve">Judges chair, Full genuine leather, black, height adjustable, swivel and tilt with leather padded armrest with solid mahogany wood, wooden base with PU casters, 125 kg weight capacity. </t>
  </si>
  <si>
    <t>4-seater Round table, 1500mm (C) x 750mm (H) in solid mahogany.</t>
  </si>
  <si>
    <t xml:space="preserve">Visitors Genuine leather (black) chairs scratch protected, with leather padded armrest and chrome sleigh base.
 </t>
  </si>
  <si>
    <t>5.1</t>
  </si>
  <si>
    <t>6.1</t>
  </si>
  <si>
    <t>7.1</t>
  </si>
  <si>
    <t>7.2</t>
  </si>
  <si>
    <t xml:space="preserve">Visitors hydrophobic fabric chair (black), wooden Mahogany Veneer armrest and chrome sleigh base.
 </t>
  </si>
  <si>
    <t xml:space="preserve">L-shaped executive desk with (desk pad) leather inlay, pedestals with 3 lockable drawers on both sides, with a built-in top-drawer pencil tray, with handles (Mahogany veneer) 
Desk: 1800 (L) x 950 (w) x 800(h). </t>
  </si>
  <si>
    <t>7.3</t>
  </si>
  <si>
    <t>7.4</t>
  </si>
  <si>
    <t>Visitors Genuine leather (black) chairs scratch protected, chrome armrest with leather padding and chrome sleigh base.</t>
  </si>
  <si>
    <t xml:space="preserve">4-seater Round table, 1500mm (C) x 750mm (H) in mahogany veneer. </t>
  </si>
  <si>
    <t>8.1</t>
  </si>
  <si>
    <t>8.2</t>
  </si>
  <si>
    <t>8.3</t>
  </si>
  <si>
    <t xml:space="preserve">L-shaped executive desk with (desk pad) leather inlay, pedestals with 3 lockable drawers on both sides, with a built-in top-drawer pencil tray, with handles (Mahogany veneer finish) 
Desk: 1800 (L) x 950 (w) x 800(h).  </t>
  </si>
  <si>
    <t xml:space="preserve">Medium back Genuine leather chair (black) scratch protected, chrome armrest with leather padding, chrome five-star base with PU castors, height adjustable, swivel and tilt.
 </t>
  </si>
  <si>
    <t xml:space="preserve">Visitors Genuine leather chairs (black) scratch protected, chrome armrest with leather padding and chrome sleigh base. </t>
  </si>
  <si>
    <t>9.1</t>
  </si>
  <si>
    <t>9.2</t>
  </si>
  <si>
    <t>9.3</t>
  </si>
  <si>
    <t>Medium back Genuine leather chair (black) scratch protected, chrome armrest with leather padding, chrome five-star base with PU castors, height adjustable, swivel and tilt.</t>
  </si>
  <si>
    <t>10.1</t>
  </si>
  <si>
    <t>10.2</t>
  </si>
  <si>
    <t>10.3</t>
  </si>
  <si>
    <t xml:space="preserve">Visitors Genuine leather chairs scratch (black) protected, chrome armrest with leather padding and chrome sleigh base. </t>
  </si>
  <si>
    <t>11.1</t>
  </si>
  <si>
    <t>11.2</t>
  </si>
  <si>
    <t>11.3</t>
  </si>
  <si>
    <t>12.1</t>
  </si>
  <si>
    <t>12.2</t>
  </si>
  <si>
    <t>12.3</t>
  </si>
  <si>
    <t>13.1</t>
  </si>
  <si>
    <t>13.2</t>
  </si>
  <si>
    <t>13.3</t>
  </si>
  <si>
    <t xml:space="preserve">Medium back Genuine leather chair scratch (black) protected, chrome armrest with leather padding, chrome five-star base with PU castors, height adjustable, swivel and tilt. </t>
  </si>
  <si>
    <t>14.1</t>
  </si>
  <si>
    <t>14.2</t>
  </si>
  <si>
    <t>14.3</t>
  </si>
  <si>
    <t>15.1</t>
  </si>
  <si>
    <t>15.2</t>
  </si>
  <si>
    <t>15.3</t>
  </si>
  <si>
    <t xml:space="preserve">Four drawer lockable wooden cabinet in mahogany veneers, 465mm W x 600mm D x 1300mm H, 465mm W x 600mm D x 1300mm H. </t>
  </si>
  <si>
    <t xml:space="preserve">Mahogany Veneer hat and coat stands. </t>
  </si>
  <si>
    <t>16.1</t>
  </si>
  <si>
    <t>16.2</t>
  </si>
  <si>
    <t>16.3</t>
  </si>
  <si>
    <t>17.1</t>
  </si>
  <si>
    <t>17.2</t>
  </si>
  <si>
    <t>17.3</t>
  </si>
  <si>
    <t xml:space="preserve">Four drawer lockable wooden cabinet in mahogany veneers, 465mm W x 600mm D x 1300mm H, 465mm W x 600mm D x 1300mm H.  </t>
  </si>
  <si>
    <t xml:space="preserve">Mahogany Veneer hat and coat stands </t>
  </si>
  <si>
    <t xml:space="preserve">Visitors hydrophobic fabric chair (black), wooden Mahogany Veneer armrest and chrome sleigh base 
</t>
  </si>
  <si>
    <t>18.1</t>
  </si>
  <si>
    <t>18.2</t>
  </si>
  <si>
    <t>18.3</t>
  </si>
  <si>
    <t xml:space="preserve">Four drawer lockable wooden cabinet in mahogany veneers, 465mm W x 600mm D x 1300mm H, 465mm W x 600mm D x 1300mm H  </t>
  </si>
  <si>
    <t>19.1</t>
  </si>
  <si>
    <t>19.2</t>
  </si>
  <si>
    <t>19.3</t>
  </si>
  <si>
    <t xml:space="preserve">Mahogany Veneer hat and coat stands 
 </t>
  </si>
  <si>
    <t>20.1</t>
  </si>
  <si>
    <t>20.2</t>
  </si>
  <si>
    <t>20.3</t>
  </si>
  <si>
    <t xml:space="preserve">Visitors hydrophobic fabric chair (black), wooden Mahogany Veneer armrest and chrome sleigh base </t>
  </si>
  <si>
    <t>21.1</t>
  </si>
  <si>
    <t>21.2</t>
  </si>
  <si>
    <t>21.3</t>
  </si>
  <si>
    <t xml:space="preserve">Office desk with three lockable drawers on both sides in mahogany veneer. 
1800mmL X 950mm (W) x800mm (H) </t>
  </si>
  <si>
    <t>22.1</t>
  </si>
  <si>
    <t>22.2</t>
  </si>
  <si>
    <t>23.1</t>
  </si>
  <si>
    <t xml:space="preserve">110 x Solid Mahogany wood Pigeon Holes compartments 20cm(L)x35Cm(W)x23CM(B) </t>
  </si>
  <si>
    <t>24.1</t>
  </si>
  <si>
    <t>24.2</t>
  </si>
  <si>
    <t>24.3</t>
  </si>
  <si>
    <t>10-seater Boardroom table, Rectangular in Mahogany veneer, 3500mm (L) X 2500mm (W) x 780 mm (H) with 38mm top)</t>
  </si>
  <si>
    <t>Medium back Genuine leather chair (black) scratch protected, chrome armrest with leather padding, chrome five-star base with PU castors, height adjustable, swivel and tilt</t>
  </si>
  <si>
    <t>25.1</t>
  </si>
  <si>
    <t>25.2</t>
  </si>
  <si>
    <t>25.3</t>
  </si>
  <si>
    <t>25.4</t>
  </si>
  <si>
    <t>25.5</t>
  </si>
  <si>
    <t xml:space="preserve">Visitors Genuine leather chairs (black) scratch protected, chrome armrest with leather padding and chrome sleigh base </t>
  </si>
  <si>
    <t>Wall unit: 4 solid door base unit; 2 glass doors and open shelves top unit in dark mahogany veneer 1800L x 420D x 2000H</t>
  </si>
  <si>
    <t xml:space="preserve">Mahogany Veneer hat and coat stand </t>
  </si>
  <si>
    <t>26.1</t>
  </si>
  <si>
    <t>26.2</t>
  </si>
  <si>
    <t xml:space="preserve">Four drawer lockable wooden cabinet in mahogany veneers, 465mm W x 600mm D x 1300mm H, 465mm W x 600mm D x 1300mm H </t>
  </si>
  <si>
    <t>26.3</t>
  </si>
  <si>
    <t>26.4</t>
  </si>
  <si>
    <t>27.1</t>
  </si>
  <si>
    <t>27.2</t>
  </si>
  <si>
    <t>27.3</t>
  </si>
  <si>
    <t>27.4</t>
  </si>
  <si>
    <t xml:space="preserve">Mahogany Veneer hat and coat stand. </t>
  </si>
  <si>
    <t xml:space="preserve">Medium back hydrophobic fabric chair (black), wooden Mahogany Veneer armrest, swivel and tilt with PU castors. 
</t>
  </si>
  <si>
    <t>28.1</t>
  </si>
  <si>
    <t>28.2</t>
  </si>
  <si>
    <t>28.3</t>
  </si>
  <si>
    <t>28.4</t>
  </si>
  <si>
    <t>Four drawer lockable wooden cabinet in mahogany veneers, 465mm W x 600mm D x 1300mm H, 465mm W x 600mm D x 1300mm H.</t>
  </si>
  <si>
    <t>29.1</t>
  </si>
  <si>
    <t>29.2</t>
  </si>
  <si>
    <t>30.1</t>
  </si>
  <si>
    <t>30.2</t>
  </si>
  <si>
    <t>30.3</t>
  </si>
  <si>
    <t>Visitors Genuine leather chairs (black) scratch protected, chrome armrest with leather padding and chrome sleigh base.</t>
  </si>
  <si>
    <t>31.1</t>
  </si>
  <si>
    <t>31.2</t>
  </si>
  <si>
    <t>31.3</t>
  </si>
  <si>
    <t>31.4</t>
  </si>
  <si>
    <t>31.5</t>
  </si>
  <si>
    <t>Glass top coffee table 135mm (L)   X 800mm (W) X 430mm (H) with wooden legs (Mahogany solid wood</t>
  </si>
  <si>
    <t xml:space="preserve">Medium back hydrophobic fabric chair (black), wooden Mahogany Veneer armrest, swivel and tilt with PU castors.
 </t>
  </si>
  <si>
    <t>32.2</t>
  </si>
  <si>
    <t>32.3</t>
  </si>
  <si>
    <t>32.1</t>
  </si>
  <si>
    <t>33.1</t>
  </si>
  <si>
    <t>33.2</t>
  </si>
  <si>
    <t>33.3</t>
  </si>
  <si>
    <t xml:space="preserve">Visitors Genuine leather chairs (black) scratch protected, chrome armrest with leather padding and chrome sleigh base.  </t>
  </si>
  <si>
    <t>Mahogany Veneer hat and coat stand.</t>
  </si>
  <si>
    <t>34.1</t>
  </si>
  <si>
    <t>34.2</t>
  </si>
  <si>
    <t>34.3</t>
  </si>
  <si>
    <t>35.1</t>
  </si>
  <si>
    <t>35.2</t>
  </si>
  <si>
    <t>35.3</t>
  </si>
  <si>
    <t>36.1</t>
  </si>
  <si>
    <t>36.2</t>
  </si>
  <si>
    <t>36.3</t>
  </si>
  <si>
    <t>37.1</t>
  </si>
  <si>
    <t>37.2</t>
  </si>
  <si>
    <t>37.3</t>
  </si>
  <si>
    <t xml:space="preserve">Office desk with three lockable drawers on both sides in mahogany veneer
1800mmL X 950mm W x800mm H. </t>
  </si>
  <si>
    <t>38.1</t>
  </si>
  <si>
    <t>38.2</t>
  </si>
  <si>
    <t>38.3</t>
  </si>
  <si>
    <t>39.1</t>
  </si>
  <si>
    <t>39.2</t>
  </si>
  <si>
    <t>39.3</t>
  </si>
  <si>
    <t xml:space="preserve">Office desk with three lockable drawers on both sides in mahogany veneer
1800mmL X 950mmW x800mm H. </t>
  </si>
  <si>
    <t>40.1</t>
  </si>
  <si>
    <t>40.2</t>
  </si>
  <si>
    <t>40.3</t>
  </si>
  <si>
    <t xml:space="preserve">Visitors Genuine leather chairs scratch protected, chrome armrest with leather padding and chrome sleigh base.
 </t>
  </si>
  <si>
    <t>41.1</t>
  </si>
  <si>
    <t>41.2</t>
  </si>
  <si>
    <t>42.1</t>
  </si>
  <si>
    <t>42.2</t>
  </si>
  <si>
    <t>42.3</t>
  </si>
  <si>
    <t>42.4</t>
  </si>
  <si>
    <t xml:space="preserve">Glass top coffee table 135mm (L0x800mm(W)x430mm(H) with wooden legs (Mahogany Veneer). </t>
  </si>
  <si>
    <t xml:space="preserve">Free standing credenza with one hinged lockable door 60 cm wide (LHS) with one shelf, three lockable 40cm wide drawers (middle), top draw must be a pull-out keyboard drawer.  Open 20cm wide filing space (RHS) in mahogany veneer. 1200mm (W) x 800 mm (H) x 50 </t>
  </si>
  <si>
    <t>43.1</t>
  </si>
  <si>
    <t>43.2</t>
  </si>
  <si>
    <t xml:space="preserve">Medium back hydrophobic fabric chair (black), wooden Mahogany Veneer armrest, swivel and tilt with PU castors. </t>
  </si>
  <si>
    <t>44.1</t>
  </si>
  <si>
    <t>44.2</t>
  </si>
  <si>
    <t>45.1</t>
  </si>
  <si>
    <t>45.2</t>
  </si>
  <si>
    <t xml:space="preserve">Medium back Genuine leather chair scratch protected, chrome armrest with leather padding, chrome five-star base with PU castors, height adjustable, swivel and tilt.
 </t>
  </si>
  <si>
    <t>46.1</t>
  </si>
  <si>
    <t>47.1</t>
  </si>
  <si>
    <t>47.2</t>
  </si>
  <si>
    <t>47.3</t>
  </si>
  <si>
    <t>47.4</t>
  </si>
  <si>
    <t xml:space="preserve">Mahogany Veneer hat and coat stand.
 </t>
  </si>
  <si>
    <t>48.1</t>
  </si>
  <si>
    <t>48.2</t>
  </si>
  <si>
    <t>48.3</t>
  </si>
  <si>
    <t>48.4</t>
  </si>
  <si>
    <t xml:space="preserve">L-shaped Mahogany veneer executive desk with (desk pad) leather inlay, pedestal with 3 lockable drawers, with a built-in top-drawer pencil tray, with handles1800mm(L) X 950mm(W) x800mm (H). </t>
  </si>
  <si>
    <t xml:space="preserve">Visitors Genuine leather chairs scratch protected, with leather padded armrest and chrome sleigh base.
  </t>
  </si>
  <si>
    <t>49.1</t>
  </si>
  <si>
    <t>49.2</t>
  </si>
  <si>
    <t>50.1</t>
  </si>
  <si>
    <t xml:space="preserve">18-seater Boardroom table, Rectangular in Solid Mahogany veneer, 6 m (L) X 2 m (W) x 780 mm (H) with 38mm top).
 </t>
  </si>
  <si>
    <t>51.1</t>
  </si>
  <si>
    <t>Medium back Genuine leather chair scratch protected, chrome armrest with leather padding, chrome five-star base with PU castors (Black).</t>
  </si>
  <si>
    <t>52.1</t>
  </si>
  <si>
    <t xml:space="preserve">Glass top coffee table 135mm (L)   X 800mm (W) X 430mm (H) with wooden legs (Mahogany solid wood).
 </t>
  </si>
  <si>
    <t>52.2</t>
  </si>
  <si>
    <t xml:space="preserve">Study table in mahogany veneer, 1200mm (L) x 600mm (W) x 710mm (H).
 </t>
  </si>
  <si>
    <t>53.1</t>
  </si>
  <si>
    <t>53.2</t>
  </si>
  <si>
    <t>53.3</t>
  </si>
  <si>
    <t>53.4</t>
  </si>
  <si>
    <t xml:space="preserve">L combination desk with four lockable drawers in mahogany veneer. 1800 (L) x 950 (w) x 800(h).
 </t>
  </si>
  <si>
    <t xml:space="preserve">Four drawer lockable wooden cabinet in mahogany veneers, 465mm W x 600mm D x 1300mm H, 465mm W x 600mm D x 1300mm H.
 </t>
  </si>
  <si>
    <t>54.1</t>
  </si>
  <si>
    <t>54.2</t>
  </si>
  <si>
    <t xml:space="preserve">4-seater Cluster desk 1600mm (L) x 1200mm (W) x 800mm (H) with pencil tray, two standard drawers and one deep filer on each side of the desk (all lockable drawers) in mahogany veneer. 500 mm Frosted Perspex divider screen optional.
 </t>
  </si>
  <si>
    <t>55.1</t>
  </si>
  <si>
    <t>55.2</t>
  </si>
  <si>
    <t>4-seater Cluster desk 1600mm (L) x 1200mm (W) x 800mm (H) with pencil tray, two standard drawers and one deep filer on each side of the desk (all lockable drawers) in mahogany veneer. 500 mm Frosted Perspex divider screen.</t>
  </si>
  <si>
    <t>56.1</t>
  </si>
  <si>
    <t xml:space="preserve">Assessors chair, Medium back Fabric chair, chrome armrest, chrome five-star base with PU castors (Black).
 </t>
  </si>
  <si>
    <t>56.2</t>
  </si>
  <si>
    <t>56.3</t>
  </si>
  <si>
    <t>56.4</t>
  </si>
  <si>
    <t>56.5</t>
  </si>
  <si>
    <t xml:space="preserve">For the Well of the court-Medium back Genuine leather chair scratch protected, chrome armrest with leather padding, chrome five-star base with PU castors (Black) height adjustable swivel and tilt. </t>
  </si>
  <si>
    <t xml:space="preserve">Judges chair, Full genuine leather, black, height adjustable, swivel and tilt with leather padded armrest with solid mahogany veneer wood, wooden base with PU casters, 125 kg weight capacity. </t>
  </si>
  <si>
    <t>56.6</t>
  </si>
  <si>
    <t>Four drawer lockable mahogany veneer, 465mm W x 600mm D x 1300mm H.</t>
  </si>
  <si>
    <t>57.1</t>
  </si>
  <si>
    <t>57.2</t>
  </si>
  <si>
    <t>Medium back hydrophobic fabric chair (black), wooden Mahogany Veneer armrest, swivel and til</t>
  </si>
  <si>
    <t>58.1</t>
  </si>
  <si>
    <t>58.2</t>
  </si>
  <si>
    <t>58.3</t>
  </si>
  <si>
    <t>58.4</t>
  </si>
  <si>
    <t xml:space="preserve">Four drawer lockable steel cabinets, 465mm W x 600mm D x 1300mm H, 465mm W x 600mm D x 1300mm H.
 </t>
  </si>
  <si>
    <t>59.1</t>
  </si>
  <si>
    <t>59.2</t>
  </si>
  <si>
    <t>59.3</t>
  </si>
  <si>
    <t xml:space="preserve">Office desk in mahogany veneer with three lockable drawers on one side. 150mm (L) X 75mm (W) X 71 mm (H). </t>
  </si>
  <si>
    <t>60.1</t>
  </si>
  <si>
    <t>60.2</t>
  </si>
  <si>
    <t>60.3</t>
  </si>
  <si>
    <t>61.1</t>
  </si>
  <si>
    <t>61.2</t>
  </si>
  <si>
    <t>61.3</t>
  </si>
  <si>
    <t xml:space="preserve">Office desk with three lockable drawers on both sides in mahogany veneer. </t>
  </si>
  <si>
    <t>62.1</t>
  </si>
  <si>
    <t xml:space="preserve">Backless heavy-duty Steel (Silver) bar stool mounted on the floor </t>
  </si>
  <si>
    <t>63.1</t>
  </si>
  <si>
    <t>64.1</t>
  </si>
  <si>
    <t>64.2</t>
  </si>
  <si>
    <t>Four drawer lockable steel cabinets, 465mm W x 600mm D x 1300mm H.</t>
  </si>
  <si>
    <t>65.1</t>
  </si>
  <si>
    <t>Powder coated Round Wire mesh waste bins, Black, 15 Liters.</t>
  </si>
  <si>
    <r>
      <t>Office NO</t>
    </r>
    <r>
      <rPr>
        <sz val="12"/>
        <color rgb="FF000000"/>
        <rFont val="Arial"/>
        <family val="2"/>
      </rPr>
      <t> </t>
    </r>
  </si>
  <si>
    <t>MANUFACTURE, SUPPLY, DELIVER &amp; INSTALLATION</t>
  </si>
  <si>
    <t>G3</t>
  </si>
  <si>
    <t>G4</t>
  </si>
  <si>
    <t>G5</t>
  </si>
  <si>
    <t>G6</t>
  </si>
  <si>
    <t>G15</t>
  </si>
  <si>
    <t>G16</t>
  </si>
  <si>
    <t>G17</t>
  </si>
  <si>
    <t>G18</t>
  </si>
  <si>
    <t>G19</t>
  </si>
  <si>
    <t>G20</t>
  </si>
  <si>
    <t>G26</t>
  </si>
  <si>
    <t>G43</t>
  </si>
  <si>
    <t>G44</t>
  </si>
  <si>
    <t>G49</t>
  </si>
  <si>
    <t>G53</t>
  </si>
  <si>
    <t>G60</t>
  </si>
  <si>
    <t>G7</t>
  </si>
  <si>
    <t>G8</t>
  </si>
  <si>
    <t>G9</t>
  </si>
  <si>
    <t>G10</t>
  </si>
  <si>
    <t>G11</t>
  </si>
  <si>
    <t>G13</t>
  </si>
  <si>
    <t>G14</t>
  </si>
  <si>
    <t>G24</t>
  </si>
  <si>
    <t>G25</t>
  </si>
  <si>
    <t>G31A</t>
  </si>
  <si>
    <t>G31B</t>
  </si>
  <si>
    <t>G32</t>
  </si>
  <si>
    <t>G33</t>
  </si>
  <si>
    <t>G34</t>
  </si>
  <si>
    <t>G35</t>
  </si>
  <si>
    <t>G36</t>
  </si>
  <si>
    <t>G38</t>
  </si>
  <si>
    <t>G40</t>
  </si>
  <si>
    <t>G42</t>
  </si>
  <si>
    <t>G45</t>
  </si>
  <si>
    <t>G47</t>
  </si>
  <si>
    <t>G48</t>
  </si>
  <si>
    <t>G50</t>
  </si>
  <si>
    <t>G51</t>
  </si>
  <si>
    <t>G54</t>
  </si>
  <si>
    <t>G52</t>
  </si>
  <si>
    <t>G55</t>
  </si>
  <si>
    <t>G56</t>
  </si>
  <si>
    <t>G57</t>
  </si>
  <si>
    <t>G61</t>
  </si>
  <si>
    <t>G62</t>
  </si>
  <si>
    <t>G63</t>
  </si>
  <si>
    <t>B3</t>
  </si>
  <si>
    <t>B4</t>
  </si>
  <si>
    <t>B10</t>
  </si>
  <si>
    <t>B11</t>
  </si>
  <si>
    <t>A, B, C, D, E, F, G, H, I</t>
  </si>
  <si>
    <t>B01</t>
  </si>
  <si>
    <t>B13</t>
  </si>
  <si>
    <t>B16</t>
  </si>
  <si>
    <t xml:space="preserve">L-shaped solid Mahogany black wood executive desk LHS with (desk pad) leather inlay, pedestal with 3 lockable drawers, with a built-in top-drawer pencil tray, with handles 
1800MM (L)X2150 MM(W) X 800MM (H). 
 </t>
  </si>
  <si>
    <t>With Free standing movable credenza with two hinged lockable doors (LHS) with one shelf, three lockable 40cm wide drawers (RHS), top draw must be a pull-out keyboard drawer in solid Mahogany black wood. 1200mm (W) x 800 mm (H) x 50 cm (Depth).</t>
  </si>
  <si>
    <t xml:space="preserve">Judges Chair, Full Genuine Leather, Black, Height Adjustable, Swivel and Tilt with Leather Padded Armrest with Solid Mahogany black, Wooden Base with PU Casters, 125 Kg Weight Capacity. </t>
  </si>
  <si>
    <t>Solid Mahogany black wood Wall unit, with 3 Fluted Glass Doors on Top and solid wood doors at the Bottom with 3 Shelves on top and 3 shelves at the bottom also in solid mahogany black 1200x 405 X 2000.</t>
  </si>
  <si>
    <t>Wall Filling Cabinet 2 Shelves with Fluted Glass Doors on Top and Bottom Wood Cabinet With 2 Doors in solid mahogany black 800x405x2000. All doors must be lockable.</t>
  </si>
  <si>
    <t>Small 4-Seater Round Table 800mmx500mm solid mahogany black.</t>
  </si>
  <si>
    <t>Solid mahogany black Coat Stand.</t>
  </si>
  <si>
    <t>Single genuine leather Couch.</t>
  </si>
  <si>
    <t>2.4</t>
  </si>
  <si>
    <t>Wood Wall Filling Cabinet, with 3 Fluted Glass Doors on Top and 3 Mahogany Veneer Doors at the Bottom with 3 Shelves on top and 3 shelves at the bottom also in mahogany veneer 1200x 405 X 2000.  All doors must be lockable.</t>
  </si>
  <si>
    <t>Medium back Genuine leather chair scratch protected, chrome armrest with leather padding, chrome five-star base with PU castors, height adjustable, swivel and tilt.</t>
  </si>
  <si>
    <t>Visitors Genuine leather chairs scratch protected, chrome armrest with leather padding and chrome sleigh base.</t>
  </si>
  <si>
    <t>Mahogany Veneer Wooden Coat Stand.</t>
  </si>
  <si>
    <t>3.2</t>
  </si>
  <si>
    <t>3.3</t>
  </si>
  <si>
    <t>3.4</t>
  </si>
  <si>
    <t>3.5</t>
  </si>
  <si>
    <t>3.6</t>
  </si>
  <si>
    <t xml:space="preserve">L-shaped in Mahogany veneer wood executive desk LHS with (desk pad) leather inlay, pedestal with 3 lockable drawers, with a built-in top-drawer pencil tray, with handles 
1800MM (L)X2000 MM(W) X 800MM (H). </t>
  </si>
  <si>
    <t>With Free standing movable credenza with two hinged lockable doors (LHS) with one shelf, three lockable 40cm wide drawers (RHS), top draw must be a pull-out keyboard drawer in Mahogany veneer wood. 1200mm (W) x 800 mm (H) x 50 cm (Depth).</t>
  </si>
  <si>
    <t>Wood Wall Filling Cabinet, with 3 Fluted Glass Doors on Top and 3 Mahogany Veneer Doors at the Bottom with 3 Shelves on top and 3 shelves at the bottom also in mahogany veneer 1200x 405 X 2000.</t>
  </si>
  <si>
    <t xml:space="preserve">Visitors Genuine leather chairs scratch protected, chrome armrest with leather padding and chrome sleigh base.  </t>
  </si>
  <si>
    <t xml:space="preserve">Medium back Hydrophobic Dark Grey chair scratch protected, armrest with Mahogany Veneer, height adjustable, swivel and tilt.  
</t>
  </si>
  <si>
    <t xml:space="preserve">Wood Wall Filling Cabinet, with 2 Fluted Glass Doors on Top and 2 Mahogany Veneer Doors at the Bottom with 2 Shelves on top and 2 shelves at the bottom also in mahogany veneer 800x405x2000. All doors must be lockable.
</t>
  </si>
  <si>
    <t xml:space="preserve">Visitors chair medium back Hydrophobic dark grey, with Mahogany Veneer armrest and chrome sleigh base.   
</t>
  </si>
  <si>
    <t>5.2</t>
  </si>
  <si>
    <t xml:space="preserve">Medium back Hydrophobic dark grey chair scratch protected, armrest with Mahogany Veneer, height adjustable, swivel and tilt. </t>
  </si>
  <si>
    <t>6.2</t>
  </si>
  <si>
    <t xml:space="preserve">Wood Wall Filling Cabinet, with 2 Fluted Glass Doors on Top and 2 Mahogany Veneer Doors at the Bottom with 2 Shelves on top and 2 shelves at the bottom also in mahogany veneer 800x405x2000.  All doors must be lockable.
</t>
  </si>
  <si>
    <t>7.5</t>
  </si>
  <si>
    <t xml:space="preserve">Mahogany veneer office desk with 3 fitted lockable drawers 1600(L)X750(H)X800(W).
</t>
  </si>
  <si>
    <t xml:space="preserve">Visitors chair medium back Hydrophobic dark grey, with Mahogany Veneer armrest and chrome sleigh base.   </t>
  </si>
  <si>
    <t xml:space="preserve">Mahogany Veneer Wooden Coat Stand. </t>
  </si>
  <si>
    <t xml:space="preserve">Wood Wall Filling Cabinet, with 2 Fluted Glass Doors on Top and 2 Mahogany Veneer Doors at the Bottom with 2 Shelves on top and 2 shelves at the bottom also in mahogany veneer 800x405x2000.  All doors must be lockable.
</t>
  </si>
  <si>
    <t>9.4</t>
  </si>
  <si>
    <t>9.5</t>
  </si>
  <si>
    <t>Free standing credenza with one hinged lockable door 60 cm wide (LHS) with one shelf, three lockable 40cm wide drawers (middle), top draw must be a pull-out keyboard drawer.  Open 20cm wide filing space (RHS) in mahogany veneer. 1200mm (W) x 800 mm (H) x 50 cm (Depth).</t>
  </si>
  <si>
    <t xml:space="preserve">Wood Wall Filling Cabinet, with Fluted Glass Doors on Top and 2 Mahogany Veneer Doors at the Bottom with 2 Shelves on top and 2 shelves at the bottom also in mahogany veneer 800x405x2000.  All doors must be lockable.
</t>
  </si>
  <si>
    <t xml:space="preserve">Visitors chair medium back Hydrophobic dark grey, with Mahogany Veneer armrest and chrome sleigh base. 
</t>
  </si>
  <si>
    <t xml:space="preserve">Wood Wall Filling Cabinet, with Fluted Glass Doors on Top and 2 Mahogany Veneer Doors at the Bottom with 2 Shelves on top and 2 shelves at the bottom also in mahogany veneer 800X405X2000.  All doors must be lockable.
</t>
  </si>
  <si>
    <t>12.4</t>
  </si>
  <si>
    <t xml:space="preserve">Mahogany Veneer Office Desk, with 3 Fitted lockable Drawers 1600(L)X750(H)X800(W)
</t>
  </si>
  <si>
    <t xml:space="preserve">Medium back Hydrophobic Dark Grey chair scratch protected, armrest with Mahogany Veneer, height adjustable, swivel and tilt.
</t>
  </si>
  <si>
    <t xml:space="preserve">Visitors chair medium back Hydrophobic dark grey chairs, with Mahogany Veneer armrest and chrome sleigh base. 
</t>
  </si>
  <si>
    <t xml:space="preserve">Wood Wall Filling Cabinet, with Fluted Glass Doors on Top and 2 Mahogany Veneer Doors at the Bottom with 2 Shelves on top and 2 shelves at the bottom also in mahogany veneer 800X405X2000.  All doors must be lockable.
</t>
  </si>
  <si>
    <t xml:space="preserve">Visitors chair medium back Hydrophobic dark grey chairs, with Mahogany Veneer armrest and chrome sleigh base. </t>
  </si>
  <si>
    <t xml:space="preserve">Wood Wall Filling Cabinet, with Fluted Glass Doors on Top and 2 Mahogany Veneer Doors at the Bottom with 2 Shelves on top and 2 Shelves at the bottom also in Mahogany Veneer 800X405X2000.  All doors must be lockable.
</t>
  </si>
  <si>
    <t xml:space="preserve">Wood Wall Filling Cabinet, with Fluted Glass Doors on Top and 2 Mahogany Veneer Doors at the Bottom with 2 Shelves on top and 2 Shelves at the bottom also in Mahogany Veneer 800X405X2000.  All doors must be lockable.
</t>
  </si>
  <si>
    <t>Medium back Hydrophobic Dark Grey chair scratch protected, armrest with Mahogany Veneer, height adjustable, swivel and tilt.</t>
  </si>
  <si>
    <t>16.4</t>
  </si>
  <si>
    <t xml:space="preserve">Wood Wall Filling Cabinet, with Fluted Glass Doors on Top and 2 Mahogany Veneer Doors at the Bottom with 2 Shelves on top and 2 Shelves at the bottom also in Mahogany Veneer 800x405x2000.  All doors must be lockable.
</t>
  </si>
  <si>
    <t>22.3</t>
  </si>
  <si>
    <t>23.2</t>
  </si>
  <si>
    <t xml:space="preserve">16 X Seater Boardroom table, Rectangular in Mahogany veneer, 5600 (L)X 1500 X1200(W)X 800(H)
</t>
  </si>
  <si>
    <t xml:space="preserve">Curved reception (Counter) Mahogany Veneer with Glass on Top (Finishing) 3000 (L)X 1250 (H)X 700(W)
</t>
  </si>
  <si>
    <t>2-Seater Dark Grey Hydrophobic Couch</t>
  </si>
  <si>
    <t xml:space="preserve">Small 4-Seater Round Table 1500MMX750MM in Mahogany Veneer
</t>
  </si>
  <si>
    <t>APPOINTMENT OF A SERVICE PROVIDER FOR THE MANUFACTURING, SUPPLY, DELIVERY AND INSTALLATION OF OFFICE FURNITURE:  POLOKWANE MAGISTRATE COURT: LIMPOPO PROVINCE</t>
  </si>
  <si>
    <t xml:space="preserve">APPOINTMENT OF A SERVICE PROVIDER FOR THE MANUFACTURING, SUPPLY, DELIVERY AND INSTALLATION OF OFFICE FURNITURE: STATE ATTORNEY THOHOYANDOU </t>
  </si>
  <si>
    <t>Mahogany Veneer Office Desk, with 3 Fitted lockable Drawers 1600(L)X750(H)X800(W)</t>
  </si>
  <si>
    <t>One Seater Dark Grey Hydrophobic Couch</t>
  </si>
  <si>
    <t xml:space="preserve">L-shaped solid Mahogany wood executive desk with (desk pad) leather inlay, pedestal with 3 lockable drawers, with a built-in top-drawer pencil tray, with handles 
2100MM (L)X1000MM(W) X 800MM (H). </t>
  </si>
  <si>
    <t>Visitors hydrophobic fabric chair (black), wooden Mahogany Veneer armrest and chrome sleigh base.</t>
  </si>
  <si>
    <t xml:space="preserve">Visitors hydrophobic fabric chair (black), wooden Mahogany Veneer armrest and chrome sleigh base. </t>
  </si>
  <si>
    <t xml:space="preserve">Medium back Genuine leather chair scratch protected, chrome armrest with leather padding, chrome five-star base with PU castors, height adjustable, swivel and tilt. </t>
  </si>
  <si>
    <t xml:space="preserve">Executive desk with leather inlay desk pad with single desk height pedestal with four lockable drawers in mahogany veneer. 1800mm (L) X 950 mm (W) X800 mm (H). </t>
  </si>
  <si>
    <t>Medium back hydrophobic fabric chair (black), wooden Mahogany Veneer armrest, swivel and tilt with PU castors.</t>
  </si>
  <si>
    <t>16-seater Boardroom table, Rectangular in Solid Mahogany veneer, 5 m (L) X 2 m (W) x 780 mm (H) with 38mm top).</t>
  </si>
  <si>
    <t xml:space="preserve">L-shaped executive desk with (desk pad) leather inlay, pedestals with 3 lockable drawers on both sides, with a built-in top-drawer pencil tray, with handles (Mahogany veneer finish) 1800mm (L) X 950mm(W) x800mm (H). </t>
  </si>
  <si>
    <t>Draughtsman’s chair, (interpreter) swivel and tilt/ height adjustable in durable fabric with leather padded armrest and twin wheels castor 120 kg weight capacity.</t>
  </si>
  <si>
    <t xml:space="preserve">Floor standing 15 L Hot and Cold-water dispensers. </t>
  </si>
  <si>
    <t>18-seater Boardroom table, Rectangular in Mahogany veneer 2,2m (L) X 5 m (W) x 780 mm (H) with 38mm top).</t>
  </si>
  <si>
    <t>Notice Boards, black carpet pin background and mahogany veneer wood frame 2, 5 m (L) x 2, m  (W). </t>
  </si>
  <si>
    <t>Medium back Genuine leather chair scratch protected, chrome armrest with leather padding, chrome five-star base with PU castors, height adjustable, swivel  and tilt.</t>
  </si>
  <si>
    <t xml:space="preserve">Visitors hydrophobic fabric chair (black), wooden Mahogany Veneer armrest and chrome and chrome sleigh base. </t>
  </si>
  <si>
    <t xml:space="preserve">Cluster desk 1600mm (L) x 1200mm (W) x 800mm (H) with pencil tray, two standard drawers and one deep filer on each side of the desk (all lockable drawers) in mahogany veneer. 500 mm Frosted Perspex divider screen. </t>
  </si>
  <si>
    <t xml:space="preserve">6-Seater Heavy duty Perforated steel bench (Silver).   </t>
  </si>
  <si>
    <t xml:space="preserve">Medium back hydrophobic fabric chair (black), wooden Mahogany Veneer armrest, swivel and tilt with PU castors.  </t>
  </si>
  <si>
    <t xml:space="preserve">250 to 300 L Fridge/Freezer, Silver two doors, freezer at the bottom.   </t>
  </si>
  <si>
    <t xml:space="preserve">Medium back hydrophobic fabric chair (black), wooden Mahogany Veneer armrest, swivel and tilt with PU castors.   </t>
  </si>
  <si>
    <t xml:space="preserve">CRT Operators- 
Medium back hydrophobic fabric chair (black), wooden Mahogany Veneer armrest, swivel and tilt PU castors.  </t>
  </si>
  <si>
    <t xml:space="preserve">L-shaped executive desk with (desk pad) leather inlay, pedestals with 3 lockable drawers with a built-in top-drawer pencil tray and lock, with handles (Mahogany veneer) 
Desk: 1800 (L) x 2000 (w) x 800(h). </t>
  </si>
  <si>
    <t xml:space="preserve">One seater Dark Grey Hydrophobic Couch  
</t>
  </si>
  <si>
    <r>
      <t>Visitors genuine leather chair (black), scratch protected, with leather padded armrest and chrome sleigh base. </t>
    </r>
    <r>
      <rPr>
        <b/>
        <sz val="12"/>
        <rFont val="Calibri"/>
        <family val="2"/>
        <scheme val="minor"/>
      </rPr>
      <t xml:space="preserve"> </t>
    </r>
  </si>
  <si>
    <t xml:space="preserve">L-shaped executive desk with (desk pad) leather inlay, pedestals with 3 lockable drawers on both sides, with a built-in top-drawer pencil tray, with handles (Mahogany veneer) 
Desk: 1800 (L) x 950 (w) x 800(h). 
 </t>
  </si>
  <si>
    <r>
      <t>Draughtsman’s</t>
    </r>
    <r>
      <rPr>
        <sz val="12"/>
        <rFont val="Calibri"/>
        <family val="2"/>
        <scheme val="minor"/>
      </rPr>
      <t xml:space="preserve"> chair, swivel and tilt/ height adjustable in hydrophobic fabric (black) with leather padded armrest and twin wheels castor 120 kg weight capacity.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</si>
</sst>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R&quot;#,##0;[Red]\-&quot;R&quot;#,##0"/>
    <numFmt numFmtId="43" formatCode="_-* #,##0.00_-;\-* #,##0.00_-;_-* &quot;-&quot;??_-;_-@_-"/>
    <numFmt numFmtId="164" formatCode="_-[$R-1C09]* #,##0.00_-;\-[$R-1C09]* #,##0.00_-;_-[$R-1C09]* &quot;-&quot;??_-;_-@_-"/>
    <numFmt numFmtId="165" formatCode="&quot;R&quot;#,##0.00"/>
  </numFmts>
  <fonts count="19"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sz val="11"/>
      <name val="Calibri"/>
      <family val="2"/>
      <scheme val="minor"/>
    </font>
    <font>
      <sz val="12"/>
      <color theme="1"/>
      <name val="Arial"/>
      <family val="2"/>
    </font>
    <font>
      <sz val="11"/>
      <color theme="1"/>
      <name val="Arial"/>
      <family val="2"/>
    </font>
    <font>
      <sz val="12"/>
      <color rgb="FF000000"/>
      <name val="Arial"/>
      <family val="2"/>
    </font>
    <font>
      <sz val="24"/>
      <name val="Calibri"/>
      <family val="2"/>
      <scheme val="minor"/>
    </font>
    <font>
      <sz val="1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s>
  <borders count="22">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style="thin">
        <color theme="8"/>
      </left>
      <right style="thin">
        <color theme="8"/>
      </right>
      <top style="thin">
        <color theme="8"/>
      </top>
      <bottom style="thin">
        <color theme="8"/>
      </bottom>
      <diagonal/>
    </border>
    <border>
      <left style="thin">
        <color theme="4"/>
      </left>
      <right style="thin">
        <color theme="4"/>
      </right>
      <top/>
      <bottom style="thin">
        <color theme="4"/>
      </bottom>
      <diagonal/>
    </border>
    <border>
      <left style="thin">
        <color theme="4"/>
      </left>
      <right/>
      <top/>
      <bottom style="thin">
        <color theme="4"/>
      </bottom>
      <diagonal/>
    </border>
    <border>
      <left style="medium">
        <color theme="4"/>
      </left>
      <right/>
      <top style="medium">
        <color theme="4"/>
      </top>
      <bottom style="thin">
        <color theme="4"/>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thin">
        <color theme="4"/>
      </left>
      <right/>
      <top style="thin">
        <color theme="4"/>
      </top>
      <bottom style="thin">
        <color theme="8"/>
      </bottom>
      <diagonal/>
    </border>
    <border>
      <left/>
      <right style="thin">
        <color theme="4"/>
      </right>
      <top style="thin">
        <color theme="4"/>
      </top>
      <bottom style="thin">
        <color theme="8"/>
      </bottom>
      <diagonal/>
    </border>
    <border>
      <left/>
      <right style="thin">
        <color theme="4"/>
      </right>
      <top style="thin">
        <color theme="4"/>
      </top>
      <bottom style="thin">
        <color theme="4"/>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thin">
        <color theme="4"/>
      </right>
      <top/>
      <bottom/>
      <diagonal/>
    </border>
    <border>
      <left/>
      <right/>
      <top style="thin">
        <color theme="4"/>
      </top>
      <bottom style="thin">
        <color theme="4"/>
      </bottom>
      <diagonal/>
    </border>
    <border>
      <left/>
      <right style="thin">
        <color theme="4"/>
      </right>
      <top/>
      <bottom style="thin">
        <color theme="4"/>
      </bottom>
      <diagonal/>
    </border>
    <border>
      <left/>
      <right style="thin">
        <color theme="8"/>
      </right>
      <top style="thin">
        <color theme="4"/>
      </top>
      <bottom style="thin">
        <color theme="4"/>
      </bottom>
      <diagonal/>
    </border>
  </borders>
  <cellStyleXfs count="2">
    <xf numFmtId="0" fontId="0" fillId="0" borderId="0"/>
    <xf numFmtId="43" fontId="11" fillId="0" borderId="0" applyFont="0" applyFill="0" applyBorder="0" applyAlignment="0" applyProtection="0"/>
  </cellStyleXfs>
  <cellXfs count="120">
    <xf numFmtId="0" fontId="0" fillId="0" borderId="0" xfId="0"/>
    <xf numFmtId="0" fontId="7" fillId="2" borderId="0" xfId="0" applyFont="1" applyFill="1"/>
    <xf numFmtId="0" fontId="8" fillId="2" borderId="0" xfId="0" applyFont="1" applyFill="1" applyAlignment="1">
      <alignment horizontal="center" vertical="top"/>
    </xf>
    <xf numFmtId="0" fontId="9" fillId="2" borderId="0" xfId="0" applyFont="1" applyFill="1" applyAlignment="1">
      <alignment horizontal="center" vertical="top"/>
    </xf>
    <xf numFmtId="0" fontId="2" fillId="3" borderId="0" xfId="0" applyFont="1" applyFill="1"/>
    <xf numFmtId="0" fontId="7" fillId="2" borderId="0" xfId="0" applyFont="1" applyFill="1" applyAlignment="1">
      <alignment horizontal="left" vertical="top"/>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3" fillId="5" borderId="1" xfId="0" applyFont="1" applyFill="1" applyBorder="1" applyAlignment="1">
      <alignment horizontal="left" vertical="top" wrapText="1"/>
    </xf>
    <xf numFmtId="164" fontId="5" fillId="2"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5" fillId="3" borderId="0" xfId="0" applyFont="1" applyFill="1" applyBorder="1" applyAlignment="1">
      <alignment wrapText="1"/>
    </xf>
    <xf numFmtId="0" fontId="5" fillId="3" borderId="0" xfId="0" applyFont="1" applyFill="1" applyBorder="1" applyAlignment="1"/>
    <xf numFmtId="0" fontId="10" fillId="3" borderId="0" xfId="0" applyFont="1" applyFill="1" applyAlignment="1">
      <alignment horizontal="left" vertical="center"/>
    </xf>
    <xf numFmtId="0" fontId="2" fillId="3" borderId="0" xfId="0" applyFont="1" applyFill="1" applyBorder="1" applyAlignment="1">
      <alignment horizontal="left" vertical="center" wrapText="1"/>
    </xf>
    <xf numFmtId="0" fontId="6" fillId="3" borderId="0" xfId="0" applyFont="1" applyFill="1"/>
    <xf numFmtId="0" fontId="6" fillId="3" borderId="0" xfId="0" applyFont="1" applyFill="1" applyBorder="1" applyAlignment="1">
      <alignment vertical="top"/>
    </xf>
    <xf numFmtId="0" fontId="6" fillId="3" borderId="0" xfId="0" applyFont="1" applyFill="1" applyBorder="1" applyAlignment="1">
      <alignment horizontal="left" vertical="top"/>
    </xf>
    <xf numFmtId="0" fontId="6" fillId="5" borderId="1" xfId="0" applyFont="1" applyFill="1" applyBorder="1" applyAlignment="1">
      <alignment horizontal="right" vertical="top"/>
    </xf>
    <xf numFmtId="0" fontId="2" fillId="0" borderId="1" xfId="0" quotePrefix="1" applyFont="1" applyFill="1" applyBorder="1" applyAlignment="1">
      <alignment horizontal="left" vertical="top" wrapText="1"/>
    </xf>
    <xf numFmtId="0" fontId="2" fillId="3" borderId="0" xfId="0" applyFont="1" applyFill="1" applyAlignment="1">
      <alignment horizontal="left" vertical="center"/>
    </xf>
    <xf numFmtId="0" fontId="5" fillId="3" borderId="0" xfId="0" applyFont="1" applyFill="1" applyBorder="1" applyAlignment="1">
      <alignment vertical="top"/>
    </xf>
    <xf numFmtId="0" fontId="5" fillId="3" borderId="0" xfId="0" applyFont="1" applyFill="1" applyBorder="1" applyAlignment="1">
      <alignment horizontal="center" vertical="top" wrapText="1"/>
    </xf>
    <xf numFmtId="0" fontId="3" fillId="3" borderId="0" xfId="0" applyFont="1" applyFill="1" applyAlignment="1">
      <alignment horizontal="left" vertical="center"/>
    </xf>
    <xf numFmtId="0" fontId="5" fillId="3" borderId="0" xfId="0" applyFont="1" applyFill="1" applyBorder="1" applyAlignment="1">
      <alignment vertical="top" wrapText="1"/>
    </xf>
    <xf numFmtId="164" fontId="4" fillId="4" borderId="1" xfId="0" applyNumberFormat="1" applyFont="1" applyFill="1" applyBorder="1" applyAlignment="1">
      <alignment horizontal="center" vertical="top" wrapText="1"/>
    </xf>
    <xf numFmtId="164" fontId="5" fillId="4" borderId="1" xfId="0" applyNumberFormat="1" applyFont="1" applyFill="1" applyBorder="1" applyAlignment="1">
      <alignment horizontal="left" vertical="top" wrapText="1"/>
    </xf>
    <xf numFmtId="0" fontId="5" fillId="4" borderId="1" xfId="0" applyFont="1" applyFill="1" applyBorder="1" applyAlignment="1">
      <alignment horizontal="center" vertical="top"/>
    </xf>
    <xf numFmtId="0" fontId="4" fillId="4" borderId="1" xfId="0" applyFont="1" applyFill="1" applyBorder="1" applyAlignment="1">
      <alignment horizontal="center" vertical="top" wrapText="1"/>
    </xf>
    <xf numFmtId="0" fontId="7" fillId="0" borderId="0" xfId="0" applyFont="1" applyFill="1"/>
    <xf numFmtId="0" fontId="5" fillId="2" borderId="7" xfId="0" applyFont="1" applyFill="1" applyBorder="1" applyAlignment="1">
      <alignment horizontal="center" vertical="top" wrapText="1"/>
    </xf>
    <xf numFmtId="164" fontId="5" fillId="2" borderId="9" xfId="0" applyNumberFormat="1" applyFont="1" applyFill="1" applyBorder="1" applyAlignment="1">
      <alignment horizontal="center" vertical="top" wrapText="1"/>
    </xf>
    <xf numFmtId="164" fontId="5" fillId="2" borderId="7" xfId="0" applyNumberFormat="1" applyFont="1" applyFill="1" applyBorder="1" applyAlignment="1">
      <alignment horizontal="left" vertical="top" wrapText="1"/>
    </xf>
    <xf numFmtId="0" fontId="5" fillId="2" borderId="1" xfId="0" applyFont="1" applyFill="1" applyBorder="1" applyAlignment="1">
      <alignment horizontal="center" vertical="top" wrapText="1"/>
    </xf>
    <xf numFmtId="0" fontId="0" fillId="2" borderId="0" xfId="0" applyFont="1" applyFill="1" applyAlignment="1">
      <alignment horizontal="left" vertical="top"/>
    </xf>
    <xf numFmtId="0" fontId="0" fillId="2" borderId="0" xfId="0" applyFont="1" applyFill="1"/>
    <xf numFmtId="0" fontId="0" fillId="0" borderId="0" xfId="0" applyFont="1" applyFill="1"/>
    <xf numFmtId="0" fontId="0" fillId="3" borderId="0" xfId="0" applyFont="1" applyFill="1"/>
    <xf numFmtId="0" fontId="0" fillId="0" borderId="0" xfId="0" applyFont="1"/>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6" fillId="5" borderId="3" xfId="0" applyFont="1" applyFill="1" applyBorder="1" applyAlignment="1">
      <alignment horizontal="right" vertical="top"/>
    </xf>
    <xf numFmtId="0" fontId="6" fillId="0" borderId="0" xfId="0" applyFont="1" applyFill="1" applyBorder="1" applyAlignment="1">
      <alignment horizontal="right" vertical="top"/>
    </xf>
    <xf numFmtId="0" fontId="5" fillId="0" borderId="0" xfId="0" applyFont="1" applyFill="1" applyBorder="1" applyAlignment="1">
      <alignment wrapText="1"/>
    </xf>
    <xf numFmtId="0" fontId="2" fillId="3" borderId="0" xfId="0" applyFont="1" applyFill="1" applyBorder="1" applyAlignment="1">
      <alignment horizontal="left" vertical="top"/>
    </xf>
    <xf numFmtId="0" fontId="13" fillId="6" borderId="8" xfId="0" applyFont="1" applyFill="1" applyBorder="1" applyAlignment="1">
      <alignment horizontal="left" vertical="top" wrapText="1"/>
    </xf>
    <xf numFmtId="0" fontId="0" fillId="3" borderId="0" xfId="0" applyFont="1" applyFill="1" applyAlignment="1">
      <alignment horizontal="left" vertical="top"/>
    </xf>
    <xf numFmtId="0" fontId="0" fillId="3" borderId="0" xfId="0" applyFont="1" applyFill="1" applyAlignment="1">
      <alignment horizontal="center" vertical="top"/>
    </xf>
    <xf numFmtId="0" fontId="0" fillId="3" borderId="0" xfId="0" applyFont="1" applyFill="1" applyAlignment="1">
      <alignment vertical="top"/>
    </xf>
    <xf numFmtId="0" fontId="6" fillId="5" borderId="7" xfId="0" applyFont="1" applyFill="1" applyBorder="1" applyAlignment="1">
      <alignment horizontal="right" vertical="top" wrapText="1"/>
    </xf>
    <xf numFmtId="0" fontId="5" fillId="2" borderId="1" xfId="0" applyFont="1" applyFill="1" applyBorder="1" applyAlignment="1">
      <alignment horizontal="center" vertical="top" wrapText="1"/>
    </xf>
    <xf numFmtId="0" fontId="2" fillId="0" borderId="1" xfId="1" applyNumberFormat="1" applyFont="1" applyFill="1" applyBorder="1" applyAlignment="1">
      <alignment horizontal="center" vertical="top" wrapText="1"/>
    </xf>
    <xf numFmtId="165" fontId="6" fillId="5" borderId="1" xfId="0" applyNumberFormat="1" applyFont="1" applyFill="1" applyBorder="1" applyAlignment="1">
      <alignment horizontal="left" vertical="top" wrapText="1"/>
    </xf>
    <xf numFmtId="165" fontId="5" fillId="5" borderId="5" xfId="0" applyNumberFormat="1" applyFont="1" applyFill="1" applyBorder="1" applyAlignment="1">
      <alignment horizontal="left" vertical="top" wrapText="1"/>
    </xf>
    <xf numFmtId="165" fontId="5" fillId="5" borderId="6" xfId="0" applyNumberFormat="1" applyFont="1" applyFill="1" applyBorder="1" applyAlignment="1">
      <alignment horizontal="left" vertical="top" wrapText="1"/>
    </xf>
    <xf numFmtId="165" fontId="2" fillId="6" borderId="1" xfId="0" applyNumberFormat="1" applyFont="1" applyFill="1" applyBorder="1" applyAlignment="1">
      <alignment horizontal="left" vertical="top" wrapText="1"/>
    </xf>
    <xf numFmtId="165" fontId="3" fillId="5" borderId="2" xfId="0" applyNumberFormat="1" applyFont="1" applyFill="1" applyBorder="1" applyAlignment="1">
      <alignment horizontal="left" vertical="top" wrapText="1"/>
    </xf>
    <xf numFmtId="165" fontId="2" fillId="6" borderId="2" xfId="0" applyNumberFormat="1" applyFont="1" applyFill="1" applyBorder="1" applyAlignment="1">
      <alignment horizontal="left" vertical="top" wrapText="1"/>
    </xf>
    <xf numFmtId="165" fontId="2" fillId="5" borderId="2" xfId="0" applyNumberFormat="1" applyFont="1" applyFill="1" applyBorder="1" applyAlignment="1">
      <alignment horizontal="left" vertical="top" wrapText="1"/>
    </xf>
    <xf numFmtId="165" fontId="3" fillId="5" borderId="4" xfId="0" applyNumberFormat="1" applyFont="1" applyFill="1" applyBorder="1" applyAlignment="1">
      <alignment horizontal="left" vertical="top" wrapText="1"/>
    </xf>
    <xf numFmtId="165" fontId="3" fillId="5" borderId="10" xfId="0" applyNumberFormat="1" applyFont="1" applyFill="1" applyBorder="1" applyAlignment="1">
      <alignment horizontal="left" vertical="top" wrapText="1"/>
    </xf>
    <xf numFmtId="0" fontId="0" fillId="0" borderId="0" xfId="0" applyFont="1" applyBorder="1" applyAlignment="1">
      <alignment horizontal="left" vertical="top"/>
    </xf>
    <xf numFmtId="0" fontId="0" fillId="0" borderId="0" xfId="0" applyFont="1" applyBorder="1" applyAlignment="1">
      <alignment vertical="top"/>
    </xf>
    <xf numFmtId="0" fontId="0" fillId="0" borderId="0" xfId="0" applyFont="1" applyBorder="1" applyAlignment="1">
      <alignment horizontal="center" vertical="top"/>
    </xf>
    <xf numFmtId="0" fontId="0" fillId="0" borderId="18" xfId="0" applyFont="1" applyBorder="1" applyAlignment="1">
      <alignment vertical="center"/>
    </xf>
    <xf numFmtId="6" fontId="0" fillId="0" borderId="18" xfId="0" applyNumberFormat="1" applyFont="1" applyBorder="1" applyAlignment="1">
      <alignment vertical="center"/>
    </xf>
    <xf numFmtId="0" fontId="0" fillId="0" borderId="18" xfId="0" applyFont="1" applyBorder="1" applyAlignment="1">
      <alignment vertical="center"/>
    </xf>
    <xf numFmtId="0" fontId="0" fillId="0" borderId="18" xfId="0" applyFont="1" applyBorder="1" applyAlignment="1">
      <alignment vertical="center" wrapText="1"/>
    </xf>
    <xf numFmtId="0" fontId="0" fillId="0" borderId="18" xfId="0" applyFont="1" applyBorder="1" applyAlignment="1">
      <alignment vertical="top"/>
    </xf>
    <xf numFmtId="0" fontId="0" fillId="0" borderId="18" xfId="0" applyFont="1" applyBorder="1" applyAlignment="1">
      <alignment horizontal="left" vertical="center"/>
    </xf>
    <xf numFmtId="0" fontId="5" fillId="0" borderId="13"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2" xfId="0" applyFont="1" applyFill="1" applyBorder="1" applyAlignment="1">
      <alignment horizontal="left" vertical="top"/>
    </xf>
    <xf numFmtId="0" fontId="5" fillId="0" borderId="15" xfId="0" applyFont="1" applyFill="1" applyBorder="1" applyAlignment="1">
      <alignment horizontal="left" vertical="top"/>
    </xf>
    <xf numFmtId="0" fontId="5" fillId="6" borderId="16" xfId="0" applyFont="1" applyFill="1" applyBorder="1" applyAlignment="1">
      <alignment horizontal="left" vertical="top" wrapText="1"/>
    </xf>
    <xf numFmtId="0" fontId="5" fillId="6" borderId="17" xfId="0" applyFont="1" applyFill="1" applyBorder="1" applyAlignment="1">
      <alignment horizontal="left" vertical="top" wrapText="1"/>
    </xf>
    <xf numFmtId="0" fontId="14" fillId="0" borderId="18" xfId="0" applyFont="1" applyBorder="1" applyAlignment="1">
      <alignment wrapText="1"/>
    </xf>
    <xf numFmtId="0" fontId="0" fillId="0" borderId="18" xfId="0" applyFont="1" applyBorder="1" applyAlignment="1">
      <alignment vertical="top" wrapText="1"/>
    </xf>
    <xf numFmtId="0" fontId="1" fillId="6" borderId="11" xfId="0" applyFont="1" applyFill="1" applyBorder="1" applyAlignment="1">
      <alignment horizontal="left" vertical="top" wrapText="1"/>
    </xf>
    <xf numFmtId="14" fontId="1" fillId="6" borderId="11" xfId="0" applyNumberFormat="1" applyFont="1" applyFill="1" applyBorder="1" applyAlignment="1">
      <alignment horizontal="left" vertical="center" wrapText="1"/>
    </xf>
    <xf numFmtId="0" fontId="5" fillId="2" borderId="1" xfId="0" applyFont="1" applyFill="1" applyBorder="1" applyAlignment="1">
      <alignment horizontal="center" vertical="top" wrapText="1"/>
    </xf>
    <xf numFmtId="0" fontId="1" fillId="3" borderId="11" xfId="0" applyFont="1" applyFill="1" applyBorder="1" applyAlignment="1">
      <alignment horizontal="left" vertical="center" wrapText="1"/>
    </xf>
    <xf numFmtId="0" fontId="1" fillId="3" borderId="11" xfId="0" applyFont="1" applyFill="1" applyBorder="1" applyAlignment="1">
      <alignment horizontal="center" vertical="top" wrapText="1"/>
    </xf>
    <xf numFmtId="1" fontId="1" fillId="3" borderId="11" xfId="0" applyNumberFormat="1" applyFont="1" applyFill="1" applyBorder="1" applyAlignment="1">
      <alignment horizontal="center" vertical="top" wrapText="1"/>
    </xf>
    <xf numFmtId="6" fontId="0" fillId="0" borderId="18" xfId="0" applyNumberFormat="1" applyFont="1" applyBorder="1" applyAlignment="1">
      <alignment vertical="center"/>
    </xf>
    <xf numFmtId="6" fontId="14" fillId="0" borderId="18" xfId="0" applyNumberFormat="1" applyFont="1" applyBorder="1" applyAlignment="1">
      <alignment vertical="center"/>
    </xf>
    <xf numFmtId="6" fontId="14" fillId="0" borderId="18" xfId="0" applyNumberFormat="1" applyFont="1" applyBorder="1" applyAlignment="1">
      <alignment vertical="center" wrapText="1"/>
    </xf>
    <xf numFmtId="6" fontId="15" fillId="0" borderId="18" xfId="0" applyNumberFormat="1" applyFont="1" applyBorder="1" applyAlignment="1">
      <alignment vertical="center"/>
    </xf>
    <xf numFmtId="0" fontId="6" fillId="0" borderId="1" xfId="0" applyFont="1" applyFill="1" applyBorder="1" applyAlignment="1">
      <alignment vertical="top" wrapText="1"/>
    </xf>
    <xf numFmtId="0" fontId="17" fillId="2" borderId="0" xfId="0" applyFont="1" applyFill="1" applyAlignment="1">
      <alignment horizontal="left" vertical="top"/>
    </xf>
    <xf numFmtId="0" fontId="18" fillId="2" borderId="0" xfId="0" applyFont="1" applyFill="1" applyAlignment="1">
      <alignment horizontal="left" vertical="top" wrapText="1"/>
    </xf>
    <xf numFmtId="0" fontId="6" fillId="3" borderId="0" xfId="0" applyFont="1" applyFill="1" applyBorder="1" applyAlignment="1">
      <alignment horizontal="left" vertical="center" wrapText="1"/>
    </xf>
    <xf numFmtId="0" fontId="13" fillId="0" borderId="1" xfId="0" applyFont="1" applyFill="1" applyBorder="1" applyAlignment="1">
      <alignment vertical="top" wrapText="1"/>
    </xf>
    <xf numFmtId="0" fontId="6" fillId="0" borderId="1" xfId="0" applyFont="1" applyFill="1" applyBorder="1" applyAlignment="1">
      <alignment vertical="top"/>
    </xf>
    <xf numFmtId="0" fontId="5" fillId="5" borderId="1" xfId="0" applyFont="1" applyFill="1" applyBorder="1" applyAlignment="1">
      <alignment horizontal="right" vertical="top" wrapText="1"/>
    </xf>
    <xf numFmtId="0" fontId="13" fillId="3" borderId="0" xfId="0" applyFont="1" applyFill="1" applyAlignment="1">
      <alignment horizontal="right" vertical="top"/>
    </xf>
    <xf numFmtId="0" fontId="13" fillId="3" borderId="0" xfId="0" applyFont="1" applyFill="1" applyAlignment="1">
      <alignment vertical="top"/>
    </xf>
    <xf numFmtId="0" fontId="6" fillId="3" borderId="11" xfId="0" applyFont="1" applyFill="1" applyBorder="1" applyAlignment="1">
      <alignment horizontal="left" vertical="top" wrapText="1"/>
    </xf>
    <xf numFmtId="0" fontId="13" fillId="0" borderId="0" xfId="0" applyFont="1" applyBorder="1" applyAlignment="1">
      <alignment vertical="top"/>
    </xf>
    <xf numFmtId="0" fontId="13" fillId="0" borderId="0" xfId="0" applyFont="1" applyAlignment="1">
      <alignment vertical="top"/>
    </xf>
    <xf numFmtId="6" fontId="14" fillId="0" borderId="20" xfId="0" applyNumberFormat="1" applyFont="1" applyBorder="1" applyAlignment="1">
      <alignment vertical="center"/>
    </xf>
    <xf numFmtId="0" fontId="5" fillId="2" borderId="2" xfId="0" applyFont="1" applyFill="1" applyBorder="1" applyAlignment="1">
      <alignment horizontal="center" vertical="top" wrapText="1"/>
    </xf>
    <xf numFmtId="0" fontId="5" fillId="2" borderId="19" xfId="0" applyFont="1" applyFill="1" applyBorder="1" applyAlignment="1">
      <alignment horizontal="center" vertical="top" wrapText="1"/>
    </xf>
    <xf numFmtId="0" fontId="5" fillId="2" borderId="21" xfId="0" applyFont="1" applyFill="1" applyBorder="1" applyAlignment="1">
      <alignment horizontal="center" vertical="top" wrapText="1"/>
    </xf>
    <xf numFmtId="0" fontId="5" fillId="4" borderId="1" xfId="0" applyFont="1" applyFill="1" applyBorder="1" applyAlignment="1">
      <alignment vertical="top" wrapText="1"/>
    </xf>
    <xf numFmtId="0" fontId="5" fillId="4" borderId="1" xfId="0" applyFont="1" applyFill="1" applyBorder="1" applyAlignment="1">
      <alignment horizontal="left" vertical="top" wrapText="1"/>
    </xf>
    <xf numFmtId="0" fontId="6" fillId="0" borderId="0" xfId="0" applyFont="1" applyAlignment="1">
      <alignment horizontal="justify" vertical="top"/>
    </xf>
    <xf numFmtId="0" fontId="6" fillId="0" borderId="0" xfId="0" applyFont="1" applyAlignment="1">
      <alignment vertical="top" wrapText="1"/>
    </xf>
    <xf numFmtId="0" fontId="6" fillId="0" borderId="12" xfId="0" applyFont="1" applyBorder="1" applyAlignment="1">
      <alignment horizontal="justify" vertical="center" wrapText="1"/>
    </xf>
    <xf numFmtId="0" fontId="6" fillId="3" borderId="0" xfId="0" applyFont="1" applyFill="1" applyAlignment="1">
      <alignment horizontal="left" vertical="center" wrapText="1" indent="1"/>
    </xf>
    <xf numFmtId="0" fontId="2" fillId="3" borderId="1" xfId="0" quotePrefix="1" applyFont="1" applyFill="1" applyBorder="1" applyAlignment="1">
      <alignment horizontal="left" vertical="top" wrapText="1"/>
    </xf>
    <xf numFmtId="0" fontId="0" fillId="3" borderId="18" xfId="0" applyFont="1" applyFill="1" applyBorder="1" applyAlignment="1">
      <alignment vertical="center"/>
    </xf>
    <xf numFmtId="0" fontId="6" fillId="3" borderId="1" xfId="0" applyFont="1" applyFill="1" applyBorder="1" applyAlignment="1">
      <alignment vertical="top" wrapText="1"/>
    </xf>
    <xf numFmtId="0" fontId="6" fillId="0" borderId="0" xfId="0" applyFont="1" applyAlignment="1">
      <alignment wrapText="1"/>
    </xf>
    <xf numFmtId="0" fontId="6" fillId="0" borderId="0" xfId="0" applyFont="1" applyAlignment="1">
      <alignment horizontal="justify" vertical="top" wrapText="1"/>
    </xf>
    <xf numFmtId="0" fontId="5" fillId="0" borderId="0" xfId="0" applyFont="1" applyAlignment="1">
      <alignment vertical="top" wrapText="1"/>
    </xf>
    <xf numFmtId="0" fontId="0" fillId="4" borderId="0" xfId="0" applyFont="1" applyFill="1" applyAlignment="1">
      <alignment vertical="top"/>
    </xf>
  </cellXfs>
  <cellStyles count="2">
    <cellStyle name="Comma" xfId="1" builtinId="3"/>
    <cellStyle name="Normal" xfId="0" builtinId="0"/>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39814</xdr:rowOff>
    </xdr:from>
    <xdr:to>
      <xdr:col>2</xdr:col>
      <xdr:colOff>349991</xdr:colOff>
      <xdr:row>1</xdr:row>
      <xdr:rowOff>331611</xdr:rowOff>
    </xdr:to>
    <xdr:pic>
      <xdr:nvPicPr>
        <xdr:cNvPr id="4" name="Picture 3" descr="dojcd logo_A4 small">
          <a:extLst>
            <a:ext uri="{FF2B5EF4-FFF2-40B4-BE49-F238E27FC236}">
              <a16:creationId xmlns:a16="http://schemas.microsoft.com/office/drawing/2014/main" id="{CC83AEE3-3FC2-4042-8DE6-B0C33D4EDE5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 r="5236"/>
        <a:stretch/>
      </xdr:blipFill>
      <xdr:spPr bwMode="auto">
        <a:xfrm>
          <a:off x="0" y="39814"/>
          <a:ext cx="1334241" cy="68690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39815</xdr:rowOff>
    </xdr:from>
    <xdr:to>
      <xdr:col>2</xdr:col>
      <xdr:colOff>259151</xdr:colOff>
      <xdr:row>1</xdr:row>
      <xdr:rowOff>268112</xdr:rowOff>
    </xdr:to>
    <xdr:pic>
      <xdr:nvPicPr>
        <xdr:cNvPr id="3" name="Picture 2" descr="dojcd logo_A4 small">
          <a:extLst>
            <a:ext uri="{FF2B5EF4-FFF2-40B4-BE49-F238E27FC236}">
              <a16:creationId xmlns:a16="http://schemas.microsoft.com/office/drawing/2014/main" id="{A8B2CBD5-6DF4-4A91-97AD-E566BB952A1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 r="5236"/>
        <a:stretch/>
      </xdr:blipFill>
      <xdr:spPr bwMode="auto">
        <a:xfrm>
          <a:off x="0" y="39815"/>
          <a:ext cx="1380984" cy="623408"/>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7"/>
  <sheetViews>
    <sheetView tabSelected="1" topLeftCell="A6" zoomScale="80" zoomScaleNormal="80" workbookViewId="0">
      <selection activeCell="C18" sqref="C18"/>
    </sheetView>
  </sheetViews>
  <sheetFormatPr defaultColWidth="9.08984375" defaultRowHeight="14.5" x14ac:dyDescent="0.35"/>
  <cols>
    <col min="1" max="1" width="8.81640625" style="41" customWidth="1"/>
    <col min="2" max="2" width="5.1796875" style="42" customWidth="1"/>
    <col min="3" max="3" width="49.453125" style="102" customWidth="1"/>
    <col min="4" max="4" width="11.453125" style="43" customWidth="1"/>
    <col min="5" max="5" width="7.54296875" style="43" customWidth="1"/>
    <col min="6" max="7" width="19.54296875" style="41" customWidth="1"/>
    <col min="8" max="8" width="21.36328125" style="41" customWidth="1"/>
    <col min="9" max="9" width="36.81640625" style="41" customWidth="1"/>
    <col min="10" max="16384" width="9.08984375" style="41"/>
  </cols>
  <sheetData>
    <row r="1" spans="1:14" s="31" customFormat="1" ht="31" x14ac:dyDescent="0.7">
      <c r="B1" s="5"/>
      <c r="C1" s="92" t="s">
        <v>25</v>
      </c>
      <c r="D1" s="2"/>
      <c r="E1" s="1"/>
      <c r="F1" s="1"/>
      <c r="G1" s="1"/>
      <c r="H1" s="1"/>
      <c r="I1" s="1"/>
    </row>
    <row r="2" spans="1:14" s="38" customFormat="1" ht="28.75" customHeight="1" x14ac:dyDescent="0.35">
      <c r="B2" s="36"/>
      <c r="C2" s="93" t="s">
        <v>26</v>
      </c>
      <c r="D2" s="3"/>
      <c r="E2" s="37"/>
      <c r="F2" s="37"/>
      <c r="G2" s="37"/>
      <c r="H2" s="37"/>
      <c r="I2" s="37"/>
    </row>
    <row r="3" spans="1:14" s="40" customFormat="1" ht="15.5" x14ac:dyDescent="0.35">
      <c r="A3" s="20" t="s">
        <v>6</v>
      </c>
      <c r="B3" s="75" t="s">
        <v>28</v>
      </c>
      <c r="C3" s="76"/>
      <c r="D3" s="24"/>
      <c r="E3" s="23"/>
      <c r="F3" s="23"/>
      <c r="G3" s="23"/>
      <c r="H3" s="39"/>
      <c r="I3" s="39"/>
      <c r="J3" s="39"/>
      <c r="K3" s="39"/>
      <c r="L3" s="39"/>
      <c r="M3" s="39"/>
      <c r="N3" s="39"/>
    </row>
    <row r="4" spans="1:14" s="40" customFormat="1" ht="76" customHeight="1" x14ac:dyDescent="0.35">
      <c r="A4" s="44" t="s">
        <v>7</v>
      </c>
      <c r="B4" s="73" t="s">
        <v>399</v>
      </c>
      <c r="C4" s="74"/>
      <c r="D4" s="24"/>
      <c r="E4" s="26"/>
      <c r="F4" s="26"/>
      <c r="G4" s="26"/>
      <c r="H4" s="39"/>
      <c r="I4" s="39"/>
      <c r="J4" s="39"/>
      <c r="K4" s="39"/>
      <c r="L4" s="39"/>
      <c r="M4" s="39"/>
      <c r="N4" s="39"/>
    </row>
    <row r="5" spans="1:14" s="40" customFormat="1" ht="77.5" x14ac:dyDescent="0.35">
      <c r="A5" s="52" t="s">
        <v>11</v>
      </c>
      <c r="B5" s="77"/>
      <c r="C5" s="78"/>
      <c r="D5" s="24"/>
      <c r="E5" s="14"/>
      <c r="F5" s="14"/>
      <c r="G5" s="14"/>
      <c r="H5" s="39"/>
      <c r="I5" s="39"/>
      <c r="J5" s="39"/>
      <c r="K5" s="39"/>
      <c r="L5" s="39"/>
      <c r="M5" s="39"/>
      <c r="N5" s="39"/>
    </row>
    <row r="6" spans="1:14" s="38" customFormat="1" ht="15.5" x14ac:dyDescent="0.35">
      <c r="B6" s="45"/>
      <c r="C6" s="46"/>
      <c r="D6" s="24"/>
      <c r="E6" s="14"/>
      <c r="F6" s="14"/>
      <c r="G6" s="14"/>
      <c r="H6" s="39"/>
      <c r="I6" s="39"/>
      <c r="J6" s="39"/>
      <c r="K6" s="39"/>
      <c r="L6" s="39"/>
      <c r="M6" s="39"/>
      <c r="N6" s="39"/>
    </row>
    <row r="7" spans="1:14" s="39" customFormat="1" ht="15.5" x14ac:dyDescent="0.35">
      <c r="A7" s="15" t="s">
        <v>3</v>
      </c>
      <c r="C7" s="94"/>
      <c r="D7" s="16"/>
      <c r="E7" s="14"/>
      <c r="F7" s="14"/>
      <c r="G7" s="14"/>
    </row>
    <row r="8" spans="1:14" s="39" customFormat="1" ht="15.5" x14ac:dyDescent="0.35">
      <c r="A8" s="25" t="s">
        <v>12</v>
      </c>
      <c r="C8" s="17"/>
      <c r="D8" s="4"/>
      <c r="E8" s="14"/>
      <c r="F8" s="14"/>
      <c r="G8" s="14"/>
    </row>
    <row r="9" spans="1:14" s="39" customFormat="1" ht="15.5" x14ac:dyDescent="0.35">
      <c r="A9" s="47" t="s">
        <v>22</v>
      </c>
      <c r="C9" s="17"/>
      <c r="D9" s="18"/>
      <c r="E9" s="14"/>
      <c r="F9" s="14"/>
      <c r="G9" s="14"/>
    </row>
    <row r="10" spans="1:14" s="39" customFormat="1" ht="15.5" x14ac:dyDescent="0.35">
      <c r="A10" s="22" t="s">
        <v>20</v>
      </c>
      <c r="C10" s="17"/>
      <c r="D10" s="4"/>
      <c r="E10" s="14"/>
      <c r="F10" s="14"/>
      <c r="G10" s="14"/>
    </row>
    <row r="11" spans="1:14" s="39" customFormat="1" ht="15.5" x14ac:dyDescent="0.35">
      <c r="A11" s="22" t="s">
        <v>32</v>
      </c>
      <c r="C11" s="17"/>
      <c r="D11" s="4"/>
      <c r="E11" s="14"/>
      <c r="F11" s="14"/>
      <c r="G11" s="14"/>
    </row>
    <row r="12" spans="1:14" s="39" customFormat="1" ht="15.5" x14ac:dyDescent="0.35">
      <c r="A12" s="22" t="s">
        <v>31</v>
      </c>
      <c r="C12" s="17"/>
      <c r="D12" s="4"/>
      <c r="E12" s="14"/>
      <c r="F12" s="14"/>
      <c r="G12" s="14"/>
    </row>
    <row r="13" spans="1:14" s="39" customFormat="1" ht="15.5" x14ac:dyDescent="0.35">
      <c r="B13" s="19"/>
      <c r="C13" s="13"/>
      <c r="D13" s="24"/>
      <c r="E13" s="14"/>
      <c r="F13" s="14"/>
      <c r="G13" s="14"/>
    </row>
    <row r="14" spans="1:14" s="40" customFormat="1" ht="15.5" x14ac:dyDescent="0.35">
      <c r="A14" s="6"/>
      <c r="B14" s="6"/>
      <c r="C14" s="7"/>
      <c r="D14" s="35"/>
      <c r="E14" s="83"/>
      <c r="F14" s="83"/>
      <c r="G14" s="83"/>
      <c r="H14" s="32" t="s">
        <v>5</v>
      </c>
    </row>
    <row r="15" spans="1:14" ht="31" x14ac:dyDescent="0.35">
      <c r="A15" s="6" t="s">
        <v>284</v>
      </c>
      <c r="B15" s="6" t="s">
        <v>0</v>
      </c>
      <c r="C15" s="7" t="s">
        <v>13</v>
      </c>
      <c r="D15" s="35" t="s">
        <v>1</v>
      </c>
      <c r="E15" s="35" t="s">
        <v>4</v>
      </c>
      <c r="F15" s="9" t="s">
        <v>9</v>
      </c>
      <c r="G15" s="9" t="s">
        <v>24</v>
      </c>
      <c r="H15" s="33" t="s">
        <v>10</v>
      </c>
      <c r="I15" s="34" t="s">
        <v>19</v>
      </c>
    </row>
    <row r="16" spans="1:14" ht="15.5" x14ac:dyDescent="0.35">
      <c r="A16" s="119"/>
      <c r="B16" s="108"/>
      <c r="C16" s="107" t="s">
        <v>285</v>
      </c>
      <c r="D16" s="29"/>
      <c r="E16" s="30"/>
      <c r="F16" s="27"/>
      <c r="G16" s="28"/>
      <c r="H16" s="28"/>
      <c r="I16" s="48"/>
    </row>
    <row r="17" spans="1:9" ht="53.5" customHeight="1" x14ac:dyDescent="0.35">
      <c r="A17" s="79"/>
      <c r="B17" s="21" t="s">
        <v>8</v>
      </c>
      <c r="C17" s="95" t="s">
        <v>39</v>
      </c>
      <c r="D17" s="10" t="s">
        <v>23</v>
      </c>
      <c r="E17" s="54">
        <v>1</v>
      </c>
      <c r="F17" s="58">
        <v>0</v>
      </c>
      <c r="G17" s="55">
        <f>E17*F17</f>
        <v>0</v>
      </c>
      <c r="H17" s="59">
        <f>SUM(G17)</f>
        <v>0</v>
      </c>
      <c r="I17" s="48"/>
    </row>
    <row r="18" spans="1:9" ht="58.5" customHeight="1" x14ac:dyDescent="0.35">
      <c r="A18" s="79"/>
      <c r="B18" s="21" t="s">
        <v>29</v>
      </c>
      <c r="C18" s="118" t="s">
        <v>427</v>
      </c>
      <c r="D18" s="10" t="s">
        <v>23</v>
      </c>
      <c r="E18" s="54">
        <v>1</v>
      </c>
      <c r="F18" s="60">
        <v>0</v>
      </c>
      <c r="G18" s="55">
        <f>E18*F18</f>
        <v>0</v>
      </c>
      <c r="H18" s="59">
        <f>SUM(G18)</f>
        <v>0</v>
      </c>
      <c r="I18" s="48"/>
    </row>
    <row r="19" spans="1:9" ht="59" customHeight="1" x14ac:dyDescent="0.35">
      <c r="A19" s="80"/>
      <c r="B19" s="21" t="s">
        <v>40</v>
      </c>
      <c r="C19" s="110" t="s">
        <v>207</v>
      </c>
      <c r="D19" s="10" t="s">
        <v>23</v>
      </c>
      <c r="E19" s="54">
        <v>5</v>
      </c>
      <c r="F19" s="60">
        <v>0</v>
      </c>
      <c r="G19" s="55">
        <f>E19*F19</f>
        <v>0</v>
      </c>
      <c r="H19" s="59">
        <f t="shared" ref="H19:H193" si="0">SUM(G19)</f>
        <v>0</v>
      </c>
      <c r="I19" s="48"/>
    </row>
    <row r="20" spans="1:9" ht="39" customHeight="1" x14ac:dyDescent="0.35">
      <c r="A20" s="80"/>
      <c r="B20" s="21" t="s">
        <v>41</v>
      </c>
      <c r="C20" s="109" t="s">
        <v>43</v>
      </c>
      <c r="D20" s="10" t="s">
        <v>23</v>
      </c>
      <c r="E20" s="54">
        <v>1</v>
      </c>
      <c r="F20" s="60">
        <v>0</v>
      </c>
      <c r="G20" s="55">
        <f t="shared" ref="G20:G193" si="1">E20*F20</f>
        <v>0</v>
      </c>
      <c r="H20" s="59">
        <f t="shared" si="0"/>
        <v>0</v>
      </c>
      <c r="I20" s="48"/>
    </row>
    <row r="21" spans="1:9" ht="31" x14ac:dyDescent="0.35">
      <c r="A21" s="80"/>
      <c r="B21" s="21" t="s">
        <v>42</v>
      </c>
      <c r="C21" s="116" t="s">
        <v>414</v>
      </c>
      <c r="D21" s="10" t="s">
        <v>23</v>
      </c>
      <c r="E21" s="54">
        <v>2</v>
      </c>
      <c r="F21" s="60">
        <v>0</v>
      </c>
      <c r="G21" s="55">
        <f t="shared" si="1"/>
        <v>0</v>
      </c>
      <c r="H21" s="59">
        <f t="shared" si="0"/>
        <v>0</v>
      </c>
      <c r="I21" s="48"/>
    </row>
    <row r="22" spans="1:9" ht="46.5" x14ac:dyDescent="0.35">
      <c r="A22" s="41" t="s">
        <v>286</v>
      </c>
      <c r="B22" s="21" t="s">
        <v>44</v>
      </c>
      <c r="C22" s="110" t="s">
        <v>413</v>
      </c>
      <c r="D22" s="10" t="s">
        <v>23</v>
      </c>
      <c r="E22" s="54">
        <v>1</v>
      </c>
      <c r="F22" s="60">
        <v>0</v>
      </c>
      <c r="G22" s="55">
        <f t="shared" si="1"/>
        <v>0</v>
      </c>
      <c r="H22" s="59">
        <f t="shared" si="0"/>
        <v>0</v>
      </c>
      <c r="I22" s="48"/>
    </row>
    <row r="23" spans="1:9" ht="112.5" customHeight="1" x14ac:dyDescent="0.35">
      <c r="A23" s="72" t="s">
        <v>287</v>
      </c>
      <c r="B23" s="21" t="s">
        <v>45</v>
      </c>
      <c r="C23" s="91" t="s">
        <v>403</v>
      </c>
      <c r="D23" s="10" t="s">
        <v>23</v>
      </c>
      <c r="E23" s="54">
        <v>1</v>
      </c>
      <c r="F23" s="60">
        <v>0</v>
      </c>
      <c r="G23" s="55">
        <f t="shared" si="1"/>
        <v>0</v>
      </c>
      <c r="H23" s="59">
        <f t="shared" si="0"/>
        <v>0</v>
      </c>
      <c r="I23" s="48"/>
    </row>
    <row r="24" spans="1:9" ht="62" x14ac:dyDescent="0.35">
      <c r="A24" s="72"/>
      <c r="B24" s="21" t="s">
        <v>46</v>
      </c>
      <c r="C24" s="91" t="s">
        <v>49</v>
      </c>
      <c r="D24" s="10" t="s">
        <v>23</v>
      </c>
      <c r="E24" s="54">
        <v>1</v>
      </c>
      <c r="F24" s="60">
        <v>0</v>
      </c>
      <c r="G24" s="55">
        <f t="shared" si="1"/>
        <v>0</v>
      </c>
      <c r="H24" s="59">
        <f t="shared" si="0"/>
        <v>0</v>
      </c>
      <c r="I24" s="48"/>
    </row>
    <row r="25" spans="1:9" ht="31" x14ac:dyDescent="0.35">
      <c r="A25" s="72"/>
      <c r="B25" s="21" t="s">
        <v>47</v>
      </c>
      <c r="C25" s="91" t="s">
        <v>50</v>
      </c>
      <c r="D25" s="10" t="s">
        <v>23</v>
      </c>
      <c r="E25" s="54">
        <v>1</v>
      </c>
      <c r="F25" s="60">
        <v>0</v>
      </c>
      <c r="G25" s="55">
        <f t="shared" si="1"/>
        <v>0</v>
      </c>
      <c r="H25" s="59">
        <f t="shared" si="0"/>
        <v>0</v>
      </c>
      <c r="I25" s="48"/>
    </row>
    <row r="26" spans="1:9" ht="62" x14ac:dyDescent="0.35">
      <c r="A26" s="72"/>
      <c r="B26" s="21" t="s">
        <v>48</v>
      </c>
      <c r="C26" s="91" t="s">
        <v>51</v>
      </c>
      <c r="D26" s="10" t="s">
        <v>23</v>
      </c>
      <c r="E26" s="54">
        <v>6</v>
      </c>
      <c r="F26" s="60">
        <v>0</v>
      </c>
      <c r="G26" s="55">
        <f t="shared" si="1"/>
        <v>0</v>
      </c>
      <c r="H26" s="59">
        <f t="shared" si="0"/>
        <v>0</v>
      </c>
      <c r="I26" s="48"/>
    </row>
    <row r="27" spans="1:9" ht="46.5" x14ac:dyDescent="0.35">
      <c r="A27" s="41" t="s">
        <v>288</v>
      </c>
      <c r="B27" s="21" t="s">
        <v>52</v>
      </c>
      <c r="C27" s="91" t="s">
        <v>56</v>
      </c>
      <c r="D27" s="10" t="s">
        <v>23</v>
      </c>
      <c r="E27" s="54">
        <v>2</v>
      </c>
      <c r="F27" s="60">
        <v>0</v>
      </c>
      <c r="G27" s="55">
        <f t="shared" si="1"/>
        <v>0</v>
      </c>
      <c r="H27" s="59">
        <f t="shared" si="0"/>
        <v>0</v>
      </c>
      <c r="I27" s="48"/>
    </row>
    <row r="28" spans="1:9" ht="31" x14ac:dyDescent="0.35">
      <c r="A28" s="41" t="s">
        <v>289</v>
      </c>
      <c r="B28" s="21" t="s">
        <v>53</v>
      </c>
      <c r="C28" s="91" t="s">
        <v>405</v>
      </c>
      <c r="D28" s="10" t="s">
        <v>23</v>
      </c>
      <c r="E28" s="54">
        <v>2</v>
      </c>
      <c r="F28" s="60">
        <v>0</v>
      </c>
      <c r="G28" s="55">
        <f t="shared" si="1"/>
        <v>0</v>
      </c>
      <c r="H28" s="59">
        <f t="shared" si="0"/>
        <v>0</v>
      </c>
      <c r="I28" s="48"/>
    </row>
    <row r="29" spans="1:9" ht="88" customHeight="1" x14ac:dyDescent="0.35">
      <c r="A29" s="69" t="s">
        <v>302</v>
      </c>
      <c r="B29" s="21" t="s">
        <v>54</v>
      </c>
      <c r="C29" s="91" t="s">
        <v>57</v>
      </c>
      <c r="D29" s="10" t="s">
        <v>23</v>
      </c>
      <c r="E29" s="54">
        <v>1</v>
      </c>
      <c r="F29" s="60">
        <v>0</v>
      </c>
      <c r="G29" s="55">
        <f t="shared" si="1"/>
        <v>0</v>
      </c>
      <c r="H29" s="59">
        <f t="shared" si="0"/>
        <v>0</v>
      </c>
      <c r="I29" s="48"/>
    </row>
    <row r="30" spans="1:9" ht="58.5" customHeight="1" x14ac:dyDescent="0.35">
      <c r="A30" s="69"/>
      <c r="B30" s="21" t="s">
        <v>55</v>
      </c>
      <c r="C30" s="91" t="s">
        <v>212</v>
      </c>
      <c r="D30" s="10" t="s">
        <v>23</v>
      </c>
      <c r="E30" s="54">
        <v>1</v>
      </c>
      <c r="F30" s="60">
        <v>0</v>
      </c>
      <c r="G30" s="55">
        <f t="shared" si="1"/>
        <v>0</v>
      </c>
      <c r="H30" s="59">
        <f t="shared" si="0"/>
        <v>0</v>
      </c>
      <c r="I30" s="48"/>
    </row>
    <row r="31" spans="1:9" ht="57.5" customHeight="1" x14ac:dyDescent="0.35">
      <c r="A31" s="69"/>
      <c r="B31" s="21" t="s">
        <v>58</v>
      </c>
      <c r="C31" s="91" t="s">
        <v>60</v>
      </c>
      <c r="D31" s="10" t="s">
        <v>23</v>
      </c>
      <c r="E31" s="54">
        <v>2</v>
      </c>
      <c r="F31" s="60">
        <v>0</v>
      </c>
      <c r="G31" s="55">
        <f t="shared" si="1"/>
        <v>0</v>
      </c>
      <c r="H31" s="59">
        <f t="shared" si="0"/>
        <v>0</v>
      </c>
      <c r="I31" s="48"/>
    </row>
    <row r="32" spans="1:9" ht="31" x14ac:dyDescent="0.35">
      <c r="A32" s="69"/>
      <c r="B32" s="21" t="s">
        <v>59</v>
      </c>
      <c r="C32" s="91" t="s">
        <v>61</v>
      </c>
      <c r="D32" s="10" t="s">
        <v>23</v>
      </c>
      <c r="E32" s="54">
        <v>1</v>
      </c>
      <c r="F32" s="60">
        <v>0</v>
      </c>
      <c r="G32" s="55">
        <f t="shared" si="1"/>
        <v>0</v>
      </c>
      <c r="H32" s="59">
        <f t="shared" si="0"/>
        <v>0</v>
      </c>
      <c r="I32" s="48"/>
    </row>
    <row r="33" spans="1:9" ht="77.5" x14ac:dyDescent="0.35">
      <c r="A33" s="69" t="s">
        <v>303</v>
      </c>
      <c r="B33" s="21" t="s">
        <v>62</v>
      </c>
      <c r="C33" s="91" t="s">
        <v>65</v>
      </c>
      <c r="D33" s="10" t="s">
        <v>23</v>
      </c>
      <c r="E33" s="54">
        <v>1</v>
      </c>
      <c r="F33" s="60">
        <v>0</v>
      </c>
      <c r="G33" s="55">
        <f t="shared" si="1"/>
        <v>0</v>
      </c>
      <c r="H33" s="59">
        <f t="shared" si="0"/>
        <v>0</v>
      </c>
      <c r="I33" s="48"/>
    </row>
    <row r="34" spans="1:9" ht="83" customHeight="1" x14ac:dyDescent="0.35">
      <c r="A34" s="69"/>
      <c r="B34" s="21" t="s">
        <v>63</v>
      </c>
      <c r="C34" s="91" t="s">
        <v>66</v>
      </c>
      <c r="D34" s="10" t="s">
        <v>23</v>
      </c>
      <c r="E34" s="54">
        <v>1</v>
      </c>
      <c r="F34" s="60">
        <v>0</v>
      </c>
      <c r="G34" s="55">
        <f t="shared" si="1"/>
        <v>0</v>
      </c>
      <c r="H34" s="59">
        <f t="shared" si="0"/>
        <v>0</v>
      </c>
      <c r="I34" s="48"/>
    </row>
    <row r="35" spans="1:9" ht="46.5" x14ac:dyDescent="0.35">
      <c r="A35" s="69"/>
      <c r="B35" s="21" t="s">
        <v>64</v>
      </c>
      <c r="C35" s="91" t="s">
        <v>67</v>
      </c>
      <c r="D35" s="10" t="s">
        <v>23</v>
      </c>
      <c r="E35" s="54">
        <v>2</v>
      </c>
      <c r="F35" s="60">
        <v>0</v>
      </c>
      <c r="G35" s="55">
        <f t="shared" si="1"/>
        <v>0</v>
      </c>
      <c r="H35" s="59">
        <f t="shared" si="0"/>
        <v>0</v>
      </c>
      <c r="I35" s="48"/>
    </row>
    <row r="36" spans="1:9" ht="90.5" customHeight="1" x14ac:dyDescent="0.35">
      <c r="A36" s="69" t="s">
        <v>304</v>
      </c>
      <c r="B36" s="21" t="s">
        <v>68</v>
      </c>
      <c r="C36" s="91" t="s">
        <v>57</v>
      </c>
      <c r="D36" s="10" t="s">
        <v>23</v>
      </c>
      <c r="E36" s="54">
        <v>1</v>
      </c>
      <c r="F36" s="60">
        <v>0</v>
      </c>
      <c r="G36" s="55">
        <f t="shared" si="1"/>
        <v>0</v>
      </c>
      <c r="H36" s="59">
        <f t="shared" si="0"/>
        <v>0</v>
      </c>
      <c r="I36" s="48"/>
    </row>
    <row r="37" spans="1:9" ht="75" customHeight="1" x14ac:dyDescent="0.35">
      <c r="A37" s="69"/>
      <c r="B37" s="21" t="s">
        <v>69</v>
      </c>
      <c r="C37" s="91" t="s">
        <v>71</v>
      </c>
      <c r="D37" s="10" t="s">
        <v>23</v>
      </c>
      <c r="E37" s="54">
        <v>1</v>
      </c>
      <c r="F37" s="60">
        <v>0</v>
      </c>
      <c r="G37" s="55">
        <f t="shared" si="1"/>
        <v>0</v>
      </c>
      <c r="H37" s="59">
        <f t="shared" si="0"/>
        <v>0</v>
      </c>
      <c r="I37" s="48"/>
    </row>
    <row r="38" spans="1:9" ht="63" customHeight="1" x14ac:dyDescent="0.35">
      <c r="A38" s="69"/>
      <c r="B38" s="21" t="s">
        <v>70</v>
      </c>
      <c r="C38" s="91" t="s">
        <v>67</v>
      </c>
      <c r="D38" s="10" t="s">
        <v>23</v>
      </c>
      <c r="E38" s="54">
        <v>2</v>
      </c>
      <c r="F38" s="60">
        <v>0</v>
      </c>
      <c r="G38" s="55">
        <f t="shared" si="1"/>
        <v>0</v>
      </c>
      <c r="H38" s="59">
        <f t="shared" si="0"/>
        <v>0</v>
      </c>
      <c r="I38" s="48"/>
    </row>
    <row r="39" spans="1:9" ht="93" x14ac:dyDescent="0.35">
      <c r="A39" s="69" t="s">
        <v>305</v>
      </c>
      <c r="B39" s="21" t="s">
        <v>72</v>
      </c>
      <c r="C39" s="91" t="s">
        <v>426</v>
      </c>
      <c r="D39" s="10" t="s">
        <v>23</v>
      </c>
      <c r="E39" s="54">
        <v>1</v>
      </c>
      <c r="F39" s="60">
        <v>0</v>
      </c>
      <c r="G39" s="55">
        <f t="shared" si="1"/>
        <v>0</v>
      </c>
      <c r="H39" s="59">
        <f t="shared" si="0"/>
        <v>0</v>
      </c>
      <c r="I39" s="48"/>
    </row>
    <row r="40" spans="1:9" ht="79.5" customHeight="1" x14ac:dyDescent="0.35">
      <c r="A40" s="69"/>
      <c r="B40" s="21" t="s">
        <v>73</v>
      </c>
      <c r="C40" s="91" t="s">
        <v>71</v>
      </c>
      <c r="D40" s="10" t="s">
        <v>23</v>
      </c>
      <c r="E40" s="54">
        <v>1</v>
      </c>
      <c r="F40" s="60">
        <v>0</v>
      </c>
      <c r="G40" s="55">
        <f t="shared" si="1"/>
        <v>0</v>
      </c>
      <c r="H40" s="59">
        <f t="shared" si="0"/>
        <v>0</v>
      </c>
      <c r="I40" s="48"/>
    </row>
    <row r="41" spans="1:9" ht="49.5" customHeight="1" x14ac:dyDescent="0.35">
      <c r="A41" s="69"/>
      <c r="B41" s="21" t="s">
        <v>74</v>
      </c>
      <c r="C41" s="91" t="s">
        <v>75</v>
      </c>
      <c r="D41" s="10" t="s">
        <v>23</v>
      </c>
      <c r="E41" s="54">
        <v>2</v>
      </c>
      <c r="F41" s="60">
        <v>0</v>
      </c>
      <c r="G41" s="55">
        <f t="shared" si="1"/>
        <v>0</v>
      </c>
      <c r="H41" s="59">
        <f t="shared" si="0"/>
        <v>0</v>
      </c>
      <c r="I41" s="48"/>
    </row>
    <row r="42" spans="1:9" ht="77.5" x14ac:dyDescent="0.35">
      <c r="A42" s="69" t="s">
        <v>306</v>
      </c>
      <c r="B42" s="21" t="s">
        <v>76</v>
      </c>
      <c r="C42" s="91" t="s">
        <v>57</v>
      </c>
      <c r="D42" s="10" t="s">
        <v>23</v>
      </c>
      <c r="E42" s="54">
        <v>1</v>
      </c>
      <c r="F42" s="60">
        <v>0</v>
      </c>
      <c r="G42" s="55">
        <f t="shared" si="1"/>
        <v>0</v>
      </c>
      <c r="H42" s="59">
        <f t="shared" si="0"/>
        <v>0</v>
      </c>
      <c r="I42" s="48"/>
    </row>
    <row r="43" spans="1:9" ht="77.5" x14ac:dyDescent="0.35">
      <c r="A43" s="69"/>
      <c r="B43" s="21" t="s">
        <v>77</v>
      </c>
      <c r="C43" s="91" t="s">
        <v>212</v>
      </c>
      <c r="D43" s="10" t="s">
        <v>23</v>
      </c>
      <c r="E43" s="54">
        <v>1</v>
      </c>
      <c r="F43" s="60">
        <v>0</v>
      </c>
      <c r="G43" s="55">
        <f t="shared" si="1"/>
        <v>0</v>
      </c>
      <c r="H43" s="59">
        <f t="shared" si="0"/>
        <v>0</v>
      </c>
      <c r="I43" s="48"/>
    </row>
    <row r="44" spans="1:9" ht="46.5" x14ac:dyDescent="0.35">
      <c r="A44" s="69"/>
      <c r="B44" s="21" t="s">
        <v>78</v>
      </c>
      <c r="C44" s="91" t="s">
        <v>67</v>
      </c>
      <c r="D44" s="10" t="s">
        <v>23</v>
      </c>
      <c r="E44" s="54">
        <v>2</v>
      </c>
      <c r="F44" s="60">
        <v>0</v>
      </c>
      <c r="G44" s="55">
        <f t="shared" si="1"/>
        <v>0</v>
      </c>
      <c r="H44" s="59">
        <f t="shared" si="0"/>
        <v>0</v>
      </c>
      <c r="I44" s="48"/>
    </row>
    <row r="45" spans="1:9" ht="77.5" x14ac:dyDescent="0.35">
      <c r="A45" s="69" t="s">
        <v>307</v>
      </c>
      <c r="B45" s="21" t="s">
        <v>79</v>
      </c>
      <c r="C45" s="91" t="s">
        <v>57</v>
      </c>
      <c r="D45" s="10" t="s">
        <v>23</v>
      </c>
      <c r="E45" s="54">
        <v>1</v>
      </c>
      <c r="F45" s="60">
        <v>0</v>
      </c>
      <c r="G45" s="55">
        <f t="shared" si="1"/>
        <v>0</v>
      </c>
      <c r="H45" s="59">
        <f t="shared" si="0"/>
        <v>0</v>
      </c>
      <c r="I45" s="48"/>
    </row>
    <row r="46" spans="1:9" ht="77.5" x14ac:dyDescent="0.35">
      <c r="A46" s="69"/>
      <c r="B46" s="21" t="s">
        <v>80</v>
      </c>
      <c r="C46" s="91" t="s">
        <v>212</v>
      </c>
      <c r="D46" s="10" t="s">
        <v>23</v>
      </c>
      <c r="E46" s="54">
        <v>1</v>
      </c>
      <c r="F46" s="60">
        <v>0</v>
      </c>
      <c r="G46" s="55">
        <f t="shared" si="1"/>
        <v>0</v>
      </c>
      <c r="H46" s="59">
        <f t="shared" si="0"/>
        <v>0</v>
      </c>
      <c r="I46" s="48"/>
    </row>
    <row r="47" spans="1:9" ht="46.5" x14ac:dyDescent="0.35">
      <c r="A47" s="69"/>
      <c r="B47" s="21" t="s">
        <v>81</v>
      </c>
      <c r="C47" s="91" t="s">
        <v>75</v>
      </c>
      <c r="D47" s="10" t="s">
        <v>23</v>
      </c>
      <c r="E47" s="54">
        <v>2</v>
      </c>
      <c r="F47" s="60">
        <v>0</v>
      </c>
      <c r="G47" s="55">
        <f t="shared" si="1"/>
        <v>0</v>
      </c>
      <c r="H47" s="59">
        <f t="shared" si="0"/>
        <v>0</v>
      </c>
      <c r="I47" s="48"/>
    </row>
    <row r="48" spans="1:9" ht="77.5" x14ac:dyDescent="0.35">
      <c r="A48" s="69" t="s">
        <v>308</v>
      </c>
      <c r="B48" s="21" t="s">
        <v>82</v>
      </c>
      <c r="C48" s="91" t="s">
        <v>65</v>
      </c>
      <c r="D48" s="10" t="s">
        <v>23</v>
      </c>
      <c r="E48" s="54">
        <v>1</v>
      </c>
      <c r="F48" s="60">
        <v>0</v>
      </c>
      <c r="G48" s="55">
        <f t="shared" si="1"/>
        <v>0</v>
      </c>
      <c r="H48" s="59">
        <f t="shared" si="0"/>
        <v>0</v>
      </c>
      <c r="I48" s="48"/>
    </row>
    <row r="49" spans="1:9" ht="62" x14ac:dyDescent="0.35">
      <c r="A49" s="69"/>
      <c r="B49" s="21" t="s">
        <v>83</v>
      </c>
      <c r="C49" s="91" t="s">
        <v>85</v>
      </c>
      <c r="D49" s="10" t="s">
        <v>23</v>
      </c>
      <c r="E49" s="54">
        <v>1</v>
      </c>
      <c r="F49" s="60">
        <v>0</v>
      </c>
      <c r="G49" s="55">
        <f t="shared" si="1"/>
        <v>0</v>
      </c>
      <c r="H49" s="59">
        <f t="shared" si="0"/>
        <v>0</v>
      </c>
      <c r="I49" s="48"/>
    </row>
    <row r="50" spans="1:9" ht="46.5" x14ac:dyDescent="0.35">
      <c r="A50" s="69"/>
      <c r="B50" s="21" t="s">
        <v>84</v>
      </c>
      <c r="C50" s="91" t="s">
        <v>75</v>
      </c>
      <c r="D50" s="10" t="s">
        <v>23</v>
      </c>
      <c r="E50" s="54">
        <v>2</v>
      </c>
      <c r="F50" s="60">
        <v>0</v>
      </c>
      <c r="G50" s="55">
        <f t="shared" si="1"/>
        <v>0</v>
      </c>
      <c r="H50" s="59">
        <f t="shared" si="0"/>
        <v>0</v>
      </c>
      <c r="I50" s="48"/>
    </row>
    <row r="51" spans="1:9" ht="77.5" x14ac:dyDescent="0.35">
      <c r="A51" s="69" t="s">
        <v>290</v>
      </c>
      <c r="B51" s="21" t="s">
        <v>86</v>
      </c>
      <c r="C51" s="91" t="s">
        <v>57</v>
      </c>
      <c r="D51" s="10" t="s">
        <v>23</v>
      </c>
      <c r="E51" s="54">
        <v>1</v>
      </c>
      <c r="F51" s="60">
        <v>0</v>
      </c>
      <c r="G51" s="55">
        <f t="shared" si="1"/>
        <v>0</v>
      </c>
      <c r="H51" s="59">
        <f t="shared" si="0"/>
        <v>0</v>
      </c>
      <c r="I51" s="48"/>
    </row>
    <row r="52" spans="1:9" ht="75" customHeight="1" x14ac:dyDescent="0.35">
      <c r="A52" s="69"/>
      <c r="B52" s="21" t="s">
        <v>87</v>
      </c>
      <c r="C52" s="91" t="s">
        <v>415</v>
      </c>
      <c r="D52" s="10" t="s">
        <v>23</v>
      </c>
      <c r="E52" s="54">
        <v>1</v>
      </c>
      <c r="F52" s="60">
        <v>0</v>
      </c>
      <c r="G52" s="55">
        <f t="shared" si="1"/>
        <v>0</v>
      </c>
      <c r="H52" s="59">
        <f t="shared" si="0"/>
        <v>0</v>
      </c>
      <c r="I52" s="48"/>
    </row>
    <row r="53" spans="1:9" ht="62" customHeight="1" x14ac:dyDescent="0.35">
      <c r="A53" s="69"/>
      <c r="B53" s="21" t="s">
        <v>88</v>
      </c>
      <c r="C53" s="91" t="s">
        <v>75</v>
      </c>
      <c r="D53" s="10" t="s">
        <v>23</v>
      </c>
      <c r="E53" s="54">
        <v>2</v>
      </c>
      <c r="F53" s="60">
        <v>0</v>
      </c>
      <c r="G53" s="55">
        <f t="shared" si="1"/>
        <v>0</v>
      </c>
      <c r="H53" s="59">
        <f t="shared" si="0"/>
        <v>0</v>
      </c>
      <c r="I53" s="48"/>
    </row>
    <row r="54" spans="1:9" ht="46.5" x14ac:dyDescent="0.35">
      <c r="A54" s="69" t="s">
        <v>291</v>
      </c>
      <c r="B54" s="21" t="s">
        <v>89</v>
      </c>
      <c r="C54" s="91" t="s">
        <v>92</v>
      </c>
      <c r="D54" s="10" t="s">
        <v>23</v>
      </c>
      <c r="E54" s="54">
        <v>1</v>
      </c>
      <c r="F54" s="60">
        <v>0</v>
      </c>
      <c r="G54" s="55">
        <f t="shared" si="1"/>
        <v>0</v>
      </c>
      <c r="H54" s="59">
        <f t="shared" si="0"/>
        <v>0</v>
      </c>
      <c r="I54" s="48"/>
    </row>
    <row r="55" spans="1:9" ht="25.5" customHeight="1" x14ac:dyDescent="0.35">
      <c r="A55" s="69"/>
      <c r="B55" s="21" t="s">
        <v>90</v>
      </c>
      <c r="C55" s="96" t="s">
        <v>93</v>
      </c>
      <c r="D55" s="10" t="s">
        <v>23</v>
      </c>
      <c r="E55" s="54">
        <v>1</v>
      </c>
      <c r="F55" s="60">
        <v>0</v>
      </c>
      <c r="G55" s="55">
        <f t="shared" si="1"/>
        <v>0</v>
      </c>
      <c r="H55" s="59">
        <f t="shared" si="0"/>
        <v>0</v>
      </c>
      <c r="I55" s="48"/>
    </row>
    <row r="56" spans="1:9" ht="46.5" x14ac:dyDescent="0.35">
      <c r="A56" s="69"/>
      <c r="B56" s="21" t="s">
        <v>91</v>
      </c>
      <c r="C56" s="91" t="s">
        <v>416</v>
      </c>
      <c r="D56" s="10" t="s">
        <v>23</v>
      </c>
      <c r="E56" s="54">
        <v>2</v>
      </c>
      <c r="F56" s="60">
        <v>0</v>
      </c>
      <c r="G56" s="55">
        <f t="shared" si="1"/>
        <v>0</v>
      </c>
      <c r="H56" s="59">
        <f t="shared" si="0"/>
        <v>0</v>
      </c>
      <c r="I56" s="48"/>
    </row>
    <row r="57" spans="1:9" ht="46.5" x14ac:dyDescent="0.35">
      <c r="A57" s="69" t="s">
        <v>292</v>
      </c>
      <c r="B57" s="21" t="s">
        <v>94</v>
      </c>
      <c r="C57" s="91" t="s">
        <v>92</v>
      </c>
      <c r="D57" s="10" t="s">
        <v>23</v>
      </c>
      <c r="E57" s="54">
        <v>1</v>
      </c>
      <c r="F57" s="60">
        <v>0</v>
      </c>
      <c r="G57" s="55">
        <f t="shared" si="1"/>
        <v>0</v>
      </c>
      <c r="H57" s="59">
        <f t="shared" si="0"/>
        <v>0</v>
      </c>
      <c r="I57" s="48"/>
    </row>
    <row r="58" spans="1:9" ht="15.5" x14ac:dyDescent="0.35">
      <c r="A58" s="69"/>
      <c r="B58" s="21" t="s">
        <v>95</v>
      </c>
      <c r="C58" s="96" t="s">
        <v>93</v>
      </c>
      <c r="D58" s="10" t="s">
        <v>23</v>
      </c>
      <c r="E58" s="54">
        <v>1</v>
      </c>
      <c r="F58" s="60">
        <v>0</v>
      </c>
      <c r="G58" s="55">
        <f t="shared" si="1"/>
        <v>0</v>
      </c>
      <c r="H58" s="59">
        <f t="shared" si="0"/>
        <v>0</v>
      </c>
      <c r="I58" s="48"/>
    </row>
    <row r="59" spans="1:9" ht="31" x14ac:dyDescent="0.35">
      <c r="A59" s="69"/>
      <c r="B59" s="21" t="s">
        <v>96</v>
      </c>
      <c r="C59" s="91" t="s">
        <v>405</v>
      </c>
      <c r="D59" s="10" t="s">
        <v>23</v>
      </c>
      <c r="E59" s="54">
        <v>2</v>
      </c>
      <c r="F59" s="60">
        <v>0</v>
      </c>
      <c r="G59" s="55">
        <f t="shared" si="1"/>
        <v>0</v>
      </c>
      <c r="H59" s="59">
        <f t="shared" si="0"/>
        <v>0</v>
      </c>
      <c r="I59" s="48"/>
    </row>
    <row r="60" spans="1:9" ht="46.5" x14ac:dyDescent="0.35">
      <c r="A60" s="69" t="s">
        <v>293</v>
      </c>
      <c r="B60" s="21" t="s">
        <v>97</v>
      </c>
      <c r="C60" s="91" t="s">
        <v>100</v>
      </c>
      <c r="D60" s="10" t="s">
        <v>23</v>
      </c>
      <c r="E60" s="54">
        <v>1</v>
      </c>
      <c r="F60" s="60">
        <v>0</v>
      </c>
      <c r="G60" s="55">
        <f t="shared" si="1"/>
        <v>0</v>
      </c>
      <c r="H60" s="59">
        <f t="shared" si="0"/>
        <v>0</v>
      </c>
      <c r="I60" s="48"/>
    </row>
    <row r="61" spans="1:9" ht="15.5" x14ac:dyDescent="0.35">
      <c r="A61" s="69"/>
      <c r="B61" s="21" t="s">
        <v>98</v>
      </c>
      <c r="C61" s="91" t="s">
        <v>101</v>
      </c>
      <c r="D61" s="10" t="s">
        <v>23</v>
      </c>
      <c r="E61" s="54">
        <v>1</v>
      </c>
      <c r="F61" s="60">
        <v>0</v>
      </c>
      <c r="G61" s="55">
        <f t="shared" si="1"/>
        <v>0</v>
      </c>
      <c r="H61" s="59">
        <f t="shared" si="0"/>
        <v>0</v>
      </c>
      <c r="I61" s="48"/>
    </row>
    <row r="62" spans="1:9" ht="46.5" x14ac:dyDescent="0.35">
      <c r="A62" s="69"/>
      <c r="B62" s="21" t="s">
        <v>99</v>
      </c>
      <c r="C62" s="91" t="s">
        <v>102</v>
      </c>
      <c r="D62" s="10" t="s">
        <v>23</v>
      </c>
      <c r="E62" s="54">
        <v>2</v>
      </c>
      <c r="F62" s="60">
        <v>0</v>
      </c>
      <c r="G62" s="55">
        <f t="shared" si="1"/>
        <v>0</v>
      </c>
      <c r="H62" s="59">
        <f t="shared" si="0"/>
        <v>0</v>
      </c>
      <c r="I62" s="48"/>
    </row>
    <row r="63" spans="1:9" ht="46.5" x14ac:dyDescent="0.35">
      <c r="A63" s="69" t="s">
        <v>294</v>
      </c>
      <c r="B63" s="21" t="s">
        <v>103</v>
      </c>
      <c r="C63" s="91" t="s">
        <v>106</v>
      </c>
      <c r="D63" s="10" t="s">
        <v>23</v>
      </c>
      <c r="E63" s="54">
        <v>1</v>
      </c>
      <c r="F63" s="60">
        <v>0</v>
      </c>
      <c r="G63" s="55">
        <f t="shared" si="1"/>
        <v>0</v>
      </c>
      <c r="H63" s="59">
        <f t="shared" si="0"/>
        <v>0</v>
      </c>
      <c r="I63" s="48"/>
    </row>
    <row r="64" spans="1:9" ht="15.5" x14ac:dyDescent="0.35">
      <c r="A64" s="69"/>
      <c r="B64" s="21" t="s">
        <v>104</v>
      </c>
      <c r="C64" s="91" t="s">
        <v>101</v>
      </c>
      <c r="D64" s="10" t="s">
        <v>23</v>
      </c>
      <c r="E64" s="54">
        <v>1</v>
      </c>
      <c r="F64" s="60">
        <v>0</v>
      </c>
      <c r="G64" s="55">
        <f t="shared" si="1"/>
        <v>0</v>
      </c>
      <c r="H64" s="59">
        <f t="shared" si="0"/>
        <v>0</v>
      </c>
      <c r="I64" s="48"/>
    </row>
    <row r="65" spans="1:9" ht="31" x14ac:dyDescent="0.35">
      <c r="A65" s="69"/>
      <c r="B65" s="21" t="s">
        <v>105</v>
      </c>
      <c r="C65" s="91" t="s">
        <v>114</v>
      </c>
      <c r="D65" s="10" t="s">
        <v>23</v>
      </c>
      <c r="E65" s="54">
        <v>2</v>
      </c>
      <c r="F65" s="60">
        <v>0</v>
      </c>
      <c r="G65" s="55">
        <f t="shared" si="1"/>
        <v>0</v>
      </c>
      <c r="H65" s="59">
        <f t="shared" si="0"/>
        <v>0</v>
      </c>
      <c r="I65" s="48"/>
    </row>
    <row r="66" spans="1:9" ht="46.5" x14ac:dyDescent="0.35">
      <c r="A66" s="69" t="s">
        <v>295</v>
      </c>
      <c r="B66" s="21" t="s">
        <v>107</v>
      </c>
      <c r="C66" s="91" t="s">
        <v>106</v>
      </c>
      <c r="D66" s="10" t="s">
        <v>23</v>
      </c>
      <c r="E66" s="54">
        <v>1</v>
      </c>
      <c r="F66" s="60">
        <v>0</v>
      </c>
      <c r="G66" s="55">
        <f t="shared" si="1"/>
        <v>0</v>
      </c>
      <c r="H66" s="59">
        <f t="shared" si="0"/>
        <v>0</v>
      </c>
      <c r="I66" s="48"/>
    </row>
    <row r="67" spans="1:9" ht="31" x14ac:dyDescent="0.35">
      <c r="A67" s="69"/>
      <c r="B67" s="21" t="s">
        <v>108</v>
      </c>
      <c r="C67" s="91" t="s">
        <v>110</v>
      </c>
      <c r="D67" s="10" t="s">
        <v>23</v>
      </c>
      <c r="E67" s="54">
        <v>1</v>
      </c>
      <c r="F67" s="60">
        <v>0</v>
      </c>
      <c r="G67" s="55">
        <f t="shared" si="1"/>
        <v>0</v>
      </c>
      <c r="H67" s="59">
        <f t="shared" si="0"/>
        <v>0</v>
      </c>
      <c r="I67" s="48"/>
    </row>
    <row r="68" spans="1:9" ht="31" x14ac:dyDescent="0.35">
      <c r="A68" s="69"/>
      <c r="B68" s="21" t="s">
        <v>109</v>
      </c>
      <c r="C68" s="91" t="s">
        <v>114</v>
      </c>
      <c r="D68" s="10" t="s">
        <v>23</v>
      </c>
      <c r="E68" s="54">
        <v>2</v>
      </c>
      <c r="F68" s="60">
        <v>0</v>
      </c>
      <c r="G68" s="55">
        <f t="shared" si="1"/>
        <v>0</v>
      </c>
      <c r="H68" s="59">
        <f t="shared" si="0"/>
        <v>0</v>
      </c>
      <c r="I68" s="48"/>
    </row>
    <row r="69" spans="1:9" ht="46.5" x14ac:dyDescent="0.35">
      <c r="A69" s="69" t="s">
        <v>309</v>
      </c>
      <c r="B69" s="21" t="s">
        <v>111</v>
      </c>
      <c r="C69" s="91" t="s">
        <v>106</v>
      </c>
      <c r="D69" s="10" t="s">
        <v>23</v>
      </c>
      <c r="E69" s="54">
        <v>2</v>
      </c>
      <c r="F69" s="60">
        <v>0</v>
      </c>
      <c r="G69" s="55">
        <f t="shared" si="1"/>
        <v>0</v>
      </c>
      <c r="H69" s="59">
        <f t="shared" si="0"/>
        <v>0</v>
      </c>
      <c r="I69" s="48"/>
    </row>
    <row r="70" spans="1:9" ht="15.5" x14ac:dyDescent="0.35">
      <c r="A70" s="69"/>
      <c r="B70" s="21" t="s">
        <v>112</v>
      </c>
      <c r="C70" s="91" t="s">
        <v>101</v>
      </c>
      <c r="D70" s="10" t="s">
        <v>23</v>
      </c>
      <c r="E70" s="54">
        <v>1</v>
      </c>
      <c r="F70" s="60">
        <v>0</v>
      </c>
      <c r="G70" s="55">
        <f t="shared" si="1"/>
        <v>0</v>
      </c>
      <c r="H70" s="59">
        <f t="shared" si="0"/>
        <v>0</v>
      </c>
      <c r="I70" s="48"/>
    </row>
    <row r="71" spans="1:9" ht="31" x14ac:dyDescent="0.35">
      <c r="A71" s="69"/>
      <c r="B71" s="21" t="s">
        <v>113</v>
      </c>
      <c r="C71" s="91" t="s">
        <v>114</v>
      </c>
      <c r="D71" s="10" t="s">
        <v>23</v>
      </c>
      <c r="E71" s="54">
        <v>2</v>
      </c>
      <c r="F71" s="60">
        <v>0</v>
      </c>
      <c r="G71" s="55">
        <f t="shared" si="1"/>
        <v>0</v>
      </c>
      <c r="H71" s="59">
        <f t="shared" si="0"/>
        <v>0</v>
      </c>
      <c r="I71" s="48"/>
    </row>
    <row r="72" spans="1:9" ht="57.5" customHeight="1" x14ac:dyDescent="0.35">
      <c r="A72" s="69" t="s">
        <v>310</v>
      </c>
      <c r="B72" s="21" t="s">
        <v>115</v>
      </c>
      <c r="C72" s="91" t="s">
        <v>118</v>
      </c>
      <c r="D72" s="10" t="s">
        <v>23</v>
      </c>
      <c r="E72" s="54">
        <v>1</v>
      </c>
      <c r="F72" s="60">
        <v>0</v>
      </c>
      <c r="G72" s="55">
        <f t="shared" si="1"/>
        <v>0</v>
      </c>
      <c r="H72" s="59">
        <f t="shared" si="0"/>
        <v>0</v>
      </c>
      <c r="I72" s="48"/>
    </row>
    <row r="73" spans="1:9" ht="51.5" customHeight="1" x14ac:dyDescent="0.35">
      <c r="A73" s="69"/>
      <c r="B73" s="21" t="s">
        <v>116</v>
      </c>
      <c r="C73" s="91" t="s">
        <v>207</v>
      </c>
      <c r="D73" s="10" t="s">
        <v>23</v>
      </c>
      <c r="E73" s="54">
        <v>1</v>
      </c>
      <c r="F73" s="60">
        <v>0</v>
      </c>
      <c r="G73" s="55">
        <f t="shared" si="1"/>
        <v>0</v>
      </c>
      <c r="H73" s="59">
        <f t="shared" si="0"/>
        <v>0</v>
      </c>
      <c r="I73" s="48"/>
    </row>
    <row r="74" spans="1:9" ht="31" x14ac:dyDescent="0.35">
      <c r="A74" s="69"/>
      <c r="B74" s="21" t="s">
        <v>117</v>
      </c>
      <c r="C74" s="91" t="s">
        <v>114</v>
      </c>
      <c r="D74" s="10" t="s">
        <v>23</v>
      </c>
      <c r="E74" s="54">
        <v>2</v>
      </c>
      <c r="F74" s="60">
        <v>0</v>
      </c>
      <c r="G74" s="55">
        <f t="shared" si="1"/>
        <v>0</v>
      </c>
      <c r="H74" s="59">
        <f t="shared" si="0"/>
        <v>0</v>
      </c>
      <c r="I74" s="48"/>
    </row>
    <row r="75" spans="1:9" ht="98" customHeight="1" x14ac:dyDescent="0.35">
      <c r="A75" s="69" t="s">
        <v>296</v>
      </c>
      <c r="B75" s="21" t="s">
        <v>119</v>
      </c>
      <c r="C75" s="91" t="s">
        <v>417</v>
      </c>
      <c r="D75" s="10" t="s">
        <v>23</v>
      </c>
      <c r="E75" s="54">
        <v>1</v>
      </c>
      <c r="F75" s="60">
        <v>0</v>
      </c>
      <c r="G75" s="55">
        <f t="shared" si="1"/>
        <v>0</v>
      </c>
      <c r="H75" s="59">
        <f t="shared" si="0"/>
        <v>0</v>
      </c>
      <c r="I75" s="48"/>
    </row>
    <row r="76" spans="1:9" ht="55.5" customHeight="1" x14ac:dyDescent="0.35">
      <c r="A76" s="69"/>
      <c r="B76" s="21" t="s">
        <v>120</v>
      </c>
      <c r="C76" s="91" t="s">
        <v>207</v>
      </c>
      <c r="D76" s="10" t="s">
        <v>23</v>
      </c>
      <c r="E76" s="54">
        <v>2</v>
      </c>
      <c r="F76" s="60">
        <v>0</v>
      </c>
      <c r="G76" s="55">
        <f t="shared" si="1"/>
        <v>0</v>
      </c>
      <c r="H76" s="59">
        <f t="shared" si="0"/>
        <v>0</v>
      </c>
      <c r="I76" s="48"/>
    </row>
    <row r="77" spans="1:9" ht="31" x14ac:dyDescent="0.35">
      <c r="B77" s="21" t="s">
        <v>121</v>
      </c>
      <c r="C77" s="91" t="s">
        <v>122</v>
      </c>
      <c r="D77" s="10" t="s">
        <v>23</v>
      </c>
      <c r="E77" s="54">
        <v>1</v>
      </c>
      <c r="F77" s="60">
        <v>0</v>
      </c>
      <c r="G77" s="55">
        <f t="shared" si="1"/>
        <v>0</v>
      </c>
      <c r="H77" s="59">
        <f t="shared" si="0"/>
        <v>0</v>
      </c>
      <c r="I77" s="48"/>
    </row>
    <row r="78" spans="1:9" ht="46.5" x14ac:dyDescent="0.35">
      <c r="A78" s="69" t="s">
        <v>311</v>
      </c>
      <c r="B78" s="21" t="s">
        <v>123</v>
      </c>
      <c r="C78" s="91" t="s">
        <v>126</v>
      </c>
      <c r="D78" s="10" t="s">
        <v>23</v>
      </c>
      <c r="E78" s="54">
        <v>1</v>
      </c>
      <c r="F78" s="60">
        <v>0</v>
      </c>
      <c r="G78" s="55">
        <f t="shared" si="1"/>
        <v>0</v>
      </c>
      <c r="H78" s="59">
        <f t="shared" si="0"/>
        <v>0</v>
      </c>
      <c r="I78" s="48"/>
    </row>
    <row r="79" spans="1:9" ht="62" x14ac:dyDescent="0.35">
      <c r="A79" s="69"/>
      <c r="B79" s="21" t="s">
        <v>124</v>
      </c>
      <c r="C79" s="91" t="s">
        <v>127</v>
      </c>
      <c r="D79" s="10" t="s">
        <v>23</v>
      </c>
      <c r="E79" s="54">
        <v>1</v>
      </c>
      <c r="F79" s="60">
        <v>0</v>
      </c>
      <c r="G79" s="55">
        <f t="shared" si="1"/>
        <v>0</v>
      </c>
      <c r="H79" s="59">
        <f t="shared" si="0"/>
        <v>0</v>
      </c>
      <c r="I79" s="48"/>
    </row>
    <row r="80" spans="1:9" ht="15.5" x14ac:dyDescent="0.35">
      <c r="A80" s="69"/>
      <c r="B80" s="21" t="s">
        <v>125</v>
      </c>
      <c r="C80" s="91" t="s">
        <v>418</v>
      </c>
      <c r="D80" s="10" t="s">
        <v>23</v>
      </c>
      <c r="E80" s="54">
        <v>2</v>
      </c>
      <c r="F80" s="60">
        <v>0</v>
      </c>
      <c r="G80" s="55">
        <f t="shared" si="1"/>
        <v>0</v>
      </c>
      <c r="H80" s="59">
        <f t="shared" si="0"/>
        <v>0</v>
      </c>
      <c r="I80" s="48"/>
    </row>
    <row r="81" spans="1:9" ht="62" x14ac:dyDescent="0.35">
      <c r="A81" s="69" t="s">
        <v>312</v>
      </c>
      <c r="B81" s="21" t="s">
        <v>128</v>
      </c>
      <c r="C81" s="91" t="s">
        <v>407</v>
      </c>
      <c r="D81" s="10" t="s">
        <v>23</v>
      </c>
      <c r="E81" s="54">
        <v>1</v>
      </c>
      <c r="F81" s="60">
        <v>0</v>
      </c>
      <c r="G81" s="55">
        <f t="shared" si="1"/>
        <v>0</v>
      </c>
      <c r="H81" s="59">
        <f t="shared" si="0"/>
        <v>0</v>
      </c>
      <c r="I81" s="48"/>
    </row>
    <row r="82" spans="1:9" ht="62" x14ac:dyDescent="0.35">
      <c r="A82" s="69"/>
      <c r="B82" s="21" t="s">
        <v>129</v>
      </c>
      <c r="C82" s="91" t="s">
        <v>127</v>
      </c>
      <c r="D82" s="10" t="s">
        <v>23</v>
      </c>
      <c r="E82" s="54">
        <v>1</v>
      </c>
      <c r="F82" s="60">
        <v>0</v>
      </c>
      <c r="G82" s="55">
        <f t="shared" si="1"/>
        <v>0</v>
      </c>
      <c r="H82" s="59">
        <f t="shared" si="0"/>
        <v>0</v>
      </c>
      <c r="I82" s="48"/>
    </row>
    <row r="83" spans="1:9" ht="46.5" x14ac:dyDescent="0.35">
      <c r="A83" s="69"/>
      <c r="B83" s="21" t="s">
        <v>130</v>
      </c>
      <c r="C83" s="91" t="s">
        <v>133</v>
      </c>
      <c r="D83" s="10" t="s">
        <v>23</v>
      </c>
      <c r="E83" s="54">
        <v>2</v>
      </c>
      <c r="F83" s="60">
        <v>0</v>
      </c>
      <c r="G83" s="55">
        <f t="shared" si="1"/>
        <v>0</v>
      </c>
      <c r="H83" s="59">
        <f t="shared" si="0"/>
        <v>0</v>
      </c>
      <c r="I83" s="48"/>
    </row>
    <row r="84" spans="1:9" ht="64" customHeight="1" x14ac:dyDescent="0.35">
      <c r="A84" s="69"/>
      <c r="B84" s="21" t="s">
        <v>131</v>
      </c>
      <c r="C84" s="91" t="s">
        <v>134</v>
      </c>
      <c r="D84" s="10" t="s">
        <v>23</v>
      </c>
      <c r="E84" s="54">
        <v>1</v>
      </c>
      <c r="F84" s="60">
        <v>0</v>
      </c>
      <c r="G84" s="55">
        <f t="shared" si="1"/>
        <v>0</v>
      </c>
      <c r="H84" s="59">
        <f t="shared" si="0"/>
        <v>0</v>
      </c>
      <c r="I84" s="48"/>
    </row>
    <row r="85" spans="1:9" ht="15.5" x14ac:dyDescent="0.35">
      <c r="A85" s="69"/>
      <c r="B85" s="21" t="s">
        <v>132</v>
      </c>
      <c r="C85" s="91" t="s">
        <v>135</v>
      </c>
      <c r="D85" s="10" t="s">
        <v>23</v>
      </c>
      <c r="E85" s="54">
        <v>1</v>
      </c>
      <c r="F85" s="60">
        <v>0</v>
      </c>
      <c r="G85" s="55">
        <f t="shared" si="1"/>
        <v>0</v>
      </c>
      <c r="H85" s="59">
        <f t="shared" si="0"/>
        <v>0</v>
      </c>
      <c r="I85" s="48"/>
    </row>
    <row r="86" spans="1:9" ht="46.5" x14ac:dyDescent="0.35">
      <c r="A86" s="69" t="s">
        <v>313</v>
      </c>
      <c r="B86" s="21" t="s">
        <v>136</v>
      </c>
      <c r="C86" s="91" t="s">
        <v>138</v>
      </c>
      <c r="D86" s="10" t="s">
        <v>23</v>
      </c>
      <c r="E86" s="54">
        <v>2</v>
      </c>
      <c r="F86" s="60">
        <v>0</v>
      </c>
      <c r="G86" s="55">
        <f t="shared" si="1"/>
        <v>0</v>
      </c>
      <c r="H86" s="59">
        <f t="shared" si="0"/>
        <v>0</v>
      </c>
      <c r="I86" s="48"/>
    </row>
    <row r="87" spans="1:9" ht="15.5" x14ac:dyDescent="0.35">
      <c r="A87" s="69"/>
      <c r="B87" s="21" t="s">
        <v>137</v>
      </c>
      <c r="C87" s="91" t="s">
        <v>135</v>
      </c>
      <c r="D87" s="10" t="s">
        <v>23</v>
      </c>
      <c r="E87" s="54">
        <v>1</v>
      </c>
      <c r="F87" s="60">
        <v>0</v>
      </c>
      <c r="G87" s="55">
        <f t="shared" si="1"/>
        <v>0</v>
      </c>
      <c r="H87" s="59">
        <f t="shared" si="0"/>
        <v>0</v>
      </c>
      <c r="I87" s="48"/>
    </row>
    <row r="88" spans="1:9" ht="46.5" x14ac:dyDescent="0.35">
      <c r="A88" s="69"/>
      <c r="B88" s="21" t="s">
        <v>139</v>
      </c>
      <c r="C88" s="91" t="s">
        <v>408</v>
      </c>
      <c r="D88" s="10" t="s">
        <v>23</v>
      </c>
      <c r="E88" s="54">
        <v>1</v>
      </c>
      <c r="F88" s="60">
        <v>0</v>
      </c>
      <c r="G88" s="55">
        <f t="shared" si="1"/>
        <v>0</v>
      </c>
      <c r="H88" s="59">
        <f t="shared" si="0"/>
        <v>0</v>
      </c>
      <c r="I88" s="48"/>
    </row>
    <row r="89" spans="1:9" ht="51" customHeight="1" x14ac:dyDescent="0.35">
      <c r="A89" s="69"/>
      <c r="B89" s="21" t="s">
        <v>140</v>
      </c>
      <c r="C89" s="91" t="s">
        <v>405</v>
      </c>
      <c r="D89" s="10" t="s">
        <v>23</v>
      </c>
      <c r="E89" s="54">
        <v>2</v>
      </c>
      <c r="F89" s="60">
        <v>0</v>
      </c>
      <c r="G89" s="55">
        <f t="shared" si="1"/>
        <v>0</v>
      </c>
      <c r="H89" s="59">
        <f t="shared" si="0"/>
        <v>0</v>
      </c>
      <c r="I89" s="48"/>
    </row>
    <row r="90" spans="1:9" ht="46.5" x14ac:dyDescent="0.35">
      <c r="A90" s="69" t="s">
        <v>314</v>
      </c>
      <c r="B90" s="21" t="s">
        <v>141</v>
      </c>
      <c r="C90" s="91" t="s">
        <v>106</v>
      </c>
      <c r="D90" s="10" t="s">
        <v>23</v>
      </c>
      <c r="E90" s="54">
        <v>1</v>
      </c>
      <c r="F90" s="60">
        <v>0</v>
      </c>
      <c r="G90" s="55">
        <f t="shared" si="1"/>
        <v>0</v>
      </c>
      <c r="H90" s="59">
        <f t="shared" si="0"/>
        <v>0</v>
      </c>
      <c r="I90" s="48"/>
    </row>
    <row r="91" spans="1:9" ht="15.5" x14ac:dyDescent="0.35">
      <c r="A91" s="69"/>
      <c r="B91" s="21" t="s">
        <v>142</v>
      </c>
      <c r="C91" s="91" t="s">
        <v>145</v>
      </c>
      <c r="D91" s="10" t="s">
        <v>23</v>
      </c>
      <c r="E91" s="54">
        <v>1</v>
      </c>
      <c r="F91" s="60">
        <v>0</v>
      </c>
      <c r="G91" s="55">
        <f t="shared" si="1"/>
        <v>0</v>
      </c>
      <c r="H91" s="59">
        <f t="shared" si="0"/>
        <v>0</v>
      </c>
      <c r="I91" s="48"/>
    </row>
    <row r="92" spans="1:9" ht="46.5" customHeight="1" x14ac:dyDescent="0.35">
      <c r="A92" s="69"/>
      <c r="B92" s="21" t="s">
        <v>143</v>
      </c>
      <c r="C92" s="91" t="s">
        <v>146</v>
      </c>
      <c r="D92" s="10" t="s">
        <v>23</v>
      </c>
      <c r="E92" s="54">
        <v>1</v>
      </c>
      <c r="F92" s="60">
        <v>0</v>
      </c>
      <c r="G92" s="55">
        <f t="shared" si="1"/>
        <v>0</v>
      </c>
      <c r="H92" s="59">
        <f t="shared" si="0"/>
        <v>0</v>
      </c>
      <c r="I92" s="48"/>
    </row>
    <row r="93" spans="1:9" ht="51" customHeight="1" x14ac:dyDescent="0.35">
      <c r="A93" s="69"/>
      <c r="B93" s="21" t="s">
        <v>144</v>
      </c>
      <c r="C93" s="91" t="s">
        <v>404</v>
      </c>
      <c r="D93" s="10" t="s">
        <v>23</v>
      </c>
      <c r="E93" s="54">
        <v>2</v>
      </c>
      <c r="F93" s="60">
        <v>0</v>
      </c>
      <c r="G93" s="55">
        <f t="shared" si="1"/>
        <v>0</v>
      </c>
      <c r="H93" s="59">
        <f t="shared" si="0"/>
        <v>0</v>
      </c>
      <c r="I93" s="48"/>
    </row>
    <row r="94" spans="1:9" ht="46.5" x14ac:dyDescent="0.35">
      <c r="A94" s="69" t="s">
        <v>315</v>
      </c>
      <c r="B94" s="21" t="s">
        <v>147</v>
      </c>
      <c r="C94" s="91" t="s">
        <v>151</v>
      </c>
      <c r="D94" s="10" t="s">
        <v>23</v>
      </c>
      <c r="E94" s="54">
        <v>1</v>
      </c>
      <c r="F94" s="60">
        <v>0</v>
      </c>
      <c r="G94" s="55">
        <f t="shared" si="1"/>
        <v>0</v>
      </c>
      <c r="H94" s="59">
        <f t="shared" si="0"/>
        <v>0</v>
      </c>
      <c r="I94" s="48"/>
    </row>
    <row r="95" spans="1:9" ht="15.5" x14ac:dyDescent="0.35">
      <c r="A95" s="69"/>
      <c r="B95" s="21" t="s">
        <v>148</v>
      </c>
      <c r="C95" s="91" t="s">
        <v>145</v>
      </c>
      <c r="D95" s="10" t="s">
        <v>23</v>
      </c>
      <c r="E95" s="54">
        <v>1</v>
      </c>
      <c r="F95" s="60">
        <v>0</v>
      </c>
      <c r="G95" s="55">
        <f t="shared" si="1"/>
        <v>0</v>
      </c>
      <c r="H95" s="59">
        <f t="shared" si="0"/>
        <v>0</v>
      </c>
      <c r="I95" s="48"/>
    </row>
    <row r="96" spans="1:9" ht="46.5" x14ac:dyDescent="0.35">
      <c r="A96" s="69"/>
      <c r="B96" s="21" t="s">
        <v>149</v>
      </c>
      <c r="C96" s="91" t="s">
        <v>408</v>
      </c>
      <c r="D96" s="10" t="s">
        <v>23</v>
      </c>
      <c r="E96" s="54">
        <v>1</v>
      </c>
      <c r="F96" s="60">
        <v>0</v>
      </c>
      <c r="G96" s="55">
        <f t="shared" si="1"/>
        <v>0</v>
      </c>
      <c r="H96" s="59">
        <f t="shared" si="0"/>
        <v>0</v>
      </c>
      <c r="I96" s="48"/>
    </row>
    <row r="97" spans="1:9" ht="31" x14ac:dyDescent="0.35">
      <c r="A97" s="69"/>
      <c r="B97" s="21" t="s">
        <v>150</v>
      </c>
      <c r="C97" s="91" t="s">
        <v>404</v>
      </c>
      <c r="D97" s="10" t="s">
        <v>23</v>
      </c>
      <c r="E97" s="54">
        <v>2</v>
      </c>
      <c r="F97" s="60">
        <v>0</v>
      </c>
      <c r="G97" s="55">
        <f t="shared" si="1"/>
        <v>0</v>
      </c>
      <c r="H97" s="59">
        <f t="shared" si="0"/>
        <v>0</v>
      </c>
      <c r="I97" s="48"/>
    </row>
    <row r="98" spans="1:9" ht="54.5" customHeight="1" x14ac:dyDescent="0.35">
      <c r="A98" s="69" t="s">
        <v>316</v>
      </c>
      <c r="B98" s="21" t="s">
        <v>152</v>
      </c>
      <c r="C98" s="91" t="s">
        <v>207</v>
      </c>
      <c r="D98" s="10" t="s">
        <v>23</v>
      </c>
      <c r="E98" s="54">
        <v>2</v>
      </c>
      <c r="F98" s="60">
        <v>0</v>
      </c>
      <c r="G98" s="55">
        <f t="shared" si="1"/>
        <v>0</v>
      </c>
      <c r="H98" s="59">
        <f t="shared" si="0"/>
        <v>0</v>
      </c>
      <c r="I98" s="48"/>
    </row>
    <row r="99" spans="1:9" ht="49" customHeight="1" x14ac:dyDescent="0.35">
      <c r="A99" s="69"/>
      <c r="B99" s="21" t="s">
        <v>153</v>
      </c>
      <c r="C99" s="91" t="s">
        <v>404</v>
      </c>
      <c r="D99" s="10" t="s">
        <v>23</v>
      </c>
      <c r="E99" s="54">
        <v>2</v>
      </c>
      <c r="F99" s="60">
        <v>0</v>
      </c>
      <c r="G99" s="55">
        <f t="shared" si="1"/>
        <v>0</v>
      </c>
      <c r="H99" s="59">
        <f t="shared" si="0"/>
        <v>0</v>
      </c>
      <c r="I99" s="48"/>
    </row>
    <row r="100" spans="1:9" ht="62" x14ac:dyDescent="0.35">
      <c r="A100" s="69" t="s">
        <v>317</v>
      </c>
      <c r="B100" s="21" t="s">
        <v>154</v>
      </c>
      <c r="C100" s="91" t="s">
        <v>71</v>
      </c>
      <c r="D100" s="10" t="s">
        <v>23</v>
      </c>
      <c r="E100" s="54">
        <v>1</v>
      </c>
      <c r="F100" s="60">
        <v>0</v>
      </c>
      <c r="G100" s="55">
        <f t="shared" si="1"/>
        <v>0</v>
      </c>
      <c r="H100" s="59">
        <f t="shared" si="0"/>
        <v>0</v>
      </c>
      <c r="I100" s="48"/>
    </row>
    <row r="101" spans="1:9" ht="46.5" x14ac:dyDescent="0.35">
      <c r="A101" s="69"/>
      <c r="B101" s="21" t="s">
        <v>155</v>
      </c>
      <c r="C101" s="91" t="s">
        <v>157</v>
      </c>
      <c r="D101" s="10" t="s">
        <v>23</v>
      </c>
      <c r="E101" s="54">
        <v>2</v>
      </c>
      <c r="F101" s="60">
        <v>0</v>
      </c>
      <c r="G101" s="55">
        <f t="shared" si="1"/>
        <v>0</v>
      </c>
      <c r="H101" s="59">
        <f t="shared" si="0"/>
        <v>0</v>
      </c>
      <c r="I101" s="48"/>
    </row>
    <row r="102" spans="1:9" ht="15.5" x14ac:dyDescent="0.35">
      <c r="A102" s="69"/>
      <c r="B102" s="21" t="s">
        <v>156</v>
      </c>
      <c r="C102" s="91" t="s">
        <v>145</v>
      </c>
      <c r="D102" s="10" t="s">
        <v>23</v>
      </c>
      <c r="E102" s="54">
        <v>1</v>
      </c>
      <c r="F102" s="60">
        <v>0</v>
      </c>
      <c r="G102" s="55">
        <f t="shared" si="1"/>
        <v>0</v>
      </c>
      <c r="H102" s="59">
        <f t="shared" si="0"/>
        <v>0</v>
      </c>
      <c r="I102" s="48"/>
    </row>
    <row r="103" spans="1:9" ht="31" x14ac:dyDescent="0.35">
      <c r="A103" s="69" t="s">
        <v>318</v>
      </c>
      <c r="B103" s="21" t="s">
        <v>158</v>
      </c>
      <c r="C103" s="91" t="s">
        <v>163</v>
      </c>
      <c r="D103" s="10" t="s">
        <v>23</v>
      </c>
      <c r="E103" s="54">
        <v>1</v>
      </c>
      <c r="F103" s="60">
        <v>0</v>
      </c>
      <c r="G103" s="55">
        <f t="shared" si="1"/>
        <v>0</v>
      </c>
      <c r="H103" s="59">
        <f t="shared" si="0"/>
        <v>0</v>
      </c>
      <c r="I103" s="48"/>
    </row>
    <row r="104" spans="1:9" ht="46.5" x14ac:dyDescent="0.35">
      <c r="A104" s="69"/>
      <c r="B104" s="21" t="s">
        <v>159</v>
      </c>
      <c r="C104" s="91" t="s">
        <v>151</v>
      </c>
      <c r="D104" s="10" t="s">
        <v>23</v>
      </c>
      <c r="E104" s="54">
        <v>1</v>
      </c>
      <c r="F104" s="60">
        <v>0</v>
      </c>
      <c r="G104" s="55">
        <f t="shared" si="1"/>
        <v>0</v>
      </c>
      <c r="H104" s="59">
        <f t="shared" si="0"/>
        <v>0</v>
      </c>
      <c r="I104" s="48"/>
    </row>
    <row r="105" spans="1:9" ht="15.5" x14ac:dyDescent="0.35">
      <c r="A105" s="69"/>
      <c r="B105" s="21" t="s">
        <v>160</v>
      </c>
      <c r="C105" s="91" t="s">
        <v>145</v>
      </c>
      <c r="D105" s="10" t="s">
        <v>23</v>
      </c>
      <c r="E105" s="54">
        <v>1</v>
      </c>
      <c r="F105" s="60">
        <v>0</v>
      </c>
      <c r="G105" s="55">
        <f t="shared" si="1"/>
        <v>0</v>
      </c>
      <c r="H105" s="59">
        <f t="shared" si="0"/>
        <v>0</v>
      </c>
      <c r="I105" s="48"/>
    </row>
    <row r="106" spans="1:9" ht="53" customHeight="1" x14ac:dyDescent="0.35">
      <c r="A106" s="69"/>
      <c r="B106" s="21" t="s">
        <v>161</v>
      </c>
      <c r="C106" s="91" t="s">
        <v>164</v>
      </c>
      <c r="D106" s="10" t="s">
        <v>23</v>
      </c>
      <c r="E106" s="54">
        <v>1</v>
      </c>
      <c r="F106" s="60">
        <v>0</v>
      </c>
      <c r="G106" s="55">
        <f t="shared" si="1"/>
        <v>0</v>
      </c>
      <c r="H106" s="59">
        <f t="shared" si="0"/>
        <v>0</v>
      </c>
      <c r="I106" s="48"/>
    </row>
    <row r="107" spans="1:9" ht="31" x14ac:dyDescent="0.35">
      <c r="A107" s="69"/>
      <c r="B107" s="21" t="s">
        <v>162</v>
      </c>
      <c r="C107" s="91" t="s">
        <v>404</v>
      </c>
      <c r="D107" s="10" t="s">
        <v>23</v>
      </c>
      <c r="E107" s="54">
        <v>2</v>
      </c>
      <c r="F107" s="60">
        <v>0</v>
      </c>
      <c r="G107" s="55">
        <f t="shared" si="1"/>
        <v>0</v>
      </c>
      <c r="H107" s="59">
        <f t="shared" si="0"/>
        <v>0</v>
      </c>
      <c r="I107" s="48"/>
    </row>
    <row r="108" spans="1:9" ht="62" x14ac:dyDescent="0.35">
      <c r="A108" s="69" t="s">
        <v>319</v>
      </c>
      <c r="B108" s="21" t="s">
        <v>167</v>
      </c>
      <c r="C108" s="91" t="s">
        <v>71</v>
      </c>
      <c r="D108" s="10" t="s">
        <v>23</v>
      </c>
      <c r="E108" s="54">
        <v>1</v>
      </c>
      <c r="F108" s="60">
        <v>0</v>
      </c>
      <c r="G108" s="55">
        <f t="shared" si="1"/>
        <v>0</v>
      </c>
      <c r="H108" s="59">
        <f t="shared" si="0"/>
        <v>0</v>
      </c>
      <c r="I108" s="48"/>
    </row>
    <row r="109" spans="1:9" ht="46.5" x14ac:dyDescent="0.35">
      <c r="A109" s="69"/>
      <c r="B109" s="21" t="s">
        <v>165</v>
      </c>
      <c r="C109" s="91" t="s">
        <v>157</v>
      </c>
      <c r="D109" s="10" t="s">
        <v>23</v>
      </c>
      <c r="E109" s="54">
        <v>2</v>
      </c>
      <c r="F109" s="60">
        <v>0</v>
      </c>
      <c r="G109" s="55">
        <f t="shared" si="1"/>
        <v>0</v>
      </c>
      <c r="H109" s="59">
        <f t="shared" si="0"/>
        <v>0</v>
      </c>
      <c r="I109" s="48"/>
    </row>
    <row r="110" spans="1:9" ht="15.5" x14ac:dyDescent="0.35">
      <c r="A110" s="69"/>
      <c r="B110" s="21" t="s">
        <v>166</v>
      </c>
      <c r="C110" s="91" t="s">
        <v>145</v>
      </c>
      <c r="D110" s="10" t="s">
        <v>23</v>
      </c>
      <c r="E110" s="54">
        <v>1</v>
      </c>
      <c r="F110" s="60">
        <v>0</v>
      </c>
      <c r="G110" s="55">
        <f t="shared" si="1"/>
        <v>0</v>
      </c>
      <c r="H110" s="59">
        <f t="shared" si="0"/>
        <v>0</v>
      </c>
      <c r="I110" s="48"/>
    </row>
    <row r="111" spans="1:9" ht="62" x14ac:dyDescent="0.35">
      <c r="A111" s="69" t="s">
        <v>320</v>
      </c>
      <c r="B111" s="21" t="s">
        <v>168</v>
      </c>
      <c r="C111" s="91" t="s">
        <v>71</v>
      </c>
      <c r="D111" s="10" t="s">
        <v>23</v>
      </c>
      <c r="E111" s="54">
        <v>1</v>
      </c>
      <c r="F111" s="60">
        <v>0</v>
      </c>
      <c r="G111" s="55">
        <f t="shared" si="1"/>
        <v>0</v>
      </c>
      <c r="H111" s="59">
        <f t="shared" si="0"/>
        <v>0</v>
      </c>
      <c r="I111" s="48"/>
    </row>
    <row r="112" spans="1:9" ht="54.5" customHeight="1" x14ac:dyDescent="0.35">
      <c r="A112" s="69"/>
      <c r="B112" s="21" t="s">
        <v>169</v>
      </c>
      <c r="C112" s="91" t="s">
        <v>171</v>
      </c>
      <c r="D112" s="10" t="s">
        <v>23</v>
      </c>
      <c r="E112" s="54">
        <v>2</v>
      </c>
      <c r="F112" s="60">
        <v>0</v>
      </c>
      <c r="G112" s="55">
        <f t="shared" si="1"/>
        <v>0</v>
      </c>
      <c r="H112" s="59">
        <f t="shared" si="0"/>
        <v>0</v>
      </c>
      <c r="I112" s="48"/>
    </row>
    <row r="113" spans="1:9" ht="15.5" x14ac:dyDescent="0.35">
      <c r="A113" s="69"/>
      <c r="B113" s="21" t="s">
        <v>170</v>
      </c>
      <c r="C113" s="91" t="s">
        <v>172</v>
      </c>
      <c r="D113" s="10" t="s">
        <v>23</v>
      </c>
      <c r="E113" s="54">
        <v>1</v>
      </c>
      <c r="F113" s="60">
        <v>0</v>
      </c>
      <c r="G113" s="55">
        <f t="shared" si="1"/>
        <v>0</v>
      </c>
      <c r="H113" s="59">
        <f t="shared" si="0"/>
        <v>0</v>
      </c>
      <c r="I113" s="48"/>
    </row>
    <row r="114" spans="1:9" ht="62" x14ac:dyDescent="0.35">
      <c r="A114" s="69" t="s">
        <v>297</v>
      </c>
      <c r="B114" s="21" t="s">
        <v>173</v>
      </c>
      <c r="C114" s="91" t="s">
        <v>71</v>
      </c>
      <c r="D114" s="10" t="s">
        <v>23</v>
      </c>
      <c r="E114" s="54">
        <v>1</v>
      </c>
      <c r="F114" s="60">
        <v>0</v>
      </c>
      <c r="G114" s="55">
        <f t="shared" si="1"/>
        <v>0</v>
      </c>
      <c r="H114" s="59">
        <f t="shared" si="0"/>
        <v>0</v>
      </c>
      <c r="I114" s="48"/>
    </row>
    <row r="115" spans="1:9" ht="46.5" x14ac:dyDescent="0.35">
      <c r="A115" s="69"/>
      <c r="B115" s="21" t="s">
        <v>174</v>
      </c>
      <c r="C115" s="91" t="s">
        <v>67</v>
      </c>
      <c r="D115" s="10" t="s">
        <v>23</v>
      </c>
      <c r="E115" s="54">
        <v>2</v>
      </c>
      <c r="F115" s="60">
        <v>0</v>
      </c>
      <c r="G115" s="55">
        <f t="shared" si="1"/>
        <v>0</v>
      </c>
      <c r="H115" s="59">
        <f t="shared" si="0"/>
        <v>0</v>
      </c>
      <c r="I115" s="48"/>
    </row>
    <row r="116" spans="1:9" ht="15.5" x14ac:dyDescent="0.35">
      <c r="A116" s="69"/>
      <c r="B116" s="21" t="s">
        <v>175</v>
      </c>
      <c r="C116" s="91" t="s">
        <v>145</v>
      </c>
      <c r="D116" s="10" t="s">
        <v>23</v>
      </c>
      <c r="E116" s="54">
        <v>1</v>
      </c>
      <c r="F116" s="60">
        <v>0</v>
      </c>
      <c r="G116" s="55">
        <f t="shared" si="1"/>
        <v>0</v>
      </c>
      <c r="H116" s="59">
        <f t="shared" si="0"/>
        <v>0</v>
      </c>
      <c r="I116" s="48"/>
    </row>
    <row r="117" spans="1:9" ht="62" x14ac:dyDescent="0.35">
      <c r="A117" s="69" t="s">
        <v>298</v>
      </c>
      <c r="B117" s="21" t="s">
        <v>176</v>
      </c>
      <c r="C117" s="91" t="s">
        <v>71</v>
      </c>
      <c r="D117" s="10" t="s">
        <v>23</v>
      </c>
      <c r="E117" s="54">
        <v>1</v>
      </c>
      <c r="F117" s="60">
        <v>0</v>
      </c>
      <c r="G117" s="55">
        <f t="shared" si="1"/>
        <v>0</v>
      </c>
      <c r="H117" s="59">
        <f t="shared" si="0"/>
        <v>0</v>
      </c>
      <c r="I117" s="48"/>
    </row>
    <row r="118" spans="1:9" ht="46.5" x14ac:dyDescent="0.35">
      <c r="A118" s="69"/>
      <c r="B118" s="21" t="s">
        <v>177</v>
      </c>
      <c r="C118" s="91" t="s">
        <v>157</v>
      </c>
      <c r="D118" s="10" t="s">
        <v>23</v>
      </c>
      <c r="E118" s="54">
        <v>2</v>
      </c>
      <c r="F118" s="60">
        <v>0</v>
      </c>
      <c r="G118" s="55">
        <f t="shared" si="1"/>
        <v>0</v>
      </c>
      <c r="H118" s="59">
        <f t="shared" si="0"/>
        <v>0</v>
      </c>
      <c r="I118" s="48"/>
    </row>
    <row r="119" spans="1:9" ht="15.5" x14ac:dyDescent="0.35">
      <c r="A119" s="69"/>
      <c r="B119" s="21" t="s">
        <v>178</v>
      </c>
      <c r="C119" s="91" t="s">
        <v>145</v>
      </c>
      <c r="D119" s="10" t="s">
        <v>23</v>
      </c>
      <c r="E119" s="54">
        <v>1</v>
      </c>
      <c r="F119" s="60">
        <v>0</v>
      </c>
      <c r="G119" s="55">
        <f t="shared" si="1"/>
        <v>0</v>
      </c>
      <c r="H119" s="59">
        <f t="shared" si="0"/>
        <v>0</v>
      </c>
      <c r="I119" s="48"/>
    </row>
    <row r="120" spans="1:9" ht="62" x14ac:dyDescent="0.35">
      <c r="A120" s="69" t="s">
        <v>321</v>
      </c>
      <c r="B120" s="21" t="s">
        <v>179</v>
      </c>
      <c r="C120" s="91" t="s">
        <v>71</v>
      </c>
      <c r="D120" s="10" t="s">
        <v>23</v>
      </c>
      <c r="E120" s="54">
        <v>1</v>
      </c>
      <c r="F120" s="60">
        <v>0</v>
      </c>
      <c r="G120" s="55">
        <f t="shared" si="1"/>
        <v>0</v>
      </c>
      <c r="H120" s="59">
        <f t="shared" si="0"/>
        <v>0</v>
      </c>
      <c r="I120" s="48"/>
    </row>
    <row r="121" spans="1:9" ht="46.5" x14ac:dyDescent="0.35">
      <c r="A121" s="69"/>
      <c r="B121" s="21" t="s">
        <v>180</v>
      </c>
      <c r="C121" s="91" t="s">
        <v>157</v>
      </c>
      <c r="D121" s="10" t="s">
        <v>23</v>
      </c>
      <c r="E121" s="54">
        <v>2</v>
      </c>
      <c r="F121" s="60">
        <v>0</v>
      </c>
      <c r="G121" s="55">
        <f t="shared" si="1"/>
        <v>0</v>
      </c>
      <c r="H121" s="59">
        <f t="shared" si="0"/>
        <v>0</v>
      </c>
      <c r="I121" s="48"/>
    </row>
    <row r="122" spans="1:9" ht="15.5" x14ac:dyDescent="0.35">
      <c r="A122" s="69"/>
      <c r="B122" s="21" t="s">
        <v>181</v>
      </c>
      <c r="C122" s="91" t="s">
        <v>145</v>
      </c>
      <c r="D122" s="10" t="s">
        <v>23</v>
      </c>
      <c r="E122" s="54">
        <v>1</v>
      </c>
      <c r="F122" s="60">
        <v>0</v>
      </c>
      <c r="G122" s="55">
        <f t="shared" si="1"/>
        <v>0</v>
      </c>
      <c r="H122" s="59">
        <f t="shared" si="0"/>
        <v>0</v>
      </c>
      <c r="I122" s="48"/>
    </row>
    <row r="123" spans="1:9" ht="46.5" x14ac:dyDescent="0.35">
      <c r="A123" s="69" t="s">
        <v>322</v>
      </c>
      <c r="B123" s="21" t="s">
        <v>182</v>
      </c>
      <c r="C123" s="91" t="s">
        <v>185</v>
      </c>
      <c r="D123" s="10" t="s">
        <v>23</v>
      </c>
      <c r="E123" s="54">
        <v>1</v>
      </c>
      <c r="F123" s="60">
        <v>0</v>
      </c>
      <c r="G123" s="55">
        <f t="shared" si="1"/>
        <v>0</v>
      </c>
      <c r="H123" s="59">
        <f t="shared" si="0"/>
        <v>0</v>
      </c>
      <c r="I123" s="48"/>
    </row>
    <row r="124" spans="1:9" ht="46.5" x14ac:dyDescent="0.35">
      <c r="A124" s="69"/>
      <c r="B124" s="21" t="s">
        <v>183</v>
      </c>
      <c r="C124" s="91" t="s">
        <v>408</v>
      </c>
      <c r="D124" s="10" t="s">
        <v>23</v>
      </c>
      <c r="E124" s="54">
        <v>1</v>
      </c>
      <c r="F124" s="60">
        <v>0</v>
      </c>
      <c r="G124" s="55">
        <f t="shared" si="1"/>
        <v>0</v>
      </c>
      <c r="H124" s="59">
        <f t="shared" si="0"/>
        <v>0</v>
      </c>
      <c r="I124" s="48"/>
    </row>
    <row r="125" spans="1:9" ht="31" x14ac:dyDescent="0.35">
      <c r="A125" s="69"/>
      <c r="B125" s="21" t="s">
        <v>184</v>
      </c>
      <c r="C125" s="91" t="s">
        <v>404</v>
      </c>
      <c r="D125" s="10" t="s">
        <v>23</v>
      </c>
      <c r="E125" s="54">
        <v>2</v>
      </c>
      <c r="F125" s="60">
        <v>0</v>
      </c>
      <c r="G125" s="55">
        <f t="shared" si="1"/>
        <v>0</v>
      </c>
      <c r="H125" s="59">
        <f t="shared" si="0"/>
        <v>0</v>
      </c>
      <c r="I125" s="48"/>
    </row>
    <row r="126" spans="1:9" ht="62" x14ac:dyDescent="0.35">
      <c r="A126" s="69" t="s">
        <v>323</v>
      </c>
      <c r="B126" s="21" t="s">
        <v>186</v>
      </c>
      <c r="C126" s="91" t="s">
        <v>71</v>
      </c>
      <c r="D126" s="10" t="s">
        <v>23</v>
      </c>
      <c r="E126" s="54">
        <v>1</v>
      </c>
      <c r="F126" s="60">
        <v>0</v>
      </c>
      <c r="G126" s="55">
        <f t="shared" si="1"/>
        <v>0</v>
      </c>
      <c r="H126" s="59">
        <f t="shared" si="0"/>
        <v>0</v>
      </c>
      <c r="I126" s="48"/>
    </row>
    <row r="127" spans="1:9" ht="46.5" x14ac:dyDescent="0.35">
      <c r="A127" s="69"/>
      <c r="B127" s="21" t="s">
        <v>187</v>
      </c>
      <c r="C127" s="91" t="s">
        <v>157</v>
      </c>
      <c r="D127" s="10" t="s">
        <v>23</v>
      </c>
      <c r="E127" s="54">
        <v>2</v>
      </c>
      <c r="F127" s="60">
        <v>0</v>
      </c>
      <c r="G127" s="55">
        <f t="shared" si="1"/>
        <v>0</v>
      </c>
      <c r="H127" s="59">
        <f t="shared" si="0"/>
        <v>0</v>
      </c>
      <c r="I127" s="48"/>
    </row>
    <row r="128" spans="1:9" ht="15.5" x14ac:dyDescent="0.35">
      <c r="A128" s="69"/>
      <c r="B128" s="21" t="s">
        <v>188</v>
      </c>
      <c r="C128" s="91" t="s">
        <v>145</v>
      </c>
      <c r="D128" s="10" t="s">
        <v>23</v>
      </c>
      <c r="E128" s="54">
        <v>1</v>
      </c>
      <c r="F128" s="60">
        <v>0</v>
      </c>
      <c r="G128" s="55">
        <f t="shared" si="1"/>
        <v>0</v>
      </c>
      <c r="H128" s="59">
        <f t="shared" si="0"/>
        <v>0</v>
      </c>
      <c r="I128" s="48"/>
    </row>
    <row r="129" spans="1:9" ht="46.5" x14ac:dyDescent="0.35">
      <c r="A129" s="69" t="s">
        <v>299</v>
      </c>
      <c r="B129" s="21" t="s">
        <v>189</v>
      </c>
      <c r="C129" s="91" t="s">
        <v>192</v>
      </c>
      <c r="D129" s="10" t="s">
        <v>23</v>
      </c>
      <c r="E129" s="54">
        <v>1</v>
      </c>
      <c r="F129" s="60">
        <v>0</v>
      </c>
      <c r="G129" s="55">
        <f t="shared" si="1"/>
        <v>0</v>
      </c>
      <c r="H129" s="59">
        <f t="shared" si="0"/>
        <v>0</v>
      </c>
      <c r="I129" s="48"/>
    </row>
    <row r="130" spans="1:9" ht="46.5" x14ac:dyDescent="0.35">
      <c r="A130" s="69"/>
      <c r="B130" s="21" t="s">
        <v>190</v>
      </c>
      <c r="C130" s="91" t="s">
        <v>419</v>
      </c>
      <c r="D130" s="10" t="s">
        <v>23</v>
      </c>
      <c r="E130" s="54">
        <v>1</v>
      </c>
      <c r="F130" s="60">
        <v>0</v>
      </c>
      <c r="G130" s="55">
        <f t="shared" si="1"/>
        <v>0</v>
      </c>
      <c r="H130" s="59">
        <f t="shared" si="0"/>
        <v>0</v>
      </c>
      <c r="I130" s="48"/>
    </row>
    <row r="131" spans="1:9" ht="31" x14ac:dyDescent="0.35">
      <c r="A131" s="69"/>
      <c r="B131" s="21" t="s">
        <v>191</v>
      </c>
      <c r="C131" s="91" t="s">
        <v>404</v>
      </c>
      <c r="D131" s="10" t="s">
        <v>23</v>
      </c>
      <c r="E131" s="54">
        <v>2</v>
      </c>
      <c r="F131" s="60">
        <v>0</v>
      </c>
      <c r="G131" s="55">
        <f t="shared" si="1"/>
        <v>0</v>
      </c>
      <c r="H131" s="59">
        <f t="shared" si="0"/>
        <v>0</v>
      </c>
      <c r="I131" s="48"/>
    </row>
    <row r="132" spans="1:9" ht="62" x14ac:dyDescent="0.35">
      <c r="A132" s="69" t="s">
        <v>324</v>
      </c>
      <c r="B132" s="21" t="s">
        <v>193</v>
      </c>
      <c r="C132" s="91" t="s">
        <v>352</v>
      </c>
      <c r="D132" s="10" t="s">
        <v>23</v>
      </c>
      <c r="E132" s="54">
        <v>1</v>
      </c>
      <c r="F132" s="60">
        <v>0</v>
      </c>
      <c r="G132" s="55">
        <f t="shared" si="1"/>
        <v>0</v>
      </c>
      <c r="H132" s="59">
        <f t="shared" si="0"/>
        <v>0</v>
      </c>
      <c r="I132" s="48"/>
    </row>
    <row r="133" spans="1:9" ht="62" x14ac:dyDescent="0.35">
      <c r="A133" s="69"/>
      <c r="B133" s="21" t="s">
        <v>194</v>
      </c>
      <c r="C133" s="91" t="s">
        <v>196</v>
      </c>
      <c r="D133" s="10" t="s">
        <v>23</v>
      </c>
      <c r="E133" s="54">
        <v>2</v>
      </c>
      <c r="F133" s="60">
        <v>0</v>
      </c>
      <c r="G133" s="55">
        <f t="shared" si="1"/>
        <v>0</v>
      </c>
      <c r="H133" s="59">
        <f t="shared" si="0"/>
        <v>0</v>
      </c>
      <c r="I133" s="48"/>
    </row>
    <row r="134" spans="1:9" ht="15.5" x14ac:dyDescent="0.35">
      <c r="A134" s="69"/>
      <c r="B134" s="21" t="s">
        <v>195</v>
      </c>
      <c r="C134" s="91" t="s">
        <v>145</v>
      </c>
      <c r="D134" s="10" t="s">
        <v>23</v>
      </c>
      <c r="E134" s="54">
        <v>1</v>
      </c>
      <c r="F134" s="60">
        <v>0</v>
      </c>
      <c r="G134" s="55">
        <f t="shared" si="1"/>
        <v>0</v>
      </c>
      <c r="H134" s="59">
        <f t="shared" si="0"/>
        <v>0</v>
      </c>
      <c r="I134" s="48"/>
    </row>
    <row r="135" spans="1:9" ht="31" x14ac:dyDescent="0.35">
      <c r="A135" s="69" t="s">
        <v>325</v>
      </c>
      <c r="B135" s="21" t="s">
        <v>197</v>
      </c>
      <c r="C135" s="115" t="s">
        <v>420</v>
      </c>
      <c r="D135" s="10" t="s">
        <v>23</v>
      </c>
      <c r="E135" s="54">
        <v>1</v>
      </c>
      <c r="F135" s="60">
        <v>0</v>
      </c>
      <c r="G135" s="55">
        <f t="shared" si="1"/>
        <v>0</v>
      </c>
      <c r="H135" s="59">
        <f t="shared" si="0"/>
        <v>0</v>
      </c>
      <c r="I135" s="48"/>
    </row>
    <row r="136" spans="1:9" ht="15.5" x14ac:dyDescent="0.35">
      <c r="A136" s="69"/>
      <c r="B136" s="21" t="s">
        <v>198</v>
      </c>
      <c r="C136" s="115" t="s">
        <v>412</v>
      </c>
      <c r="D136" s="10" t="s">
        <v>23</v>
      </c>
      <c r="E136" s="54">
        <v>1</v>
      </c>
      <c r="F136" s="60">
        <v>0</v>
      </c>
      <c r="G136" s="55">
        <f t="shared" si="1"/>
        <v>0</v>
      </c>
      <c r="H136" s="59">
        <f t="shared" si="0"/>
        <v>0</v>
      </c>
      <c r="I136" s="48"/>
    </row>
    <row r="137" spans="1:9" ht="46.5" x14ac:dyDescent="0.35">
      <c r="A137" s="67" t="s">
        <v>327</v>
      </c>
      <c r="B137" s="21" t="s">
        <v>199</v>
      </c>
      <c r="C137" s="91" t="s">
        <v>203</v>
      </c>
      <c r="D137" s="10" t="s">
        <v>23</v>
      </c>
      <c r="E137" s="54">
        <v>1</v>
      </c>
      <c r="F137" s="60">
        <v>0</v>
      </c>
      <c r="G137" s="55">
        <f t="shared" si="1"/>
        <v>0</v>
      </c>
      <c r="H137" s="59">
        <f t="shared" si="0"/>
        <v>0</v>
      </c>
      <c r="I137" s="48"/>
    </row>
    <row r="138" spans="1:9" ht="93" x14ac:dyDescent="0.35">
      <c r="A138" s="69" t="s">
        <v>300</v>
      </c>
      <c r="B138" s="21" t="s">
        <v>200</v>
      </c>
      <c r="C138" s="91" t="s">
        <v>204</v>
      </c>
      <c r="D138" s="10" t="s">
        <v>23</v>
      </c>
      <c r="E138" s="54">
        <v>1</v>
      </c>
      <c r="F138" s="60">
        <v>0</v>
      </c>
      <c r="G138" s="55">
        <f t="shared" si="1"/>
        <v>0</v>
      </c>
      <c r="H138" s="59">
        <f t="shared" si="0"/>
        <v>0</v>
      </c>
      <c r="I138" s="48"/>
    </row>
    <row r="139" spans="1:9" ht="62" x14ac:dyDescent="0.35">
      <c r="A139" s="69"/>
      <c r="B139" s="21" t="s">
        <v>201</v>
      </c>
      <c r="C139" s="91" t="s">
        <v>406</v>
      </c>
      <c r="D139" s="10" t="s">
        <v>23</v>
      </c>
      <c r="E139" s="54">
        <v>1</v>
      </c>
      <c r="F139" s="60">
        <v>0</v>
      </c>
      <c r="G139" s="55">
        <f t="shared" si="1"/>
        <v>0</v>
      </c>
      <c r="H139" s="59">
        <f t="shared" si="0"/>
        <v>0</v>
      </c>
      <c r="I139" s="48"/>
    </row>
    <row r="140" spans="1:9" ht="46.5" x14ac:dyDescent="0.35">
      <c r="A140" s="69"/>
      <c r="B140" s="21" t="s">
        <v>202</v>
      </c>
      <c r="C140" s="91" t="s">
        <v>363</v>
      </c>
      <c r="D140" s="10" t="s">
        <v>23</v>
      </c>
      <c r="E140" s="54">
        <v>4</v>
      </c>
      <c r="F140" s="60">
        <v>0</v>
      </c>
      <c r="G140" s="55">
        <f t="shared" si="1"/>
        <v>0</v>
      </c>
      <c r="H140" s="59">
        <f t="shared" si="0"/>
        <v>0</v>
      </c>
      <c r="I140" s="48"/>
    </row>
    <row r="141" spans="1:9" ht="46.5" x14ac:dyDescent="0.35">
      <c r="A141" s="69" t="s">
        <v>326</v>
      </c>
      <c r="B141" s="21" t="s">
        <v>205</v>
      </c>
      <c r="C141" s="91" t="s">
        <v>207</v>
      </c>
      <c r="D141" s="10" t="s">
        <v>23</v>
      </c>
      <c r="E141" s="54">
        <v>1</v>
      </c>
      <c r="F141" s="60">
        <v>0</v>
      </c>
      <c r="G141" s="55">
        <f t="shared" si="1"/>
        <v>0</v>
      </c>
      <c r="H141" s="59">
        <f t="shared" si="0"/>
        <v>0</v>
      </c>
      <c r="I141" s="48"/>
    </row>
    <row r="142" spans="1:9" ht="46.5" customHeight="1" x14ac:dyDescent="0.35">
      <c r="A142" s="69"/>
      <c r="B142" s="21" t="s">
        <v>206</v>
      </c>
      <c r="C142" s="91" t="s">
        <v>56</v>
      </c>
      <c r="D142" s="10" t="s">
        <v>23</v>
      </c>
      <c r="E142" s="54">
        <v>2</v>
      </c>
      <c r="F142" s="60">
        <v>0</v>
      </c>
      <c r="G142" s="55">
        <f t="shared" si="1"/>
        <v>0</v>
      </c>
      <c r="H142" s="59">
        <f t="shared" si="0"/>
        <v>0</v>
      </c>
      <c r="I142" s="48"/>
    </row>
    <row r="143" spans="1:9" ht="46.5" x14ac:dyDescent="0.35">
      <c r="A143" s="69" t="s">
        <v>328</v>
      </c>
      <c r="B143" s="21" t="s">
        <v>208</v>
      </c>
      <c r="C143" s="91" t="s">
        <v>207</v>
      </c>
      <c r="D143" s="10" t="s">
        <v>23</v>
      </c>
      <c r="E143" s="54">
        <v>1</v>
      </c>
      <c r="F143" s="60">
        <v>0</v>
      </c>
      <c r="G143" s="55">
        <f t="shared" si="1"/>
        <v>0</v>
      </c>
      <c r="H143" s="59">
        <f t="shared" si="0"/>
        <v>0</v>
      </c>
      <c r="I143" s="48"/>
    </row>
    <row r="144" spans="1:9" ht="31" x14ac:dyDescent="0.35">
      <c r="A144" s="69"/>
      <c r="B144" s="21" t="s">
        <v>209</v>
      </c>
      <c r="C144" s="91" t="s">
        <v>404</v>
      </c>
      <c r="D144" s="10" t="s">
        <v>23</v>
      </c>
      <c r="E144" s="54">
        <v>2</v>
      </c>
      <c r="F144" s="60">
        <v>0</v>
      </c>
      <c r="G144" s="55">
        <f t="shared" si="1"/>
        <v>0</v>
      </c>
      <c r="H144" s="59">
        <f t="shared" si="0"/>
        <v>0</v>
      </c>
      <c r="I144" s="48"/>
    </row>
    <row r="145" spans="1:9" ht="77.5" x14ac:dyDescent="0.35">
      <c r="A145" s="69" t="s">
        <v>329</v>
      </c>
      <c r="B145" s="21" t="s">
        <v>210</v>
      </c>
      <c r="C145" s="91" t="s">
        <v>212</v>
      </c>
      <c r="D145" s="10" t="s">
        <v>23</v>
      </c>
      <c r="E145" s="54">
        <v>1</v>
      </c>
      <c r="F145" s="60">
        <v>0</v>
      </c>
      <c r="G145" s="55">
        <f t="shared" si="1"/>
        <v>0</v>
      </c>
      <c r="H145" s="59">
        <f t="shared" si="0"/>
        <v>0</v>
      </c>
      <c r="I145" s="48"/>
    </row>
    <row r="146" spans="1:9" ht="62" x14ac:dyDescent="0.35">
      <c r="A146" s="69"/>
      <c r="B146" s="21" t="s">
        <v>211</v>
      </c>
      <c r="C146" s="91" t="s">
        <v>196</v>
      </c>
      <c r="D146" s="10" t="s">
        <v>23</v>
      </c>
      <c r="E146" s="54">
        <v>2</v>
      </c>
      <c r="F146" s="60">
        <v>0</v>
      </c>
      <c r="G146" s="55">
        <f t="shared" si="1"/>
        <v>0</v>
      </c>
      <c r="H146" s="59">
        <f t="shared" si="0"/>
        <v>0</v>
      </c>
      <c r="I146" s="48"/>
    </row>
    <row r="147" spans="1:9" ht="61.5" customHeight="1" x14ac:dyDescent="0.35">
      <c r="A147" s="41" t="s">
        <v>330</v>
      </c>
      <c r="B147" s="21" t="s">
        <v>213</v>
      </c>
      <c r="C147" s="91" t="s">
        <v>409</v>
      </c>
      <c r="D147" s="10" t="s">
        <v>23</v>
      </c>
      <c r="E147" s="54">
        <v>1</v>
      </c>
      <c r="F147" s="60">
        <v>0</v>
      </c>
      <c r="G147" s="55">
        <f t="shared" si="1"/>
        <v>0</v>
      </c>
      <c r="H147" s="59">
        <f t="shared" si="0"/>
        <v>0</v>
      </c>
      <c r="I147" s="48"/>
    </row>
    <row r="148" spans="1:9" ht="79" customHeight="1" x14ac:dyDescent="0.35">
      <c r="A148" s="69" t="s">
        <v>301</v>
      </c>
      <c r="B148" s="21" t="s">
        <v>214</v>
      </c>
      <c r="C148" s="91" t="s">
        <v>410</v>
      </c>
      <c r="D148" s="10" t="s">
        <v>23</v>
      </c>
      <c r="E148" s="54">
        <v>1</v>
      </c>
      <c r="F148" s="60">
        <v>0</v>
      </c>
      <c r="G148" s="55">
        <f t="shared" si="1"/>
        <v>0</v>
      </c>
      <c r="H148" s="59">
        <f t="shared" si="0"/>
        <v>0</v>
      </c>
      <c r="I148" s="48"/>
    </row>
    <row r="149" spans="1:9" ht="62" customHeight="1" x14ac:dyDescent="0.35">
      <c r="A149" s="69"/>
      <c r="B149" s="21" t="s">
        <v>215</v>
      </c>
      <c r="C149" s="91" t="s">
        <v>212</v>
      </c>
      <c r="D149" s="10" t="s">
        <v>23</v>
      </c>
      <c r="E149" s="54">
        <v>1</v>
      </c>
      <c r="F149" s="60">
        <v>0</v>
      </c>
      <c r="G149" s="55">
        <f t="shared" si="1"/>
        <v>0</v>
      </c>
      <c r="H149" s="59">
        <f t="shared" si="0"/>
        <v>0</v>
      </c>
      <c r="I149" s="48"/>
    </row>
    <row r="150" spans="1:9" ht="46.5" customHeight="1" x14ac:dyDescent="0.35">
      <c r="A150" s="69"/>
      <c r="B150" s="21" t="s">
        <v>216</v>
      </c>
      <c r="C150" s="91" t="s">
        <v>196</v>
      </c>
      <c r="D150" s="10" t="s">
        <v>23</v>
      </c>
      <c r="E150" s="54">
        <v>2</v>
      </c>
      <c r="F150" s="60">
        <v>0</v>
      </c>
      <c r="G150" s="55">
        <f t="shared" si="1"/>
        <v>0</v>
      </c>
      <c r="H150" s="59">
        <f t="shared" si="0"/>
        <v>0</v>
      </c>
      <c r="I150" s="48"/>
    </row>
    <row r="151" spans="1:9" ht="31" x14ac:dyDescent="0.35">
      <c r="A151" s="69"/>
      <c r="B151" s="21" t="s">
        <v>217</v>
      </c>
      <c r="C151" s="91" t="s">
        <v>218</v>
      </c>
      <c r="D151" s="10" t="s">
        <v>23</v>
      </c>
      <c r="E151" s="54">
        <v>1</v>
      </c>
      <c r="F151" s="60">
        <v>0</v>
      </c>
      <c r="G151" s="55">
        <f t="shared" si="1"/>
        <v>0</v>
      </c>
      <c r="H151" s="59">
        <f t="shared" si="0"/>
        <v>0</v>
      </c>
      <c r="I151" s="48"/>
    </row>
    <row r="152" spans="1:9" ht="62" x14ac:dyDescent="0.35">
      <c r="A152" s="69" t="s">
        <v>331</v>
      </c>
      <c r="B152" s="21" t="s">
        <v>219</v>
      </c>
      <c r="C152" s="91" t="s">
        <v>223</v>
      </c>
      <c r="D152" s="10" t="s">
        <v>23</v>
      </c>
      <c r="E152" s="54">
        <v>1</v>
      </c>
      <c r="F152" s="60">
        <v>0</v>
      </c>
      <c r="G152" s="55">
        <f t="shared" si="1"/>
        <v>0</v>
      </c>
      <c r="H152" s="59">
        <f t="shared" si="0"/>
        <v>0</v>
      </c>
      <c r="I152" s="48"/>
    </row>
    <row r="153" spans="1:9" ht="62" x14ac:dyDescent="0.35">
      <c r="A153" s="69"/>
      <c r="B153" s="21" t="s">
        <v>220</v>
      </c>
      <c r="C153" s="91" t="s">
        <v>49</v>
      </c>
      <c r="D153" s="10" t="s">
        <v>23</v>
      </c>
      <c r="E153" s="54">
        <v>1</v>
      </c>
      <c r="F153" s="60">
        <v>0</v>
      </c>
      <c r="G153" s="55">
        <f t="shared" si="1"/>
        <v>0</v>
      </c>
      <c r="H153" s="59">
        <f t="shared" si="0"/>
        <v>0</v>
      </c>
      <c r="I153" s="48"/>
    </row>
    <row r="154" spans="1:9" ht="62" x14ac:dyDescent="0.35">
      <c r="A154" s="69"/>
      <c r="B154" s="21" t="s">
        <v>221</v>
      </c>
      <c r="C154" s="91" t="s">
        <v>224</v>
      </c>
      <c r="D154" s="10" t="s">
        <v>23</v>
      </c>
      <c r="E154" s="54">
        <v>2</v>
      </c>
      <c r="F154" s="60">
        <v>0</v>
      </c>
      <c r="G154" s="55">
        <f t="shared" si="1"/>
        <v>0</v>
      </c>
      <c r="H154" s="59">
        <f t="shared" si="0"/>
        <v>0</v>
      </c>
      <c r="I154" s="48"/>
    </row>
    <row r="155" spans="1:9" ht="31" x14ac:dyDescent="0.35">
      <c r="A155" s="69"/>
      <c r="B155" s="21" t="s">
        <v>222</v>
      </c>
      <c r="C155" s="91" t="s">
        <v>218</v>
      </c>
      <c r="D155" s="10" t="s">
        <v>23</v>
      </c>
      <c r="E155" s="54">
        <v>1</v>
      </c>
      <c r="F155" s="60">
        <v>0</v>
      </c>
      <c r="G155" s="55">
        <f t="shared" si="1"/>
        <v>0</v>
      </c>
      <c r="H155" s="59">
        <f t="shared" si="0"/>
        <v>0</v>
      </c>
      <c r="I155" s="48"/>
    </row>
    <row r="156" spans="1:9" ht="46.5" customHeight="1" x14ac:dyDescent="0.35">
      <c r="A156" s="69" t="s">
        <v>332</v>
      </c>
      <c r="B156" s="21" t="s">
        <v>225</v>
      </c>
      <c r="C156" s="91" t="s">
        <v>164</v>
      </c>
      <c r="D156" s="10" t="s">
        <v>23</v>
      </c>
      <c r="E156" s="54">
        <v>2</v>
      </c>
      <c r="F156" s="60">
        <v>0</v>
      </c>
      <c r="G156" s="55">
        <f t="shared" si="1"/>
        <v>0</v>
      </c>
      <c r="H156" s="59">
        <f t="shared" si="0"/>
        <v>0</v>
      </c>
      <c r="I156" s="48"/>
    </row>
    <row r="157" spans="1:9" ht="46.5" customHeight="1" x14ac:dyDescent="0.35">
      <c r="A157" s="69"/>
      <c r="B157" s="21" t="s">
        <v>226</v>
      </c>
      <c r="C157" s="91" t="s">
        <v>56</v>
      </c>
      <c r="D157" s="10" t="s">
        <v>23</v>
      </c>
      <c r="E157" s="54">
        <v>4</v>
      </c>
      <c r="F157" s="60">
        <v>0</v>
      </c>
      <c r="G157" s="55">
        <f t="shared" si="1"/>
        <v>0</v>
      </c>
      <c r="H157" s="59">
        <f t="shared" si="0"/>
        <v>0</v>
      </c>
      <c r="I157" s="48"/>
    </row>
    <row r="158" spans="1:9" ht="62" x14ac:dyDescent="0.35">
      <c r="A158" s="69" t="s">
        <v>333</v>
      </c>
      <c r="B158" s="21" t="s">
        <v>227</v>
      </c>
      <c r="C158" s="91" t="s">
        <v>228</v>
      </c>
      <c r="D158" s="10" t="s">
        <v>23</v>
      </c>
      <c r="E158" s="54">
        <v>1</v>
      </c>
      <c r="F158" s="60">
        <v>0</v>
      </c>
      <c r="G158" s="55">
        <f t="shared" si="1"/>
        <v>0</v>
      </c>
      <c r="H158" s="59">
        <f t="shared" si="0"/>
        <v>0</v>
      </c>
      <c r="I158" s="48"/>
    </row>
    <row r="159" spans="1:9" ht="62.5" customHeight="1" x14ac:dyDescent="0.35">
      <c r="A159" s="69"/>
      <c r="B159" s="21" t="s">
        <v>229</v>
      </c>
      <c r="C159" s="117" t="s">
        <v>230</v>
      </c>
      <c r="D159" s="10" t="s">
        <v>23</v>
      </c>
      <c r="E159" s="54">
        <v>18</v>
      </c>
      <c r="F159" s="60">
        <v>0</v>
      </c>
      <c r="G159" s="55">
        <f t="shared" si="1"/>
        <v>0</v>
      </c>
      <c r="H159" s="59">
        <f t="shared" si="0"/>
        <v>0</v>
      </c>
      <c r="I159" s="48"/>
    </row>
    <row r="160" spans="1:9" ht="62" x14ac:dyDescent="0.35">
      <c r="A160" s="71"/>
      <c r="B160" s="21" t="s">
        <v>231</v>
      </c>
      <c r="C160" s="116" t="s">
        <v>232</v>
      </c>
      <c r="D160" s="10" t="s">
        <v>23</v>
      </c>
      <c r="E160" s="54">
        <v>1</v>
      </c>
      <c r="F160" s="60">
        <v>0</v>
      </c>
      <c r="G160" s="55">
        <f t="shared" si="1"/>
        <v>0</v>
      </c>
      <c r="H160" s="59">
        <f t="shared" si="0"/>
        <v>0</v>
      </c>
      <c r="I160" s="48"/>
    </row>
    <row r="161" spans="1:9" ht="46.5" x14ac:dyDescent="0.35">
      <c r="A161" s="71"/>
      <c r="B161" s="21" t="s">
        <v>233</v>
      </c>
      <c r="C161" s="91" t="s">
        <v>234</v>
      </c>
      <c r="D161" s="10" t="s">
        <v>23</v>
      </c>
      <c r="E161" s="54">
        <v>1</v>
      </c>
      <c r="F161" s="60">
        <v>0</v>
      </c>
      <c r="G161" s="55">
        <f t="shared" si="1"/>
        <v>0</v>
      </c>
      <c r="H161" s="59">
        <f t="shared" si="0"/>
        <v>0</v>
      </c>
      <c r="I161" s="48"/>
    </row>
    <row r="162" spans="1:9" ht="46.5" x14ac:dyDescent="0.35">
      <c r="A162" s="69" t="s">
        <v>334</v>
      </c>
      <c r="B162" s="21" t="s">
        <v>235</v>
      </c>
      <c r="C162" s="91" t="s">
        <v>239</v>
      </c>
      <c r="D162" s="10" t="s">
        <v>23</v>
      </c>
      <c r="E162" s="54">
        <v>1</v>
      </c>
      <c r="F162" s="60">
        <v>0</v>
      </c>
      <c r="G162" s="55">
        <f t="shared" si="1"/>
        <v>0</v>
      </c>
      <c r="H162" s="59">
        <f t="shared" si="0"/>
        <v>0</v>
      </c>
      <c r="I162" s="48"/>
    </row>
    <row r="163" spans="1:9" ht="47" customHeight="1" x14ac:dyDescent="0.35">
      <c r="A163" s="69"/>
      <c r="B163" s="21" t="s">
        <v>236</v>
      </c>
      <c r="C163" s="91" t="s">
        <v>207</v>
      </c>
      <c r="D163" s="10" t="s">
        <v>23</v>
      </c>
      <c r="E163" s="54">
        <v>1</v>
      </c>
      <c r="F163" s="60">
        <v>0</v>
      </c>
      <c r="G163" s="55">
        <f t="shared" si="1"/>
        <v>0</v>
      </c>
      <c r="H163" s="59">
        <f t="shared" si="0"/>
        <v>0</v>
      </c>
      <c r="I163" s="48"/>
    </row>
    <row r="164" spans="1:9" ht="46.5" customHeight="1" x14ac:dyDescent="0.35">
      <c r="A164" s="69"/>
      <c r="B164" s="21" t="s">
        <v>237</v>
      </c>
      <c r="C164" s="91" t="s">
        <v>56</v>
      </c>
      <c r="D164" s="10" t="s">
        <v>23</v>
      </c>
      <c r="E164" s="54">
        <v>2</v>
      </c>
      <c r="F164" s="60">
        <v>0</v>
      </c>
      <c r="G164" s="55">
        <f t="shared" si="1"/>
        <v>0</v>
      </c>
      <c r="H164" s="59">
        <f t="shared" si="0"/>
        <v>0</v>
      </c>
      <c r="I164" s="48"/>
    </row>
    <row r="165" spans="1:9" ht="62" customHeight="1" x14ac:dyDescent="0.35">
      <c r="A165" s="69"/>
      <c r="B165" s="21" t="s">
        <v>238</v>
      </c>
      <c r="C165" s="91" t="s">
        <v>240</v>
      </c>
      <c r="D165" s="10" t="s">
        <v>23</v>
      </c>
      <c r="E165" s="54">
        <v>2</v>
      </c>
      <c r="F165" s="60">
        <v>0</v>
      </c>
      <c r="G165" s="55">
        <f t="shared" si="1"/>
        <v>0</v>
      </c>
      <c r="H165" s="59">
        <f t="shared" si="0"/>
        <v>0</v>
      </c>
      <c r="I165" s="48"/>
    </row>
    <row r="166" spans="1:9" ht="93" x14ac:dyDescent="0.35">
      <c r="A166" s="69" t="s">
        <v>335</v>
      </c>
      <c r="B166" s="21" t="s">
        <v>241</v>
      </c>
      <c r="C166" s="91" t="s">
        <v>243</v>
      </c>
      <c r="D166" s="10" t="s">
        <v>23</v>
      </c>
      <c r="E166" s="54">
        <v>1</v>
      </c>
      <c r="F166" s="60">
        <v>0</v>
      </c>
      <c r="G166" s="55">
        <f t="shared" si="1"/>
        <v>0</v>
      </c>
      <c r="H166" s="59">
        <f t="shared" si="0"/>
        <v>0</v>
      </c>
      <c r="I166" s="48"/>
    </row>
    <row r="167" spans="1:9" ht="55" customHeight="1" x14ac:dyDescent="0.35">
      <c r="A167" s="69"/>
      <c r="B167" s="21" t="s">
        <v>242</v>
      </c>
      <c r="C167" s="91" t="s">
        <v>207</v>
      </c>
      <c r="D167" s="10" t="s">
        <v>23</v>
      </c>
      <c r="E167" s="54">
        <v>4</v>
      </c>
      <c r="F167" s="60">
        <v>0</v>
      </c>
      <c r="G167" s="55">
        <f t="shared" si="1"/>
        <v>0</v>
      </c>
      <c r="H167" s="59">
        <f t="shared" si="0"/>
        <v>0</v>
      </c>
      <c r="I167" s="48"/>
    </row>
    <row r="168" spans="1:9" ht="77.5" x14ac:dyDescent="0.35">
      <c r="A168" s="69" t="s">
        <v>336</v>
      </c>
      <c r="B168" s="21" t="s">
        <v>244</v>
      </c>
      <c r="C168" s="91" t="s">
        <v>246</v>
      </c>
      <c r="D168" s="10" t="s">
        <v>23</v>
      </c>
      <c r="E168" s="54">
        <v>4</v>
      </c>
      <c r="F168" s="60">
        <v>0</v>
      </c>
      <c r="G168" s="55">
        <f t="shared" si="1"/>
        <v>0</v>
      </c>
      <c r="H168" s="59">
        <f t="shared" si="0"/>
        <v>0</v>
      </c>
      <c r="I168" s="48"/>
    </row>
    <row r="169" spans="1:9" ht="45.5" customHeight="1" x14ac:dyDescent="0.35">
      <c r="A169" s="69"/>
      <c r="B169" s="21" t="s">
        <v>245</v>
      </c>
      <c r="C169" s="91" t="s">
        <v>421</v>
      </c>
      <c r="D169" s="10" t="s">
        <v>23</v>
      </c>
      <c r="E169" s="54">
        <v>16</v>
      </c>
      <c r="F169" s="60">
        <v>0</v>
      </c>
      <c r="G169" s="55">
        <f t="shared" si="1"/>
        <v>0</v>
      </c>
      <c r="H169" s="59">
        <f t="shared" si="0"/>
        <v>0</v>
      </c>
      <c r="I169" s="48"/>
    </row>
    <row r="170" spans="1:9" ht="62" x14ac:dyDescent="0.35">
      <c r="A170" s="70" t="s">
        <v>338</v>
      </c>
      <c r="B170" s="21" t="s">
        <v>247</v>
      </c>
      <c r="C170" s="91" t="s">
        <v>248</v>
      </c>
      <c r="D170" s="10" t="s">
        <v>23</v>
      </c>
      <c r="E170" s="54">
        <v>18</v>
      </c>
      <c r="F170" s="60">
        <v>0</v>
      </c>
      <c r="G170" s="55">
        <f t="shared" si="1"/>
        <v>0</v>
      </c>
      <c r="H170" s="59">
        <f t="shared" si="0"/>
        <v>0</v>
      </c>
      <c r="I170" s="48"/>
    </row>
    <row r="171" spans="1:9" ht="64.5" customHeight="1" x14ac:dyDescent="0.35">
      <c r="A171" s="70"/>
      <c r="B171" s="21" t="s">
        <v>249</v>
      </c>
      <c r="C171" s="91" t="s">
        <v>411</v>
      </c>
      <c r="D171" s="10" t="s">
        <v>23</v>
      </c>
      <c r="E171" s="54">
        <v>9</v>
      </c>
      <c r="F171" s="60">
        <v>0</v>
      </c>
      <c r="G171" s="55">
        <f t="shared" si="1"/>
        <v>0</v>
      </c>
      <c r="H171" s="59">
        <f t="shared" si="0"/>
        <v>0</v>
      </c>
      <c r="I171" s="48"/>
    </row>
    <row r="172" spans="1:9" ht="77.5" customHeight="1" x14ac:dyDescent="0.35">
      <c r="A172" s="70"/>
      <c r="B172" s="21" t="s">
        <v>250</v>
      </c>
      <c r="C172" s="91" t="s">
        <v>253</v>
      </c>
      <c r="D172" s="10" t="s">
        <v>23</v>
      </c>
      <c r="E172" s="54">
        <v>54</v>
      </c>
      <c r="F172" s="60">
        <v>0</v>
      </c>
      <c r="G172" s="55">
        <f t="shared" si="1"/>
        <v>0</v>
      </c>
      <c r="H172" s="59">
        <f t="shared" si="0"/>
        <v>0</v>
      </c>
      <c r="I172" s="48"/>
    </row>
    <row r="173" spans="1:9" ht="74.5" customHeight="1" x14ac:dyDescent="0.35">
      <c r="A173" s="70"/>
      <c r="B173" s="21" t="s">
        <v>251</v>
      </c>
      <c r="C173" s="91" t="s">
        <v>422</v>
      </c>
      <c r="D173" s="10" t="s">
        <v>23</v>
      </c>
      <c r="E173" s="54">
        <v>9</v>
      </c>
      <c r="F173" s="60">
        <v>0</v>
      </c>
      <c r="G173" s="55">
        <f t="shared" si="1"/>
        <v>0</v>
      </c>
      <c r="H173" s="59">
        <f t="shared" si="0"/>
        <v>0</v>
      </c>
      <c r="I173" s="48"/>
    </row>
    <row r="174" spans="1:9" ht="77.5" customHeight="1" x14ac:dyDescent="0.35">
      <c r="A174" s="70"/>
      <c r="B174" s="21" t="s">
        <v>252</v>
      </c>
      <c r="C174" s="91" t="s">
        <v>254</v>
      </c>
      <c r="D174" s="10" t="s">
        <v>23</v>
      </c>
      <c r="E174" s="54">
        <v>10</v>
      </c>
      <c r="F174" s="60">
        <v>0</v>
      </c>
      <c r="G174" s="55">
        <f t="shared" si="1"/>
        <v>0</v>
      </c>
      <c r="H174" s="59">
        <f t="shared" si="0"/>
        <v>0</v>
      </c>
      <c r="I174" s="48"/>
    </row>
    <row r="175" spans="1:9" ht="31" x14ac:dyDescent="0.35">
      <c r="A175" s="70"/>
      <c r="B175" s="21" t="s">
        <v>255</v>
      </c>
      <c r="C175" s="91" t="s">
        <v>256</v>
      </c>
      <c r="D175" s="10" t="s">
        <v>23</v>
      </c>
      <c r="E175" s="54">
        <v>10</v>
      </c>
      <c r="F175" s="60">
        <v>0</v>
      </c>
      <c r="G175" s="55">
        <f t="shared" si="1"/>
        <v>0</v>
      </c>
      <c r="H175" s="59">
        <f t="shared" si="0"/>
        <v>0</v>
      </c>
      <c r="I175" s="48"/>
    </row>
    <row r="176" spans="1:9" ht="46.5" x14ac:dyDescent="0.35">
      <c r="A176" s="69" t="s">
        <v>339</v>
      </c>
      <c r="B176" s="21" t="s">
        <v>257</v>
      </c>
      <c r="C176" s="91" t="s">
        <v>207</v>
      </c>
      <c r="D176" s="10" t="s">
        <v>23</v>
      </c>
      <c r="E176" s="54">
        <v>1</v>
      </c>
      <c r="F176" s="60">
        <v>0</v>
      </c>
      <c r="G176" s="55">
        <f t="shared" si="1"/>
        <v>0</v>
      </c>
      <c r="H176" s="59">
        <f t="shared" si="0"/>
        <v>0</v>
      </c>
      <c r="I176" s="48"/>
    </row>
    <row r="177" spans="1:9" ht="57.5" customHeight="1" x14ac:dyDescent="0.35">
      <c r="A177" s="69"/>
      <c r="B177" s="21" t="s">
        <v>258</v>
      </c>
      <c r="C177" s="91" t="s">
        <v>259</v>
      </c>
      <c r="D177" s="10" t="s">
        <v>23</v>
      </c>
      <c r="E177" s="54">
        <v>2</v>
      </c>
      <c r="F177" s="60">
        <v>0</v>
      </c>
      <c r="G177" s="55">
        <f t="shared" si="1"/>
        <v>0</v>
      </c>
      <c r="H177" s="59">
        <f t="shared" si="0"/>
        <v>0</v>
      </c>
      <c r="I177" s="48"/>
    </row>
    <row r="178" spans="1:9" ht="46.5" x14ac:dyDescent="0.35">
      <c r="A178" s="69" t="s">
        <v>337</v>
      </c>
      <c r="B178" s="21" t="s">
        <v>260</v>
      </c>
      <c r="C178" s="91" t="s">
        <v>268</v>
      </c>
      <c r="D178" s="10" t="s">
        <v>23</v>
      </c>
      <c r="E178" s="54">
        <v>3</v>
      </c>
      <c r="F178" s="60">
        <v>0</v>
      </c>
      <c r="G178" s="55">
        <f t="shared" si="1"/>
        <v>0</v>
      </c>
      <c r="H178" s="59">
        <f t="shared" si="0"/>
        <v>0</v>
      </c>
      <c r="I178" s="48"/>
    </row>
    <row r="179" spans="1:9" ht="47" customHeight="1" x14ac:dyDescent="0.35">
      <c r="A179" s="69"/>
      <c r="B179" s="21" t="s">
        <v>261</v>
      </c>
      <c r="C179" s="91" t="s">
        <v>207</v>
      </c>
      <c r="D179" s="10" t="s">
        <v>23</v>
      </c>
      <c r="E179" s="54">
        <v>3</v>
      </c>
      <c r="F179" s="60">
        <v>0</v>
      </c>
      <c r="G179" s="55">
        <f t="shared" si="1"/>
        <v>0</v>
      </c>
      <c r="H179" s="59">
        <f t="shared" si="0"/>
        <v>0</v>
      </c>
      <c r="I179" s="48"/>
    </row>
    <row r="180" spans="1:9" ht="52" customHeight="1" x14ac:dyDescent="0.35">
      <c r="A180" s="69"/>
      <c r="B180" s="21" t="s">
        <v>262</v>
      </c>
      <c r="C180" s="91" t="s">
        <v>404</v>
      </c>
      <c r="D180" s="10" t="s">
        <v>23</v>
      </c>
      <c r="E180" s="54">
        <v>6</v>
      </c>
      <c r="F180" s="60">
        <v>0</v>
      </c>
      <c r="G180" s="55">
        <f t="shared" si="1"/>
        <v>0</v>
      </c>
      <c r="H180" s="59">
        <f t="shared" si="0"/>
        <v>0</v>
      </c>
      <c r="I180" s="48"/>
    </row>
    <row r="181" spans="1:9" ht="46.5" customHeight="1" x14ac:dyDescent="0.35">
      <c r="A181" s="69"/>
      <c r="B181" s="21" t="s">
        <v>263</v>
      </c>
      <c r="C181" s="91" t="s">
        <v>264</v>
      </c>
      <c r="D181" s="10" t="s">
        <v>23</v>
      </c>
      <c r="E181" s="54">
        <v>3</v>
      </c>
      <c r="F181" s="60">
        <v>0</v>
      </c>
      <c r="G181" s="55">
        <f t="shared" si="1"/>
        <v>0</v>
      </c>
      <c r="H181" s="59">
        <f t="shared" si="0"/>
        <v>0</v>
      </c>
      <c r="I181" s="48"/>
    </row>
    <row r="182" spans="1:9" ht="46.5" x14ac:dyDescent="0.35">
      <c r="A182" s="69" t="s">
        <v>340</v>
      </c>
      <c r="B182" s="21" t="s">
        <v>265</v>
      </c>
      <c r="C182" s="91" t="s">
        <v>268</v>
      </c>
      <c r="D182" s="10" t="s">
        <v>23</v>
      </c>
      <c r="E182" s="54">
        <v>1</v>
      </c>
      <c r="F182" s="60">
        <v>0</v>
      </c>
      <c r="G182" s="55">
        <f t="shared" si="1"/>
        <v>0</v>
      </c>
      <c r="H182" s="59">
        <f t="shared" si="0"/>
        <v>0</v>
      </c>
      <c r="I182" s="48"/>
    </row>
    <row r="183" spans="1:9" ht="46.5" customHeight="1" x14ac:dyDescent="0.35">
      <c r="A183" s="69"/>
      <c r="B183" s="21" t="s">
        <v>266</v>
      </c>
      <c r="C183" s="91" t="s">
        <v>164</v>
      </c>
      <c r="D183" s="10" t="s">
        <v>23</v>
      </c>
      <c r="E183" s="54">
        <v>1</v>
      </c>
      <c r="F183" s="60">
        <v>0</v>
      </c>
      <c r="G183" s="55">
        <f t="shared" si="1"/>
        <v>0</v>
      </c>
      <c r="H183" s="59">
        <f t="shared" si="0"/>
        <v>0</v>
      </c>
      <c r="I183" s="48"/>
    </row>
    <row r="184" spans="1:9" ht="46.5" customHeight="1" x14ac:dyDescent="0.35">
      <c r="A184" s="69"/>
      <c r="B184" s="21" t="s">
        <v>267</v>
      </c>
      <c r="C184" s="91" t="s">
        <v>56</v>
      </c>
      <c r="D184" s="10" t="s">
        <v>23</v>
      </c>
      <c r="E184" s="54">
        <v>2</v>
      </c>
      <c r="F184" s="60">
        <v>0</v>
      </c>
      <c r="G184" s="55">
        <f t="shared" si="1"/>
        <v>0</v>
      </c>
      <c r="H184" s="59">
        <f t="shared" si="0"/>
        <v>0</v>
      </c>
      <c r="I184" s="48"/>
    </row>
    <row r="185" spans="1:9" ht="46.5" x14ac:dyDescent="0.35">
      <c r="A185" s="69" t="s">
        <v>341</v>
      </c>
      <c r="B185" s="21" t="s">
        <v>269</v>
      </c>
      <c r="C185" s="91" t="s">
        <v>268</v>
      </c>
      <c r="D185" s="10" t="s">
        <v>23</v>
      </c>
      <c r="E185" s="54">
        <v>1</v>
      </c>
      <c r="F185" s="60">
        <v>0</v>
      </c>
      <c r="G185" s="55">
        <f t="shared" si="1"/>
        <v>0</v>
      </c>
      <c r="H185" s="59">
        <f t="shared" si="0"/>
        <v>0</v>
      </c>
      <c r="I185" s="48"/>
    </row>
    <row r="186" spans="1:9" ht="47.5" customHeight="1" x14ac:dyDescent="0.35">
      <c r="A186" s="69"/>
      <c r="B186" s="21" t="s">
        <v>270</v>
      </c>
      <c r="C186" s="91" t="s">
        <v>408</v>
      </c>
      <c r="D186" s="10" t="s">
        <v>23</v>
      </c>
      <c r="E186" s="54">
        <v>1</v>
      </c>
      <c r="F186" s="60">
        <v>0</v>
      </c>
      <c r="G186" s="55">
        <f t="shared" si="1"/>
        <v>0</v>
      </c>
      <c r="H186" s="59">
        <f t="shared" si="0"/>
        <v>0</v>
      </c>
      <c r="I186" s="48"/>
    </row>
    <row r="187" spans="1:9" ht="46.5" customHeight="1" x14ac:dyDescent="0.35">
      <c r="A187" s="69"/>
      <c r="B187" s="21" t="s">
        <v>271</v>
      </c>
      <c r="C187" s="91" t="s">
        <v>56</v>
      </c>
      <c r="D187" s="10" t="s">
        <v>23</v>
      </c>
      <c r="E187" s="54">
        <v>2</v>
      </c>
      <c r="F187" s="60">
        <v>0</v>
      </c>
      <c r="G187" s="55">
        <f t="shared" si="1"/>
        <v>0</v>
      </c>
      <c r="H187" s="59">
        <f t="shared" si="0"/>
        <v>0</v>
      </c>
      <c r="I187" s="48"/>
    </row>
    <row r="188" spans="1:9" ht="31" x14ac:dyDescent="0.35">
      <c r="A188" s="69"/>
      <c r="B188" s="21" t="s">
        <v>272</v>
      </c>
      <c r="C188" s="91" t="s">
        <v>275</v>
      </c>
      <c r="D188" s="10" t="s">
        <v>23</v>
      </c>
      <c r="E188" s="54">
        <v>2</v>
      </c>
      <c r="F188" s="60">
        <v>0</v>
      </c>
      <c r="G188" s="55">
        <f t="shared" si="1"/>
        <v>0</v>
      </c>
      <c r="H188" s="59">
        <f t="shared" si="0"/>
        <v>0</v>
      </c>
      <c r="I188" s="48"/>
    </row>
    <row r="189" spans="1:9" ht="46.5" customHeight="1" x14ac:dyDescent="0.35">
      <c r="A189" s="69"/>
      <c r="B189" s="21" t="s">
        <v>273</v>
      </c>
      <c r="C189" s="91" t="s">
        <v>164</v>
      </c>
      <c r="D189" s="10" t="s">
        <v>23</v>
      </c>
      <c r="E189" s="54">
        <v>6</v>
      </c>
      <c r="F189" s="60">
        <v>0</v>
      </c>
      <c r="G189" s="55">
        <f t="shared" si="1"/>
        <v>0</v>
      </c>
      <c r="H189" s="59">
        <f t="shared" si="0"/>
        <v>0</v>
      </c>
      <c r="I189" s="48"/>
    </row>
    <row r="190" spans="1:9" ht="46.5" customHeight="1" x14ac:dyDescent="0.35">
      <c r="A190" s="69"/>
      <c r="B190" s="21" t="s">
        <v>274</v>
      </c>
      <c r="C190" s="91" t="s">
        <v>264</v>
      </c>
      <c r="D190" s="10" t="s">
        <v>23</v>
      </c>
      <c r="E190" s="54">
        <v>3</v>
      </c>
      <c r="F190" s="60">
        <v>0</v>
      </c>
      <c r="G190" s="55">
        <f t="shared" si="1"/>
        <v>0</v>
      </c>
      <c r="H190" s="59">
        <f t="shared" si="0"/>
        <v>0</v>
      </c>
      <c r="I190" s="48"/>
    </row>
    <row r="191" spans="1:9" ht="31" x14ac:dyDescent="0.35">
      <c r="B191" s="21" t="s">
        <v>276</v>
      </c>
      <c r="C191" s="91" t="s">
        <v>277</v>
      </c>
      <c r="D191" s="10" t="s">
        <v>23</v>
      </c>
      <c r="E191" s="54">
        <v>5</v>
      </c>
      <c r="F191" s="60">
        <v>0</v>
      </c>
      <c r="G191" s="55">
        <f t="shared" si="1"/>
        <v>0</v>
      </c>
      <c r="H191" s="59">
        <f t="shared" si="0"/>
        <v>0</v>
      </c>
      <c r="I191" s="48"/>
    </row>
    <row r="192" spans="1:9" ht="46.5" x14ac:dyDescent="0.35">
      <c r="B192" s="21" t="s">
        <v>278</v>
      </c>
      <c r="C192" s="91" t="s">
        <v>207</v>
      </c>
      <c r="D192" s="10" t="s">
        <v>23</v>
      </c>
      <c r="E192" s="54">
        <v>2</v>
      </c>
      <c r="F192" s="60">
        <v>0</v>
      </c>
      <c r="G192" s="55">
        <f t="shared" si="1"/>
        <v>0</v>
      </c>
      <c r="H192" s="59">
        <f t="shared" si="0"/>
        <v>0</v>
      </c>
      <c r="I192" s="48"/>
    </row>
    <row r="193" spans="1:9" ht="46.5" customHeight="1" x14ac:dyDescent="0.35">
      <c r="A193" s="69"/>
      <c r="B193" s="21" t="s">
        <v>279</v>
      </c>
      <c r="C193" s="91" t="s">
        <v>146</v>
      </c>
      <c r="D193" s="10" t="s">
        <v>23</v>
      </c>
      <c r="E193" s="54">
        <v>4</v>
      </c>
      <c r="F193" s="60">
        <v>0</v>
      </c>
      <c r="G193" s="55">
        <f t="shared" si="1"/>
        <v>0</v>
      </c>
      <c r="H193" s="59">
        <f t="shared" si="0"/>
        <v>0</v>
      </c>
      <c r="I193" s="48"/>
    </row>
    <row r="194" spans="1:9" ht="31" x14ac:dyDescent="0.35">
      <c r="A194" s="69"/>
      <c r="B194" s="21" t="s">
        <v>280</v>
      </c>
      <c r="C194" s="91" t="s">
        <v>281</v>
      </c>
      <c r="D194" s="10" t="s">
        <v>23</v>
      </c>
      <c r="E194" s="54">
        <v>4</v>
      </c>
      <c r="F194" s="60">
        <v>0</v>
      </c>
      <c r="G194" s="55">
        <f t="shared" ref="G194:G195" si="2">E194*F194</f>
        <v>0</v>
      </c>
      <c r="H194" s="59">
        <f t="shared" ref="H194:H195" si="3">SUM(G194)</f>
        <v>0</v>
      </c>
      <c r="I194" s="48"/>
    </row>
    <row r="195" spans="1:9" ht="31.5" thickBot="1" x14ac:dyDescent="0.4">
      <c r="B195" s="21" t="s">
        <v>282</v>
      </c>
      <c r="C195" s="91" t="s">
        <v>283</v>
      </c>
      <c r="D195" s="10" t="s">
        <v>23</v>
      </c>
      <c r="E195" s="54">
        <v>65</v>
      </c>
      <c r="F195" s="60">
        <v>0</v>
      </c>
      <c r="G195" s="55">
        <f t="shared" si="2"/>
        <v>0</v>
      </c>
      <c r="H195" s="59">
        <f t="shared" si="3"/>
        <v>0</v>
      </c>
      <c r="I195" s="48"/>
    </row>
    <row r="196" spans="1:9" ht="15.5" x14ac:dyDescent="0.35">
      <c r="A196" s="8"/>
      <c r="B196" s="8"/>
      <c r="C196" s="97" t="s">
        <v>14</v>
      </c>
      <c r="D196" s="11"/>
      <c r="E196" s="12"/>
      <c r="F196" s="61"/>
      <c r="G196" s="62">
        <f>SUBTOTAL(9,G16:G195)</f>
        <v>0</v>
      </c>
      <c r="H196" s="63">
        <f>SUBTOTAL(9,H16:H195)</f>
        <v>0</v>
      </c>
      <c r="I196" s="48"/>
    </row>
    <row r="197" spans="1:9" ht="15.5" x14ac:dyDescent="0.35">
      <c r="A197" s="8"/>
      <c r="B197" s="8"/>
      <c r="C197" s="97" t="s">
        <v>2</v>
      </c>
      <c r="D197" s="11"/>
      <c r="E197" s="12"/>
      <c r="F197" s="61"/>
      <c r="G197" s="56">
        <f>G196*0.15</f>
        <v>0</v>
      </c>
      <c r="H197" s="56">
        <f>H196*0.15</f>
        <v>0</v>
      </c>
      <c r="I197" s="48"/>
    </row>
    <row r="198" spans="1:9" ht="16" thickBot="1" x14ac:dyDescent="0.4">
      <c r="A198" s="8"/>
      <c r="B198" s="8"/>
      <c r="C198" s="97" t="s">
        <v>15</v>
      </c>
      <c r="D198" s="11"/>
      <c r="E198" s="12"/>
      <c r="F198" s="61"/>
      <c r="G198" s="57">
        <f>G196+G197</f>
        <v>0</v>
      </c>
      <c r="H198" s="57">
        <f>H196+H197</f>
        <v>0</v>
      </c>
      <c r="I198" s="48"/>
    </row>
    <row r="199" spans="1:9" x14ac:dyDescent="0.35">
      <c r="A199" s="49"/>
      <c r="B199" s="49"/>
      <c r="C199" s="98"/>
      <c r="D199" s="50"/>
      <c r="E199" s="50"/>
      <c r="F199" s="51"/>
      <c r="G199" s="51"/>
      <c r="H199" s="51"/>
      <c r="I199" s="51"/>
    </row>
    <row r="200" spans="1:9" x14ac:dyDescent="0.35">
      <c r="B200" s="49"/>
      <c r="C200" s="99"/>
      <c r="D200" s="50"/>
      <c r="E200" s="50"/>
      <c r="F200" s="51"/>
      <c r="G200" s="51"/>
      <c r="H200" s="51"/>
      <c r="I200" s="51"/>
    </row>
    <row r="201" spans="1:9" ht="25.75" customHeight="1" x14ac:dyDescent="0.35">
      <c r="A201" s="49"/>
      <c r="B201" s="49"/>
      <c r="C201" s="100" t="s">
        <v>18</v>
      </c>
      <c r="D201" s="84"/>
      <c r="E201" s="84"/>
      <c r="F201" s="84"/>
      <c r="G201" s="84"/>
      <c r="H201" s="51"/>
      <c r="I201" s="51"/>
    </row>
    <row r="202" spans="1:9" ht="17.399999999999999" customHeight="1" x14ac:dyDescent="0.35">
      <c r="A202" s="49"/>
      <c r="B202" s="49"/>
      <c r="C202" s="100"/>
      <c r="D202" s="81" t="s">
        <v>27</v>
      </c>
      <c r="E202" s="81"/>
      <c r="F202" s="82" t="s">
        <v>17</v>
      </c>
      <c r="G202" s="82"/>
      <c r="H202" s="51"/>
      <c r="I202" s="51"/>
    </row>
    <row r="203" spans="1:9" ht="34.75" customHeight="1" x14ac:dyDescent="0.35">
      <c r="A203" s="49"/>
      <c r="B203" s="49"/>
      <c r="C203" s="100"/>
      <c r="D203" s="85"/>
      <c r="E203" s="85"/>
      <c r="F203" s="86"/>
      <c r="G203" s="86"/>
      <c r="H203" s="51"/>
      <c r="I203" s="51"/>
    </row>
    <row r="204" spans="1:9" ht="54.5" customHeight="1" x14ac:dyDescent="0.35">
      <c r="A204" s="49"/>
      <c r="B204" s="49"/>
      <c r="C204" s="100"/>
      <c r="D204" s="81" t="s">
        <v>21</v>
      </c>
      <c r="E204" s="81"/>
      <c r="F204" s="82" t="s">
        <v>16</v>
      </c>
      <c r="G204" s="82"/>
      <c r="H204" s="51"/>
      <c r="I204" s="51"/>
    </row>
    <row r="205" spans="1:9" x14ac:dyDescent="0.35">
      <c r="A205" s="49"/>
      <c r="B205" s="49"/>
      <c r="C205" s="99"/>
      <c r="D205" s="50"/>
      <c r="E205" s="50"/>
      <c r="F205" s="51"/>
      <c r="G205" s="51"/>
      <c r="H205" s="51"/>
      <c r="I205" s="51"/>
    </row>
    <row r="206" spans="1:9" x14ac:dyDescent="0.35">
      <c r="A206" s="49"/>
      <c r="B206" s="49"/>
      <c r="C206" s="99"/>
      <c r="D206" s="50"/>
      <c r="E206" s="50"/>
      <c r="F206" s="51"/>
      <c r="G206" s="51"/>
      <c r="H206" s="51"/>
      <c r="I206" s="51"/>
    </row>
    <row r="207" spans="1:9" x14ac:dyDescent="0.35">
      <c r="A207" s="65"/>
      <c r="B207" s="64"/>
      <c r="C207" s="101"/>
      <c r="D207" s="66"/>
      <c r="E207" s="66"/>
      <c r="F207" s="65"/>
      <c r="G207" s="65"/>
      <c r="H207" s="65"/>
      <c r="I207" s="65"/>
    </row>
  </sheetData>
  <sheetProtection formatCells="0" formatColumns="0" formatRows="0" insertRows="0" deleteRows="0"/>
  <protectedRanges>
    <protectedRange sqref="C16:F16 D17:D195 B16:B195 F17:F195" name="Range3"/>
    <protectedRange sqref="B3:B4 C5" name="Range1"/>
    <protectedRange sqref="C17:C195" name="Range3_2"/>
    <protectedRange sqref="E17:E195" name="Range3_3"/>
    <protectedRange sqref="D201:G203" name="Range7_3"/>
  </protectedRanges>
  <mergeCells count="69">
    <mergeCell ref="D204:E204"/>
    <mergeCell ref="F204:G204"/>
    <mergeCell ref="C201:C204"/>
    <mergeCell ref="E14:G14"/>
    <mergeCell ref="D201:E201"/>
    <mergeCell ref="F201:G201"/>
    <mergeCell ref="D202:E202"/>
    <mergeCell ref="F202:G202"/>
    <mergeCell ref="D203:E203"/>
    <mergeCell ref="F203:G203"/>
    <mergeCell ref="B4:C4"/>
    <mergeCell ref="B3:C3"/>
    <mergeCell ref="B5:C5"/>
    <mergeCell ref="A17:A18"/>
    <mergeCell ref="A19:A21"/>
    <mergeCell ref="A23:A26"/>
    <mergeCell ref="A29: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6"/>
    <mergeCell ref="A78:A80"/>
    <mergeCell ref="A81:A85"/>
    <mergeCell ref="A86:A89"/>
    <mergeCell ref="A103:A107"/>
    <mergeCell ref="A108:A110"/>
    <mergeCell ref="A111:A113"/>
    <mergeCell ref="A114:A116"/>
    <mergeCell ref="A90:A93"/>
    <mergeCell ref="A94:A97"/>
    <mergeCell ref="A98:A99"/>
    <mergeCell ref="A100:A102"/>
    <mergeCell ref="A132:A134"/>
    <mergeCell ref="A135:A136"/>
    <mergeCell ref="A138:A140"/>
    <mergeCell ref="A117:A119"/>
    <mergeCell ref="A120:A122"/>
    <mergeCell ref="A123:A125"/>
    <mergeCell ref="A126:A128"/>
    <mergeCell ref="A129:A131"/>
    <mergeCell ref="A141:A142"/>
    <mergeCell ref="A143:A144"/>
    <mergeCell ref="A145:A146"/>
    <mergeCell ref="A148:A151"/>
    <mergeCell ref="A152:A155"/>
    <mergeCell ref="A156:A157"/>
    <mergeCell ref="A158:A159"/>
    <mergeCell ref="A160:A161"/>
    <mergeCell ref="A162:A165"/>
    <mergeCell ref="A166:A167"/>
    <mergeCell ref="A185:A187"/>
    <mergeCell ref="A188:A190"/>
    <mergeCell ref="A193:A194"/>
    <mergeCell ref="A168:A169"/>
    <mergeCell ref="A170:A175"/>
    <mergeCell ref="A176:A177"/>
    <mergeCell ref="A178:A181"/>
    <mergeCell ref="A182:A184"/>
  </mergeCells>
  <phoneticPr fontId="12" type="noConversion"/>
  <dataValidations count="1">
    <dataValidation type="decimal" operator="greaterThanOrEqual" allowBlank="1" showInputMessage="1" showErrorMessage="1" sqref="E17:F195" xr:uid="{00000000-0002-0000-0000-000000000000}">
      <formula1>0</formula1>
    </dataValidation>
  </dataValidations>
  <pageMargins left="0.70866141732283472" right="0.70866141732283472" top="0.74803149606299213" bottom="0.74803149606299213" header="0.31496062992125984" footer="0.31496062992125984"/>
  <pageSetup paperSize="8" scale="56"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5FD0-C432-4A02-B358-BF7BF6255F14}">
  <dimension ref="A1:N110"/>
  <sheetViews>
    <sheetView topLeftCell="A4" zoomScale="90" zoomScaleNormal="90" workbookViewId="0">
      <selection activeCell="E15" sqref="E15"/>
    </sheetView>
  </sheetViews>
  <sheetFormatPr defaultColWidth="9.08984375" defaultRowHeight="14.5" x14ac:dyDescent="0.35"/>
  <cols>
    <col min="1" max="1" width="9.36328125" style="41" customWidth="1"/>
    <col min="2" max="2" width="6.6328125" style="42" customWidth="1"/>
    <col min="3" max="3" width="39.453125" style="102" customWidth="1"/>
    <col min="4" max="4" width="12.1796875" style="43" customWidth="1"/>
    <col min="5" max="5" width="10" style="43" customWidth="1"/>
    <col min="6" max="7" width="19.54296875" style="41" customWidth="1"/>
    <col min="8" max="8" width="21.36328125" style="41" customWidth="1"/>
    <col min="9" max="9" width="36.81640625" style="41" customWidth="1"/>
    <col min="10" max="16384" width="9.08984375" style="41"/>
  </cols>
  <sheetData>
    <row r="1" spans="1:14" s="31" customFormat="1" ht="31" x14ac:dyDescent="0.7">
      <c r="B1" s="5"/>
      <c r="C1" s="92" t="s">
        <v>25</v>
      </c>
      <c r="D1" s="2"/>
      <c r="E1" s="1"/>
      <c r="F1" s="1"/>
      <c r="G1" s="1"/>
      <c r="H1" s="1"/>
      <c r="I1" s="1"/>
    </row>
    <row r="2" spans="1:14" s="38" customFormat="1" ht="28.75" customHeight="1" x14ac:dyDescent="0.35">
      <c r="B2" s="36"/>
      <c r="C2" s="93" t="s">
        <v>26</v>
      </c>
      <c r="D2" s="3"/>
      <c r="E2" s="37"/>
      <c r="F2" s="37"/>
      <c r="G2" s="37"/>
      <c r="H2" s="37"/>
      <c r="I2" s="37"/>
    </row>
    <row r="3" spans="1:14" s="40" customFormat="1" ht="15.5" x14ac:dyDescent="0.35">
      <c r="A3" s="20" t="s">
        <v>6</v>
      </c>
      <c r="B3" s="75" t="s">
        <v>28</v>
      </c>
      <c r="C3" s="76"/>
      <c r="D3" s="24"/>
      <c r="E3" s="23"/>
      <c r="F3" s="23"/>
      <c r="G3" s="23"/>
      <c r="H3" s="39"/>
      <c r="I3" s="39"/>
      <c r="J3" s="39"/>
      <c r="K3" s="39"/>
      <c r="L3" s="39"/>
      <c r="M3" s="39"/>
      <c r="N3" s="39"/>
    </row>
    <row r="4" spans="1:14" s="40" customFormat="1" ht="76" customHeight="1" x14ac:dyDescent="0.35">
      <c r="A4" s="44" t="s">
        <v>7</v>
      </c>
      <c r="B4" s="73" t="s">
        <v>400</v>
      </c>
      <c r="C4" s="74"/>
      <c r="D4" s="24"/>
      <c r="E4" s="26"/>
      <c r="F4" s="26"/>
      <c r="G4" s="26"/>
      <c r="H4" s="39"/>
      <c r="I4" s="39"/>
      <c r="J4" s="39"/>
      <c r="K4" s="39"/>
      <c r="L4" s="39"/>
      <c r="M4" s="39"/>
      <c r="N4" s="39"/>
    </row>
    <row r="5" spans="1:14" s="40" customFormat="1" ht="31" x14ac:dyDescent="0.35">
      <c r="A5" s="52" t="s">
        <v>11</v>
      </c>
      <c r="B5" s="77"/>
      <c r="C5" s="78"/>
      <c r="D5" s="24"/>
      <c r="E5" s="14"/>
      <c r="F5" s="14"/>
      <c r="G5" s="14"/>
      <c r="H5" s="39"/>
      <c r="I5" s="39"/>
      <c r="J5" s="39"/>
      <c r="K5" s="39"/>
      <c r="L5" s="39"/>
      <c r="M5" s="39"/>
      <c r="N5" s="39"/>
    </row>
    <row r="6" spans="1:14" s="38" customFormat="1" ht="15.5" x14ac:dyDescent="0.35">
      <c r="B6" s="45"/>
      <c r="C6" s="46"/>
      <c r="D6" s="24"/>
      <c r="E6" s="14"/>
      <c r="F6" s="14"/>
      <c r="G6" s="14"/>
      <c r="H6" s="39"/>
      <c r="I6" s="39"/>
      <c r="J6" s="39"/>
      <c r="K6" s="39"/>
      <c r="L6" s="39"/>
      <c r="M6" s="39"/>
      <c r="N6" s="39"/>
    </row>
    <row r="7" spans="1:14" s="39" customFormat="1" ht="15.5" x14ac:dyDescent="0.35">
      <c r="A7" s="15" t="s">
        <v>3</v>
      </c>
      <c r="C7" s="94"/>
      <c r="D7" s="16"/>
      <c r="E7" s="14"/>
      <c r="F7" s="14"/>
      <c r="G7" s="14"/>
    </row>
    <row r="8" spans="1:14" s="39" customFormat="1" ht="15.5" x14ac:dyDescent="0.35">
      <c r="A8" s="25" t="s">
        <v>12</v>
      </c>
      <c r="C8" s="17"/>
      <c r="D8" s="4"/>
      <c r="E8" s="14"/>
      <c r="F8" s="14"/>
      <c r="G8" s="14"/>
    </row>
    <row r="9" spans="1:14" s="39" customFormat="1" ht="15.5" x14ac:dyDescent="0.35">
      <c r="A9" s="47" t="s">
        <v>22</v>
      </c>
      <c r="C9" s="17"/>
      <c r="D9" s="18"/>
      <c r="E9" s="14"/>
      <c r="F9" s="14"/>
      <c r="G9" s="14"/>
    </row>
    <row r="10" spans="1:14" s="39" customFormat="1" ht="15.5" x14ac:dyDescent="0.35">
      <c r="A10" s="22" t="s">
        <v>20</v>
      </c>
      <c r="C10" s="17"/>
      <c r="D10" s="4"/>
      <c r="E10" s="14"/>
      <c r="F10" s="14"/>
      <c r="G10" s="14"/>
    </row>
    <row r="11" spans="1:14" s="39" customFormat="1" ht="15.5" x14ac:dyDescent="0.35">
      <c r="A11" s="22" t="s">
        <v>32</v>
      </c>
      <c r="C11" s="17"/>
      <c r="D11" s="4"/>
      <c r="E11" s="14"/>
      <c r="F11" s="14"/>
      <c r="G11" s="14"/>
    </row>
    <row r="12" spans="1:14" s="39" customFormat="1" ht="15.5" x14ac:dyDescent="0.35">
      <c r="A12" s="22" t="s">
        <v>31</v>
      </c>
      <c r="C12" s="17"/>
      <c r="D12" s="4"/>
      <c r="E12" s="14"/>
      <c r="F12" s="14"/>
      <c r="G12" s="14"/>
    </row>
    <row r="13" spans="1:14" s="39" customFormat="1" ht="15.5" x14ac:dyDescent="0.35">
      <c r="B13" s="19"/>
      <c r="C13" s="13"/>
      <c r="D13" s="24"/>
      <c r="E13" s="14"/>
      <c r="F13" s="14"/>
      <c r="G13" s="14"/>
    </row>
    <row r="14" spans="1:14" s="40" customFormat="1" ht="15.5" x14ac:dyDescent="0.35">
      <c r="A14" s="6"/>
      <c r="B14" s="6"/>
      <c r="C14" s="7"/>
      <c r="D14" s="53"/>
      <c r="E14" s="104"/>
      <c r="F14" s="105"/>
      <c r="G14" s="106"/>
      <c r="H14" s="32" t="s">
        <v>5</v>
      </c>
    </row>
    <row r="15" spans="1:14" ht="31" x14ac:dyDescent="0.35">
      <c r="A15" s="6" t="s">
        <v>284</v>
      </c>
      <c r="B15" s="6" t="s">
        <v>0</v>
      </c>
      <c r="C15" s="7" t="s">
        <v>13</v>
      </c>
      <c r="D15" s="53" t="s">
        <v>1</v>
      </c>
      <c r="E15" s="53" t="s">
        <v>4</v>
      </c>
      <c r="F15" s="9" t="s">
        <v>9</v>
      </c>
      <c r="G15" s="9" t="s">
        <v>24</v>
      </c>
      <c r="H15" s="33" t="s">
        <v>10</v>
      </c>
      <c r="I15" s="34" t="s">
        <v>19</v>
      </c>
    </row>
    <row r="16" spans="1:14" ht="31" x14ac:dyDescent="0.35">
      <c r="B16" s="108"/>
      <c r="C16" s="107" t="s">
        <v>285</v>
      </c>
      <c r="D16" s="29"/>
      <c r="E16" s="30"/>
      <c r="F16" s="27"/>
      <c r="G16" s="28"/>
      <c r="H16" s="28"/>
      <c r="I16" s="48"/>
    </row>
    <row r="17" spans="1:9" ht="100.5" customHeight="1" x14ac:dyDescent="0.35">
      <c r="A17" s="89">
        <v>54478</v>
      </c>
      <c r="B17" s="21" t="s">
        <v>8</v>
      </c>
      <c r="C17" s="91" t="s">
        <v>342</v>
      </c>
      <c r="D17" s="10" t="s">
        <v>23</v>
      </c>
      <c r="E17" s="54">
        <v>1</v>
      </c>
      <c r="F17" s="58">
        <v>0</v>
      </c>
      <c r="G17" s="55">
        <f>E17*F17</f>
        <v>0</v>
      </c>
      <c r="H17" s="59">
        <f>SUM(G17)</f>
        <v>0</v>
      </c>
      <c r="I17" s="48"/>
    </row>
    <row r="18" spans="1:9" ht="108.5" x14ac:dyDescent="0.35">
      <c r="A18" s="89"/>
      <c r="B18" s="21" t="s">
        <v>29</v>
      </c>
      <c r="C18" s="110" t="s">
        <v>343</v>
      </c>
      <c r="D18" s="10" t="s">
        <v>23</v>
      </c>
      <c r="E18" s="54">
        <v>1</v>
      </c>
      <c r="F18" s="60">
        <v>0</v>
      </c>
      <c r="G18" s="55">
        <f>E18*F18</f>
        <v>0</v>
      </c>
      <c r="H18" s="59">
        <f>SUM(G18)</f>
        <v>0</v>
      </c>
      <c r="I18" s="48"/>
    </row>
    <row r="19" spans="1:9" ht="81.5" customHeight="1" x14ac:dyDescent="0.35">
      <c r="A19" s="89"/>
      <c r="B19" s="21" t="s">
        <v>30</v>
      </c>
      <c r="C19" s="110" t="s">
        <v>344</v>
      </c>
      <c r="D19" s="10" t="s">
        <v>23</v>
      </c>
      <c r="E19" s="54">
        <v>1</v>
      </c>
      <c r="F19" s="60">
        <v>0</v>
      </c>
      <c r="G19" s="55">
        <f>E19*F19</f>
        <v>0</v>
      </c>
      <c r="H19" s="59">
        <f t="shared" ref="H19:H82" si="0">SUM(G19)</f>
        <v>0</v>
      </c>
      <c r="I19" s="48"/>
    </row>
    <row r="20" spans="1:9" ht="81" customHeight="1" x14ac:dyDescent="0.35">
      <c r="A20" s="89"/>
      <c r="B20" s="21" t="s">
        <v>33</v>
      </c>
      <c r="C20" s="109" t="s">
        <v>345</v>
      </c>
      <c r="D20" s="10" t="s">
        <v>23</v>
      </c>
      <c r="E20" s="54">
        <v>1</v>
      </c>
      <c r="F20" s="60">
        <v>0</v>
      </c>
      <c r="G20" s="55">
        <f t="shared" ref="G20:G83" si="1">E20*F20</f>
        <v>0</v>
      </c>
      <c r="H20" s="59">
        <f t="shared" si="0"/>
        <v>0</v>
      </c>
      <c r="I20" s="48"/>
    </row>
    <row r="21" spans="1:9" ht="85" customHeight="1" thickBot="1" x14ac:dyDescent="0.4">
      <c r="A21" s="89"/>
      <c r="B21" s="21" t="s">
        <v>34</v>
      </c>
      <c r="C21" s="110" t="s">
        <v>346</v>
      </c>
      <c r="D21" s="10" t="s">
        <v>23</v>
      </c>
      <c r="E21" s="54">
        <v>1</v>
      </c>
      <c r="F21" s="60">
        <v>0</v>
      </c>
      <c r="G21" s="55">
        <f t="shared" si="1"/>
        <v>0</v>
      </c>
      <c r="H21" s="59">
        <f t="shared" si="0"/>
        <v>0</v>
      </c>
      <c r="I21" s="48"/>
    </row>
    <row r="22" spans="1:9" ht="47" thickBot="1" x14ac:dyDescent="0.4">
      <c r="A22" s="89"/>
      <c r="B22" s="21" t="s">
        <v>35</v>
      </c>
      <c r="C22" s="111" t="s">
        <v>425</v>
      </c>
      <c r="D22" s="10" t="s">
        <v>23</v>
      </c>
      <c r="E22" s="54">
        <v>2</v>
      </c>
      <c r="F22" s="60">
        <v>0</v>
      </c>
      <c r="G22" s="55">
        <f t="shared" si="1"/>
        <v>0</v>
      </c>
      <c r="H22" s="59">
        <f t="shared" si="0"/>
        <v>0</v>
      </c>
      <c r="I22" s="48"/>
    </row>
    <row r="23" spans="1:9" ht="36" customHeight="1" x14ac:dyDescent="0.35">
      <c r="A23" s="89"/>
      <c r="B23" s="21" t="s">
        <v>36</v>
      </c>
      <c r="C23" s="91" t="s">
        <v>347</v>
      </c>
      <c r="D23" s="10" t="s">
        <v>23</v>
      </c>
      <c r="E23" s="54">
        <v>1</v>
      </c>
      <c r="F23" s="60">
        <v>0</v>
      </c>
      <c r="G23" s="55">
        <f t="shared" si="1"/>
        <v>0</v>
      </c>
      <c r="H23" s="59">
        <f t="shared" si="0"/>
        <v>0</v>
      </c>
      <c r="I23" s="48"/>
    </row>
    <row r="24" spans="1:9" ht="15.5" x14ac:dyDescent="0.35">
      <c r="A24" s="89"/>
      <c r="B24" s="21" t="s">
        <v>37</v>
      </c>
      <c r="C24" s="91" t="s">
        <v>348</v>
      </c>
      <c r="D24" s="10" t="s">
        <v>23</v>
      </c>
      <c r="E24" s="54">
        <v>1</v>
      </c>
      <c r="F24" s="60">
        <v>0</v>
      </c>
      <c r="G24" s="55">
        <f t="shared" si="1"/>
        <v>0</v>
      </c>
      <c r="H24" s="59">
        <f t="shared" si="0"/>
        <v>0</v>
      </c>
      <c r="I24" s="48"/>
    </row>
    <row r="25" spans="1:9" ht="15.5" x14ac:dyDescent="0.35">
      <c r="A25" s="89"/>
      <c r="B25" s="21" t="s">
        <v>38</v>
      </c>
      <c r="C25" s="91" t="s">
        <v>349</v>
      </c>
      <c r="D25" s="10" t="s">
        <v>23</v>
      </c>
      <c r="E25" s="54">
        <v>2</v>
      </c>
      <c r="F25" s="60">
        <v>0</v>
      </c>
      <c r="G25" s="55">
        <f t="shared" si="1"/>
        <v>0</v>
      </c>
      <c r="H25" s="59">
        <f t="shared" si="0"/>
        <v>0</v>
      </c>
      <c r="I25" s="48"/>
    </row>
    <row r="26" spans="1:9" ht="100.5" customHeight="1" x14ac:dyDescent="0.35">
      <c r="A26" s="90"/>
      <c r="B26" s="21" t="s">
        <v>40</v>
      </c>
      <c r="C26" s="91" t="s">
        <v>351</v>
      </c>
      <c r="D26" s="10" t="s">
        <v>23</v>
      </c>
      <c r="E26" s="54">
        <v>1</v>
      </c>
      <c r="F26" s="60">
        <v>0</v>
      </c>
      <c r="G26" s="55">
        <f t="shared" si="1"/>
        <v>0</v>
      </c>
      <c r="H26" s="59">
        <f t="shared" si="0"/>
        <v>0</v>
      </c>
      <c r="I26" s="48"/>
    </row>
    <row r="27" spans="1:9" ht="81.5" customHeight="1" x14ac:dyDescent="0.35">
      <c r="A27" s="90"/>
      <c r="B27" s="21" t="s">
        <v>41</v>
      </c>
      <c r="C27" s="91" t="s">
        <v>352</v>
      </c>
      <c r="D27" s="10" t="s">
        <v>23</v>
      </c>
      <c r="E27" s="54">
        <v>1</v>
      </c>
      <c r="F27" s="60">
        <v>0</v>
      </c>
      <c r="G27" s="55">
        <f t="shared" si="1"/>
        <v>0</v>
      </c>
      <c r="H27" s="59">
        <f t="shared" si="0"/>
        <v>0</v>
      </c>
      <c r="I27" s="48"/>
    </row>
    <row r="28" spans="1:9" ht="46.5" x14ac:dyDescent="0.35">
      <c r="A28" s="90"/>
      <c r="B28" s="21" t="s">
        <v>42</v>
      </c>
      <c r="C28" s="91" t="s">
        <v>353</v>
      </c>
      <c r="D28" s="10" t="s">
        <v>23</v>
      </c>
      <c r="E28" s="54">
        <v>2</v>
      </c>
      <c r="F28" s="60">
        <v>0</v>
      </c>
      <c r="G28" s="55">
        <f t="shared" si="1"/>
        <v>0</v>
      </c>
      <c r="H28" s="59">
        <f t="shared" si="0"/>
        <v>0</v>
      </c>
      <c r="I28" s="48"/>
    </row>
    <row r="29" spans="1:9" ht="36.5" customHeight="1" x14ac:dyDescent="0.35">
      <c r="A29" s="90"/>
      <c r="B29" s="21" t="s">
        <v>350</v>
      </c>
      <c r="C29" s="91" t="s">
        <v>354</v>
      </c>
      <c r="D29" s="10" t="s">
        <v>23</v>
      </c>
      <c r="E29" s="54">
        <v>1</v>
      </c>
      <c r="F29" s="60">
        <v>0</v>
      </c>
      <c r="G29" s="55">
        <f t="shared" si="1"/>
        <v>0</v>
      </c>
      <c r="H29" s="59">
        <f t="shared" si="0"/>
        <v>0</v>
      </c>
      <c r="I29" s="48"/>
    </row>
    <row r="30" spans="1:9" ht="110.5" customHeight="1" x14ac:dyDescent="0.35">
      <c r="A30" s="88"/>
      <c r="B30" s="21" t="s">
        <v>44</v>
      </c>
      <c r="C30" s="91" t="s">
        <v>360</v>
      </c>
      <c r="D30" s="10" t="s">
        <v>23</v>
      </c>
      <c r="E30" s="54">
        <v>1</v>
      </c>
      <c r="F30" s="60">
        <v>0</v>
      </c>
      <c r="G30" s="55">
        <f t="shared" si="1"/>
        <v>0</v>
      </c>
      <c r="H30" s="59">
        <f t="shared" si="0"/>
        <v>0</v>
      </c>
      <c r="I30" s="48"/>
    </row>
    <row r="31" spans="1:9" ht="133" customHeight="1" x14ac:dyDescent="0.35">
      <c r="A31" s="88"/>
      <c r="B31" s="21" t="s">
        <v>355</v>
      </c>
      <c r="C31" s="91" t="s">
        <v>361</v>
      </c>
      <c r="D31" s="10" t="s">
        <v>23</v>
      </c>
      <c r="E31" s="54">
        <v>1</v>
      </c>
      <c r="F31" s="60">
        <v>0</v>
      </c>
      <c r="G31" s="55">
        <f t="shared" si="1"/>
        <v>0</v>
      </c>
      <c r="H31" s="59">
        <f t="shared" si="0"/>
        <v>0</v>
      </c>
      <c r="I31" s="48"/>
    </row>
    <row r="32" spans="1:9" ht="93" x14ac:dyDescent="0.35">
      <c r="A32" s="88"/>
      <c r="B32" s="21" t="s">
        <v>356</v>
      </c>
      <c r="C32" s="91" t="s">
        <v>362</v>
      </c>
      <c r="D32" s="10" t="s">
        <v>23</v>
      </c>
      <c r="E32" s="54">
        <v>1</v>
      </c>
      <c r="F32" s="60">
        <v>0</v>
      </c>
      <c r="G32" s="55">
        <f t="shared" si="1"/>
        <v>0</v>
      </c>
      <c r="H32" s="59">
        <f t="shared" si="0"/>
        <v>0</v>
      </c>
      <c r="I32" s="48"/>
    </row>
    <row r="33" spans="1:9" ht="77.5" x14ac:dyDescent="0.35">
      <c r="A33" s="88"/>
      <c r="B33" s="21" t="s">
        <v>357</v>
      </c>
      <c r="C33" s="91" t="s">
        <v>352</v>
      </c>
      <c r="D33" s="10" t="s">
        <v>23</v>
      </c>
      <c r="E33" s="54">
        <v>1</v>
      </c>
      <c r="F33" s="60">
        <v>0</v>
      </c>
      <c r="G33" s="55">
        <f t="shared" si="1"/>
        <v>0</v>
      </c>
      <c r="H33" s="59">
        <f t="shared" si="0"/>
        <v>0</v>
      </c>
      <c r="I33" s="48"/>
    </row>
    <row r="34" spans="1:9" ht="62" customHeight="1" x14ac:dyDescent="0.35">
      <c r="A34" s="88"/>
      <c r="B34" s="21" t="s">
        <v>358</v>
      </c>
      <c r="C34" s="91" t="s">
        <v>363</v>
      </c>
      <c r="D34" s="10" t="s">
        <v>23</v>
      </c>
      <c r="E34" s="54">
        <v>2</v>
      </c>
      <c r="F34" s="60">
        <v>0</v>
      </c>
      <c r="G34" s="55">
        <f t="shared" si="1"/>
        <v>0</v>
      </c>
      <c r="H34" s="59">
        <f t="shared" si="0"/>
        <v>0</v>
      </c>
      <c r="I34" s="48"/>
    </row>
    <row r="35" spans="1:9" ht="15.5" x14ac:dyDescent="0.35">
      <c r="A35" s="88"/>
      <c r="B35" s="21" t="s">
        <v>359</v>
      </c>
      <c r="C35" s="96" t="s">
        <v>354</v>
      </c>
      <c r="D35" s="10" t="s">
        <v>23</v>
      </c>
      <c r="E35" s="54">
        <v>1</v>
      </c>
      <c r="F35" s="60">
        <v>0</v>
      </c>
      <c r="G35" s="55">
        <f t="shared" si="1"/>
        <v>0</v>
      </c>
      <c r="H35" s="59">
        <f t="shared" si="0"/>
        <v>0</v>
      </c>
      <c r="I35" s="48"/>
    </row>
    <row r="36" spans="1:9" ht="77.5" x14ac:dyDescent="0.35">
      <c r="A36" s="88"/>
      <c r="B36" s="21" t="s">
        <v>45</v>
      </c>
      <c r="C36" s="91" t="s">
        <v>364</v>
      </c>
      <c r="D36" s="10" t="s">
        <v>23</v>
      </c>
      <c r="E36" s="54">
        <v>1</v>
      </c>
      <c r="F36" s="60">
        <v>0</v>
      </c>
      <c r="G36" s="55">
        <f t="shared" si="1"/>
        <v>0</v>
      </c>
      <c r="H36" s="59">
        <f t="shared" si="0"/>
        <v>0</v>
      </c>
      <c r="I36" s="48"/>
    </row>
    <row r="37" spans="1:9" ht="119.5" customHeight="1" x14ac:dyDescent="0.35">
      <c r="A37" s="88"/>
      <c r="B37" s="21" t="s">
        <v>46</v>
      </c>
      <c r="C37" s="91" t="s">
        <v>365</v>
      </c>
      <c r="D37" s="10" t="s">
        <v>23</v>
      </c>
      <c r="E37" s="54">
        <v>1</v>
      </c>
      <c r="F37" s="60">
        <v>0</v>
      </c>
      <c r="G37" s="55">
        <f t="shared" si="1"/>
        <v>0</v>
      </c>
      <c r="H37" s="59">
        <f t="shared" si="0"/>
        <v>0</v>
      </c>
      <c r="I37" s="48"/>
    </row>
    <row r="38" spans="1:9" ht="68" customHeight="1" x14ac:dyDescent="0.35">
      <c r="A38" s="88"/>
      <c r="B38" s="21" t="s">
        <v>47</v>
      </c>
      <c r="C38" s="91" t="s">
        <v>366</v>
      </c>
      <c r="D38" s="10" t="s">
        <v>23</v>
      </c>
      <c r="E38" s="54">
        <v>2</v>
      </c>
      <c r="F38" s="60">
        <v>0</v>
      </c>
      <c r="G38" s="55">
        <f t="shared" si="1"/>
        <v>0</v>
      </c>
      <c r="H38" s="59">
        <f t="shared" si="0"/>
        <v>0</v>
      </c>
      <c r="I38" s="48"/>
    </row>
    <row r="39" spans="1:9" ht="15.5" x14ac:dyDescent="0.35">
      <c r="A39" s="88"/>
      <c r="B39" s="21" t="s">
        <v>48</v>
      </c>
      <c r="C39" s="91" t="s">
        <v>354</v>
      </c>
      <c r="D39" s="10" t="s">
        <v>23</v>
      </c>
      <c r="E39" s="54">
        <v>1</v>
      </c>
      <c r="F39" s="60">
        <v>0</v>
      </c>
      <c r="G39" s="55">
        <f t="shared" si="1"/>
        <v>0</v>
      </c>
      <c r="H39" s="59">
        <f t="shared" si="0"/>
        <v>0</v>
      </c>
      <c r="I39" s="48"/>
    </row>
    <row r="40" spans="1:9" ht="64.5" customHeight="1" x14ac:dyDescent="0.35">
      <c r="A40" s="87"/>
      <c r="B40" s="21" t="s">
        <v>52</v>
      </c>
      <c r="C40" s="91" t="s">
        <v>368</v>
      </c>
      <c r="D40" s="10" t="s">
        <v>23</v>
      </c>
      <c r="E40" s="54">
        <v>1</v>
      </c>
      <c r="F40" s="60">
        <v>0</v>
      </c>
      <c r="G40" s="55">
        <f t="shared" si="1"/>
        <v>0</v>
      </c>
      <c r="H40" s="59">
        <f t="shared" si="0"/>
        <v>0</v>
      </c>
      <c r="I40" s="48"/>
    </row>
    <row r="41" spans="1:9" ht="70.5" customHeight="1" x14ac:dyDescent="0.35">
      <c r="A41" s="87"/>
      <c r="B41" s="21" t="s">
        <v>367</v>
      </c>
      <c r="C41" s="91" t="s">
        <v>366</v>
      </c>
      <c r="D41" s="10" t="s">
        <v>23</v>
      </c>
      <c r="E41" s="54">
        <v>2</v>
      </c>
      <c r="F41" s="60">
        <v>0</v>
      </c>
      <c r="G41" s="55">
        <f t="shared" si="1"/>
        <v>0</v>
      </c>
      <c r="H41" s="59">
        <f t="shared" si="0"/>
        <v>0</v>
      </c>
      <c r="I41" s="48"/>
    </row>
    <row r="42" spans="1:9" ht="115" customHeight="1" x14ac:dyDescent="0.35">
      <c r="A42" s="67"/>
      <c r="B42" s="21" t="s">
        <v>53</v>
      </c>
      <c r="C42" s="91" t="s">
        <v>370</v>
      </c>
      <c r="D42" s="10" t="s">
        <v>23</v>
      </c>
      <c r="E42" s="54">
        <v>1</v>
      </c>
      <c r="F42" s="60">
        <v>0</v>
      </c>
      <c r="G42" s="55">
        <f t="shared" si="1"/>
        <v>0</v>
      </c>
      <c r="H42" s="59">
        <f t="shared" si="0"/>
        <v>0</v>
      </c>
      <c r="I42" s="48"/>
    </row>
    <row r="43" spans="1:9" ht="15.5" x14ac:dyDescent="0.35">
      <c r="A43" s="67"/>
      <c r="B43" s="21" t="s">
        <v>369</v>
      </c>
      <c r="C43" s="96" t="s">
        <v>354</v>
      </c>
      <c r="D43" s="10" t="s">
        <v>23</v>
      </c>
      <c r="E43" s="54">
        <v>1</v>
      </c>
      <c r="F43" s="60">
        <v>0</v>
      </c>
      <c r="G43" s="55">
        <f t="shared" si="1"/>
        <v>0</v>
      </c>
      <c r="H43" s="59">
        <f t="shared" si="0"/>
        <v>0</v>
      </c>
      <c r="I43" s="48"/>
    </row>
    <row r="44" spans="1:9" ht="46.5" x14ac:dyDescent="0.35">
      <c r="A44" s="68"/>
      <c r="B44" s="21" t="s">
        <v>54</v>
      </c>
      <c r="C44" s="91" t="s">
        <v>372</v>
      </c>
      <c r="D44" s="10" t="s">
        <v>23</v>
      </c>
      <c r="E44" s="54">
        <v>1</v>
      </c>
      <c r="F44" s="60">
        <v>0</v>
      </c>
      <c r="G44" s="55">
        <f t="shared" si="1"/>
        <v>0</v>
      </c>
      <c r="H44" s="59">
        <f t="shared" si="0"/>
        <v>0</v>
      </c>
      <c r="I44" s="48"/>
    </row>
    <row r="45" spans="1:9" ht="77.5" x14ac:dyDescent="0.35">
      <c r="A45" s="67"/>
      <c r="B45" s="21" t="s">
        <v>55</v>
      </c>
      <c r="C45" s="91" t="s">
        <v>364</v>
      </c>
      <c r="D45" s="10" t="s">
        <v>23</v>
      </c>
      <c r="E45" s="54">
        <v>1</v>
      </c>
      <c r="F45" s="60">
        <v>0</v>
      </c>
      <c r="G45" s="55">
        <f t="shared" si="1"/>
        <v>0</v>
      </c>
      <c r="H45" s="59">
        <f t="shared" si="0"/>
        <v>0</v>
      </c>
      <c r="I45" s="48"/>
    </row>
    <row r="46" spans="1:9" ht="124" x14ac:dyDescent="0.35">
      <c r="A46" s="67"/>
      <c r="B46" s="21" t="s">
        <v>58</v>
      </c>
      <c r="C46" s="91" t="s">
        <v>370</v>
      </c>
      <c r="D46" s="10" t="s">
        <v>23</v>
      </c>
      <c r="E46" s="54">
        <v>1</v>
      </c>
      <c r="F46" s="60">
        <v>0</v>
      </c>
      <c r="G46" s="55">
        <f t="shared" si="1"/>
        <v>0</v>
      </c>
      <c r="H46" s="59">
        <f t="shared" si="0"/>
        <v>0</v>
      </c>
      <c r="I46" s="48"/>
    </row>
    <row r="47" spans="1:9" ht="46.5" x14ac:dyDescent="0.35">
      <c r="A47" s="67"/>
      <c r="B47" s="21" t="s">
        <v>59</v>
      </c>
      <c r="C47" s="91" t="s">
        <v>373</v>
      </c>
      <c r="D47" s="10" t="s">
        <v>23</v>
      </c>
      <c r="E47" s="54">
        <v>2</v>
      </c>
      <c r="F47" s="60">
        <v>0</v>
      </c>
      <c r="G47" s="55">
        <f t="shared" si="1"/>
        <v>0</v>
      </c>
      <c r="H47" s="59">
        <f t="shared" si="0"/>
        <v>0</v>
      </c>
      <c r="I47" s="48"/>
    </row>
    <row r="48" spans="1:9" ht="15.5" x14ac:dyDescent="0.35">
      <c r="A48" s="67"/>
      <c r="B48" s="21" t="s">
        <v>371</v>
      </c>
      <c r="C48" s="91" t="s">
        <v>374</v>
      </c>
      <c r="D48" s="10" t="s">
        <v>23</v>
      </c>
      <c r="E48" s="54">
        <v>1</v>
      </c>
      <c r="F48" s="60">
        <v>0</v>
      </c>
      <c r="G48" s="55">
        <f t="shared" si="1"/>
        <v>0</v>
      </c>
      <c r="H48" s="59">
        <f t="shared" si="0"/>
        <v>0</v>
      </c>
      <c r="I48" s="48"/>
    </row>
    <row r="49" spans="1:9" ht="139.5" x14ac:dyDescent="0.35">
      <c r="A49" s="67"/>
      <c r="B49" s="21" t="s">
        <v>62</v>
      </c>
      <c r="C49" s="91" t="s">
        <v>375</v>
      </c>
      <c r="D49" s="10" t="s">
        <v>23</v>
      </c>
      <c r="E49" s="54">
        <v>1</v>
      </c>
      <c r="F49" s="60">
        <v>0</v>
      </c>
      <c r="G49" s="55">
        <f t="shared" si="1"/>
        <v>0</v>
      </c>
      <c r="H49" s="59">
        <f t="shared" si="0"/>
        <v>0</v>
      </c>
      <c r="I49" s="48"/>
    </row>
    <row r="50" spans="1:9" ht="15.5" x14ac:dyDescent="0.35">
      <c r="A50" s="114"/>
      <c r="B50" s="21" t="s">
        <v>63</v>
      </c>
      <c r="C50" s="96" t="s">
        <v>354</v>
      </c>
      <c r="D50" s="10" t="s">
        <v>23</v>
      </c>
      <c r="E50" s="54">
        <v>1</v>
      </c>
      <c r="F50" s="60">
        <v>0</v>
      </c>
      <c r="G50" s="55">
        <f t="shared" si="1"/>
        <v>0</v>
      </c>
      <c r="H50" s="59">
        <f t="shared" si="0"/>
        <v>0</v>
      </c>
      <c r="I50" s="48"/>
    </row>
    <row r="51" spans="1:9" ht="93" x14ac:dyDescent="0.35">
      <c r="A51" s="88"/>
      <c r="B51" s="113" t="s">
        <v>68</v>
      </c>
      <c r="C51" s="91" t="s">
        <v>423</v>
      </c>
      <c r="D51" s="10" t="s">
        <v>23</v>
      </c>
      <c r="E51" s="54">
        <v>1</v>
      </c>
      <c r="F51" s="60">
        <v>0</v>
      </c>
      <c r="G51" s="55">
        <f t="shared" si="1"/>
        <v>0</v>
      </c>
      <c r="H51" s="59">
        <f t="shared" si="0"/>
        <v>0</v>
      </c>
      <c r="I51" s="48"/>
    </row>
    <row r="52" spans="1:9" ht="129" customHeight="1" x14ac:dyDescent="0.35">
      <c r="A52" s="88"/>
      <c r="B52" s="113" t="s">
        <v>69</v>
      </c>
      <c r="C52" s="91" t="s">
        <v>378</v>
      </c>
      <c r="D52" s="10" t="s">
        <v>23</v>
      </c>
      <c r="E52" s="54">
        <v>1</v>
      </c>
      <c r="F52" s="60">
        <v>0</v>
      </c>
      <c r="G52" s="55">
        <f t="shared" si="1"/>
        <v>0</v>
      </c>
      <c r="H52" s="59">
        <f t="shared" si="0"/>
        <v>0</v>
      </c>
      <c r="I52" s="48"/>
    </row>
    <row r="53" spans="1:9" ht="83" customHeight="1" x14ac:dyDescent="0.35">
      <c r="A53" s="88"/>
      <c r="B53" s="21" t="s">
        <v>70</v>
      </c>
      <c r="C53" s="91" t="s">
        <v>352</v>
      </c>
      <c r="D53" s="10" t="s">
        <v>23</v>
      </c>
      <c r="E53" s="54">
        <v>1</v>
      </c>
      <c r="F53" s="60">
        <v>0</v>
      </c>
      <c r="G53" s="55">
        <f t="shared" si="1"/>
        <v>0</v>
      </c>
      <c r="H53" s="59">
        <f t="shared" si="0"/>
        <v>0</v>
      </c>
      <c r="I53" s="48"/>
    </row>
    <row r="54" spans="1:9" ht="109.5" customHeight="1" x14ac:dyDescent="0.35">
      <c r="A54" s="88"/>
      <c r="B54" s="21" t="s">
        <v>376</v>
      </c>
      <c r="C54" s="91" t="s">
        <v>379</v>
      </c>
      <c r="D54" s="10" t="s">
        <v>23</v>
      </c>
      <c r="E54" s="54">
        <v>1</v>
      </c>
      <c r="F54" s="60">
        <v>0</v>
      </c>
      <c r="G54" s="55">
        <f t="shared" si="1"/>
        <v>0</v>
      </c>
      <c r="H54" s="59">
        <f t="shared" si="0"/>
        <v>0</v>
      </c>
      <c r="I54" s="48"/>
    </row>
    <row r="55" spans="1:9" ht="46.5" x14ac:dyDescent="0.35">
      <c r="A55" s="88"/>
      <c r="B55" s="21" t="s">
        <v>377</v>
      </c>
      <c r="C55" s="91" t="s">
        <v>363</v>
      </c>
      <c r="D55" s="10" t="s">
        <v>23</v>
      </c>
      <c r="E55" s="54">
        <v>2</v>
      </c>
      <c r="F55" s="60">
        <v>0</v>
      </c>
      <c r="G55" s="55">
        <f t="shared" si="1"/>
        <v>0</v>
      </c>
      <c r="H55" s="59">
        <f t="shared" si="0"/>
        <v>0</v>
      </c>
      <c r="I55" s="48"/>
    </row>
    <row r="56" spans="1:9" ht="77.5" x14ac:dyDescent="0.35">
      <c r="A56" s="87"/>
      <c r="B56" s="21" t="s">
        <v>72</v>
      </c>
      <c r="C56" s="91" t="s">
        <v>364</v>
      </c>
      <c r="D56" s="10" t="s">
        <v>23</v>
      </c>
      <c r="E56" s="54">
        <v>1</v>
      </c>
      <c r="F56" s="60">
        <v>0</v>
      </c>
      <c r="G56" s="55">
        <f t="shared" si="1"/>
        <v>0</v>
      </c>
      <c r="H56" s="59">
        <f t="shared" si="0"/>
        <v>0</v>
      </c>
      <c r="I56" s="48"/>
    </row>
    <row r="57" spans="1:9" ht="62" x14ac:dyDescent="0.35">
      <c r="A57" s="87"/>
      <c r="B57" s="21" t="s">
        <v>73</v>
      </c>
      <c r="C57" s="91" t="s">
        <v>380</v>
      </c>
      <c r="D57" s="10" t="s">
        <v>23</v>
      </c>
      <c r="E57" s="54">
        <v>2</v>
      </c>
      <c r="F57" s="60">
        <v>0</v>
      </c>
      <c r="G57" s="55">
        <f t="shared" si="1"/>
        <v>0</v>
      </c>
      <c r="H57" s="59">
        <f t="shared" si="0"/>
        <v>0</v>
      </c>
      <c r="I57" s="48"/>
    </row>
    <row r="58" spans="1:9" ht="77.5" x14ac:dyDescent="0.35">
      <c r="A58" s="87"/>
      <c r="B58" s="21" t="s">
        <v>76</v>
      </c>
      <c r="C58" s="91" t="s">
        <v>364</v>
      </c>
      <c r="D58" s="10" t="s">
        <v>23</v>
      </c>
      <c r="E58" s="54">
        <v>1</v>
      </c>
      <c r="F58" s="60">
        <v>0</v>
      </c>
      <c r="G58" s="55">
        <f t="shared" si="1"/>
        <v>0</v>
      </c>
      <c r="H58" s="59">
        <f t="shared" si="0"/>
        <v>0</v>
      </c>
      <c r="I58" s="48"/>
    </row>
    <row r="59" spans="1:9" ht="72.5" customHeight="1" x14ac:dyDescent="0.35">
      <c r="A59" s="87"/>
      <c r="B59" s="21" t="s">
        <v>77</v>
      </c>
      <c r="C59" s="91" t="s">
        <v>380</v>
      </c>
      <c r="D59" s="10" t="s">
        <v>23</v>
      </c>
      <c r="E59" s="54">
        <v>2</v>
      </c>
      <c r="F59" s="60">
        <v>0</v>
      </c>
      <c r="G59" s="55">
        <f t="shared" si="1"/>
        <v>0</v>
      </c>
      <c r="H59" s="59">
        <f t="shared" si="0"/>
        <v>0</v>
      </c>
      <c r="I59" s="48"/>
    </row>
    <row r="60" spans="1:9" ht="111.5" customHeight="1" x14ac:dyDescent="0.35">
      <c r="A60" s="87"/>
      <c r="B60" s="21" t="s">
        <v>78</v>
      </c>
      <c r="C60" s="91" t="s">
        <v>381</v>
      </c>
      <c r="D60" s="10" t="s">
        <v>23</v>
      </c>
      <c r="E60" s="54">
        <v>1</v>
      </c>
      <c r="F60" s="60">
        <v>0</v>
      </c>
      <c r="G60" s="55">
        <f t="shared" si="1"/>
        <v>0</v>
      </c>
      <c r="H60" s="59">
        <f t="shared" si="0"/>
        <v>0</v>
      </c>
      <c r="I60" s="48"/>
    </row>
    <row r="61" spans="1:9" ht="50" customHeight="1" x14ac:dyDescent="0.35">
      <c r="A61" s="68"/>
      <c r="B61" s="21" t="s">
        <v>79</v>
      </c>
      <c r="C61" s="91" t="s">
        <v>383</v>
      </c>
      <c r="D61" s="10" t="s">
        <v>23</v>
      </c>
      <c r="E61" s="54">
        <v>1</v>
      </c>
      <c r="F61" s="60">
        <v>0</v>
      </c>
      <c r="G61" s="55">
        <f t="shared" si="1"/>
        <v>0</v>
      </c>
      <c r="H61" s="59">
        <f t="shared" si="0"/>
        <v>0</v>
      </c>
      <c r="I61" s="48"/>
    </row>
    <row r="62" spans="1:9" ht="72" customHeight="1" x14ac:dyDescent="0.35">
      <c r="A62" s="67"/>
      <c r="B62" s="21" t="s">
        <v>80</v>
      </c>
      <c r="C62" s="91" t="s">
        <v>384</v>
      </c>
      <c r="D62" s="10" t="s">
        <v>23</v>
      </c>
      <c r="E62" s="54">
        <v>1</v>
      </c>
      <c r="F62" s="60">
        <v>0</v>
      </c>
      <c r="G62" s="55">
        <f t="shared" si="1"/>
        <v>0</v>
      </c>
      <c r="H62" s="59">
        <f t="shared" si="0"/>
        <v>0</v>
      </c>
      <c r="I62" s="48"/>
    </row>
    <row r="63" spans="1:9" ht="75" customHeight="1" x14ac:dyDescent="0.35">
      <c r="A63" s="67"/>
      <c r="B63" s="21" t="s">
        <v>81</v>
      </c>
      <c r="C63" s="91" t="s">
        <v>385</v>
      </c>
      <c r="D63" s="10" t="s">
        <v>23</v>
      </c>
      <c r="E63" s="54">
        <v>2</v>
      </c>
      <c r="F63" s="60">
        <v>0</v>
      </c>
      <c r="G63" s="55">
        <f t="shared" si="1"/>
        <v>0</v>
      </c>
      <c r="H63" s="59">
        <f t="shared" si="0"/>
        <v>0</v>
      </c>
      <c r="I63" s="48"/>
    </row>
    <row r="64" spans="1:9" ht="114" customHeight="1" x14ac:dyDescent="0.35">
      <c r="A64" s="67"/>
      <c r="B64" s="21" t="s">
        <v>382</v>
      </c>
      <c r="C64" s="91" t="s">
        <v>386</v>
      </c>
      <c r="D64" s="10" t="s">
        <v>23</v>
      </c>
      <c r="E64" s="54">
        <v>1</v>
      </c>
      <c r="F64" s="60">
        <v>0</v>
      </c>
      <c r="G64" s="55">
        <f t="shared" si="1"/>
        <v>0</v>
      </c>
      <c r="H64" s="59">
        <f t="shared" si="0"/>
        <v>0</v>
      </c>
      <c r="I64" s="48"/>
    </row>
    <row r="65" spans="1:9" ht="77.5" x14ac:dyDescent="0.35">
      <c r="A65" s="87"/>
      <c r="B65" s="21" t="s">
        <v>82</v>
      </c>
      <c r="C65" s="91" t="s">
        <v>384</v>
      </c>
      <c r="D65" s="10" t="s">
        <v>23</v>
      </c>
      <c r="E65" s="54">
        <v>1</v>
      </c>
      <c r="F65" s="60">
        <v>0</v>
      </c>
      <c r="G65" s="55">
        <f t="shared" si="1"/>
        <v>0</v>
      </c>
      <c r="H65" s="59">
        <f t="shared" si="0"/>
        <v>0</v>
      </c>
      <c r="I65" s="48"/>
    </row>
    <row r="66" spans="1:9" ht="46.5" x14ac:dyDescent="0.35">
      <c r="A66" s="87"/>
      <c r="B66" s="21" t="s">
        <v>83</v>
      </c>
      <c r="C66" s="91" t="s">
        <v>387</v>
      </c>
      <c r="D66" s="10" t="s">
        <v>23</v>
      </c>
      <c r="E66" s="54">
        <v>2</v>
      </c>
      <c r="F66" s="60">
        <v>0</v>
      </c>
      <c r="G66" s="55">
        <f t="shared" si="1"/>
        <v>0</v>
      </c>
      <c r="H66" s="59">
        <f t="shared" si="0"/>
        <v>0</v>
      </c>
      <c r="I66" s="48"/>
    </row>
    <row r="67" spans="1:9" ht="113.5" customHeight="1" x14ac:dyDescent="0.35">
      <c r="A67" s="87"/>
      <c r="B67" s="21" t="s">
        <v>84</v>
      </c>
      <c r="C67" s="91" t="s">
        <v>388</v>
      </c>
      <c r="D67" s="10" t="s">
        <v>23</v>
      </c>
      <c r="E67" s="54">
        <v>1</v>
      </c>
      <c r="F67" s="60">
        <v>0</v>
      </c>
      <c r="G67" s="55">
        <f t="shared" si="1"/>
        <v>0</v>
      </c>
      <c r="H67" s="59">
        <f t="shared" si="0"/>
        <v>0</v>
      </c>
      <c r="I67" s="48"/>
    </row>
    <row r="68" spans="1:9" ht="77.5" x14ac:dyDescent="0.35">
      <c r="A68" s="87"/>
      <c r="B68" s="21" t="s">
        <v>86</v>
      </c>
      <c r="C68" s="91" t="s">
        <v>384</v>
      </c>
      <c r="D68" s="10" t="s">
        <v>23</v>
      </c>
      <c r="E68" s="54">
        <v>1</v>
      </c>
      <c r="F68" s="60">
        <v>0</v>
      </c>
      <c r="G68" s="55">
        <f t="shared" si="1"/>
        <v>0</v>
      </c>
      <c r="H68" s="59">
        <f t="shared" si="0"/>
        <v>0</v>
      </c>
      <c r="I68" s="48"/>
    </row>
    <row r="69" spans="1:9" ht="62" x14ac:dyDescent="0.35">
      <c r="A69" s="87"/>
      <c r="B69" s="21" t="s">
        <v>87</v>
      </c>
      <c r="C69" s="91" t="s">
        <v>385</v>
      </c>
      <c r="D69" s="10" t="s">
        <v>23</v>
      </c>
      <c r="E69" s="54">
        <v>2</v>
      </c>
      <c r="F69" s="60">
        <v>0</v>
      </c>
      <c r="G69" s="55">
        <f t="shared" si="1"/>
        <v>0</v>
      </c>
      <c r="H69" s="59">
        <f t="shared" si="0"/>
        <v>0</v>
      </c>
      <c r="I69" s="48"/>
    </row>
    <row r="70" spans="1:9" ht="124" x14ac:dyDescent="0.35">
      <c r="A70" s="87"/>
      <c r="B70" s="21" t="s">
        <v>88</v>
      </c>
      <c r="C70" s="91" t="s">
        <v>389</v>
      </c>
      <c r="D70" s="10" t="s">
        <v>23</v>
      </c>
      <c r="E70" s="54">
        <v>1</v>
      </c>
      <c r="F70" s="60">
        <v>0</v>
      </c>
      <c r="G70" s="55">
        <f t="shared" si="1"/>
        <v>0</v>
      </c>
      <c r="H70" s="59">
        <f t="shared" si="0"/>
        <v>0</v>
      </c>
      <c r="I70" s="48"/>
    </row>
    <row r="71" spans="1:9" ht="62" x14ac:dyDescent="0.35">
      <c r="A71" s="68"/>
      <c r="B71" s="21" t="s">
        <v>89</v>
      </c>
      <c r="C71" s="91" t="s">
        <v>390</v>
      </c>
      <c r="D71" s="10" t="s">
        <v>23</v>
      </c>
      <c r="E71" s="54">
        <v>1</v>
      </c>
      <c r="F71" s="60">
        <v>0</v>
      </c>
      <c r="G71" s="55">
        <f t="shared" si="1"/>
        <v>0</v>
      </c>
      <c r="H71" s="59">
        <f t="shared" si="0"/>
        <v>0</v>
      </c>
      <c r="I71" s="48"/>
    </row>
    <row r="72" spans="1:9" ht="46.5" x14ac:dyDescent="0.35">
      <c r="A72" s="68"/>
      <c r="B72" s="113" t="s">
        <v>94</v>
      </c>
      <c r="C72" s="91" t="s">
        <v>401</v>
      </c>
      <c r="D72" s="10" t="s">
        <v>23</v>
      </c>
      <c r="E72" s="54">
        <v>1</v>
      </c>
      <c r="F72" s="60">
        <v>0</v>
      </c>
      <c r="G72" s="55">
        <f t="shared" si="1"/>
        <v>0</v>
      </c>
      <c r="H72" s="59">
        <f t="shared" si="0"/>
        <v>0</v>
      </c>
      <c r="I72" s="48"/>
    </row>
    <row r="73" spans="1:9" ht="62" x14ac:dyDescent="0.35">
      <c r="A73" s="67"/>
      <c r="B73" s="21" t="s">
        <v>95</v>
      </c>
      <c r="C73" s="91" t="s">
        <v>390</v>
      </c>
      <c r="D73" s="10" t="s">
        <v>23</v>
      </c>
      <c r="E73" s="54">
        <v>1</v>
      </c>
      <c r="F73" s="60">
        <v>0</v>
      </c>
      <c r="G73" s="55">
        <f t="shared" si="1"/>
        <v>0</v>
      </c>
      <c r="H73" s="59">
        <f t="shared" si="0"/>
        <v>0</v>
      </c>
      <c r="I73" s="48"/>
    </row>
    <row r="74" spans="1:9" ht="46.5" x14ac:dyDescent="0.35">
      <c r="A74" s="67"/>
      <c r="B74" s="21" t="s">
        <v>96</v>
      </c>
      <c r="C74" s="91" t="s">
        <v>387</v>
      </c>
      <c r="D74" s="10" t="s">
        <v>23</v>
      </c>
      <c r="E74" s="54">
        <v>2</v>
      </c>
      <c r="F74" s="60">
        <v>0</v>
      </c>
      <c r="G74" s="55">
        <f t="shared" si="1"/>
        <v>0</v>
      </c>
      <c r="H74" s="59">
        <f t="shared" si="0"/>
        <v>0</v>
      </c>
      <c r="I74" s="48"/>
    </row>
    <row r="75" spans="1:9" ht="111" customHeight="1" x14ac:dyDescent="0.35">
      <c r="A75" s="67"/>
      <c r="B75" s="21" t="s">
        <v>391</v>
      </c>
      <c r="C75" s="91" t="s">
        <v>388</v>
      </c>
      <c r="D75" s="10" t="s">
        <v>23</v>
      </c>
      <c r="E75" s="54">
        <v>1</v>
      </c>
      <c r="F75" s="60">
        <v>0</v>
      </c>
      <c r="G75" s="55">
        <f t="shared" si="1"/>
        <v>0</v>
      </c>
      <c r="H75" s="59">
        <f t="shared" si="0"/>
        <v>0</v>
      </c>
      <c r="I75" s="48"/>
    </row>
    <row r="76" spans="1:9" ht="61" customHeight="1" x14ac:dyDescent="0.35">
      <c r="A76" s="68"/>
      <c r="B76" s="21" t="s">
        <v>97</v>
      </c>
      <c r="C76" s="91" t="s">
        <v>384</v>
      </c>
      <c r="D76" s="10" t="s">
        <v>23</v>
      </c>
      <c r="E76" s="54">
        <v>1</v>
      </c>
      <c r="F76" s="60">
        <v>0</v>
      </c>
      <c r="G76" s="55">
        <f t="shared" si="1"/>
        <v>0</v>
      </c>
      <c r="H76" s="59">
        <f t="shared" si="0"/>
        <v>0</v>
      </c>
      <c r="I76" s="48"/>
    </row>
    <row r="77" spans="1:9" ht="109" customHeight="1" x14ac:dyDescent="0.35">
      <c r="B77" s="21" t="s">
        <v>98</v>
      </c>
      <c r="C77" s="91" t="s">
        <v>392</v>
      </c>
      <c r="D77" s="10" t="s">
        <v>23</v>
      </c>
      <c r="E77" s="54">
        <v>1</v>
      </c>
      <c r="F77" s="60">
        <v>0</v>
      </c>
      <c r="G77" s="55">
        <f t="shared" si="1"/>
        <v>0</v>
      </c>
      <c r="H77" s="59">
        <f t="shared" si="0"/>
        <v>0</v>
      </c>
      <c r="I77" s="48"/>
    </row>
    <row r="78" spans="1:9" ht="62" customHeight="1" x14ac:dyDescent="0.35">
      <c r="A78" s="88"/>
      <c r="B78" s="21" t="s">
        <v>103</v>
      </c>
      <c r="C78" s="91" t="s">
        <v>384</v>
      </c>
      <c r="D78" s="10" t="s">
        <v>23</v>
      </c>
      <c r="E78" s="54">
        <v>1</v>
      </c>
      <c r="F78" s="60">
        <v>0</v>
      </c>
      <c r="G78" s="55">
        <f t="shared" si="1"/>
        <v>0</v>
      </c>
      <c r="H78" s="59">
        <f t="shared" si="0"/>
        <v>0</v>
      </c>
      <c r="I78" s="48"/>
    </row>
    <row r="79" spans="1:9" ht="62" x14ac:dyDescent="0.35">
      <c r="A79" s="88"/>
      <c r="B79" s="21" t="s">
        <v>104</v>
      </c>
      <c r="C79" s="91" t="s">
        <v>385</v>
      </c>
      <c r="D79" s="10" t="s">
        <v>23</v>
      </c>
      <c r="E79" s="54">
        <v>2</v>
      </c>
      <c r="F79" s="60">
        <v>0</v>
      </c>
      <c r="G79" s="55">
        <f t="shared" si="1"/>
        <v>0</v>
      </c>
      <c r="H79" s="59">
        <f t="shared" si="0"/>
        <v>0</v>
      </c>
      <c r="I79" s="48"/>
    </row>
    <row r="80" spans="1:9" ht="110.5" customHeight="1" x14ac:dyDescent="0.35">
      <c r="A80" s="88"/>
      <c r="B80" s="21" t="s">
        <v>105</v>
      </c>
      <c r="C80" s="91" t="s">
        <v>389</v>
      </c>
      <c r="D80" s="10" t="s">
        <v>23</v>
      </c>
      <c r="E80" s="54">
        <v>1</v>
      </c>
      <c r="F80" s="60">
        <v>0</v>
      </c>
      <c r="G80" s="55">
        <f t="shared" si="1"/>
        <v>0</v>
      </c>
      <c r="H80" s="59">
        <f t="shared" si="0"/>
        <v>0</v>
      </c>
      <c r="I80" s="48"/>
    </row>
    <row r="81" spans="1:9" ht="77.5" x14ac:dyDescent="0.35">
      <c r="A81" s="87"/>
      <c r="B81" s="21" t="s">
        <v>107</v>
      </c>
      <c r="C81" s="91" t="s">
        <v>384</v>
      </c>
      <c r="D81" s="10" t="s">
        <v>23</v>
      </c>
      <c r="E81" s="54">
        <v>1</v>
      </c>
      <c r="F81" s="60">
        <v>0</v>
      </c>
      <c r="G81" s="55">
        <f t="shared" si="1"/>
        <v>0</v>
      </c>
      <c r="H81" s="59">
        <f t="shared" si="0"/>
        <v>0</v>
      </c>
      <c r="I81" s="48"/>
    </row>
    <row r="82" spans="1:9" ht="124" x14ac:dyDescent="0.35">
      <c r="A82" s="87"/>
      <c r="B82" s="21" t="s">
        <v>108</v>
      </c>
      <c r="C82" s="91" t="s">
        <v>389</v>
      </c>
      <c r="D82" s="10" t="s">
        <v>23</v>
      </c>
      <c r="E82" s="54">
        <v>1</v>
      </c>
      <c r="F82" s="60">
        <v>0</v>
      </c>
      <c r="G82" s="55">
        <f t="shared" si="1"/>
        <v>0</v>
      </c>
      <c r="H82" s="59">
        <f t="shared" si="0"/>
        <v>0</v>
      </c>
      <c r="I82" s="48"/>
    </row>
    <row r="83" spans="1:9" ht="77.5" x14ac:dyDescent="0.35">
      <c r="A83" s="87"/>
      <c r="B83" s="21" t="s">
        <v>111</v>
      </c>
      <c r="C83" s="91" t="s">
        <v>384</v>
      </c>
      <c r="D83" s="10" t="s">
        <v>23</v>
      </c>
      <c r="E83" s="54">
        <v>1</v>
      </c>
      <c r="F83" s="60">
        <v>0</v>
      </c>
      <c r="G83" s="55">
        <f t="shared" si="1"/>
        <v>0</v>
      </c>
      <c r="H83" s="59">
        <f t="shared" ref="H83:H98" si="2">SUM(G83)</f>
        <v>0</v>
      </c>
      <c r="I83" s="48"/>
    </row>
    <row r="84" spans="1:9" ht="60" customHeight="1" x14ac:dyDescent="0.35">
      <c r="A84" s="87"/>
      <c r="B84" s="21" t="s">
        <v>112</v>
      </c>
      <c r="C84" s="91" t="s">
        <v>385</v>
      </c>
      <c r="D84" s="10" t="s">
        <v>23</v>
      </c>
      <c r="E84" s="54">
        <v>2</v>
      </c>
      <c r="F84" s="60">
        <v>0</v>
      </c>
      <c r="G84" s="55">
        <f t="shared" ref="G84:G98" si="3">E84*F84</f>
        <v>0</v>
      </c>
      <c r="H84" s="59">
        <f t="shared" si="2"/>
        <v>0</v>
      </c>
      <c r="I84" s="48"/>
    </row>
    <row r="85" spans="1:9" ht="62" x14ac:dyDescent="0.35">
      <c r="A85" s="87"/>
      <c r="B85" s="21" t="s">
        <v>115</v>
      </c>
      <c r="C85" s="91" t="s">
        <v>390</v>
      </c>
      <c r="D85" s="10" t="s">
        <v>23</v>
      </c>
      <c r="E85" s="54">
        <v>1</v>
      </c>
      <c r="F85" s="60">
        <v>0</v>
      </c>
      <c r="G85" s="55">
        <f t="shared" si="3"/>
        <v>0</v>
      </c>
      <c r="H85" s="59">
        <f t="shared" si="2"/>
        <v>0</v>
      </c>
      <c r="I85" s="48"/>
    </row>
    <row r="86" spans="1:9" ht="110" customHeight="1" x14ac:dyDescent="0.35">
      <c r="A86" s="87"/>
      <c r="B86" s="21" t="s">
        <v>116</v>
      </c>
      <c r="C86" s="91" t="s">
        <v>388</v>
      </c>
      <c r="D86" s="10" t="s">
        <v>23</v>
      </c>
      <c r="E86" s="54">
        <v>1</v>
      </c>
      <c r="F86" s="60">
        <v>0</v>
      </c>
      <c r="G86" s="55">
        <f t="shared" si="3"/>
        <v>0</v>
      </c>
      <c r="H86" s="59">
        <f t="shared" si="2"/>
        <v>0</v>
      </c>
      <c r="I86" s="48"/>
    </row>
    <row r="87" spans="1:9" ht="77.5" x14ac:dyDescent="0.35">
      <c r="A87" s="87"/>
      <c r="B87" s="21" t="s">
        <v>119</v>
      </c>
      <c r="C87" s="91" t="s">
        <v>384</v>
      </c>
      <c r="D87" s="10" t="s">
        <v>23</v>
      </c>
      <c r="E87" s="54">
        <v>1</v>
      </c>
      <c r="F87" s="60">
        <v>0</v>
      </c>
      <c r="G87" s="55">
        <f t="shared" si="3"/>
        <v>0</v>
      </c>
      <c r="H87" s="59">
        <f t="shared" si="2"/>
        <v>0</v>
      </c>
      <c r="I87" s="48"/>
    </row>
    <row r="88" spans="1:9" ht="62" x14ac:dyDescent="0.35">
      <c r="A88" s="87"/>
      <c r="B88" s="21" t="s">
        <v>120</v>
      </c>
      <c r="C88" s="91" t="s">
        <v>385</v>
      </c>
      <c r="D88" s="10" t="s">
        <v>23</v>
      </c>
      <c r="E88" s="54">
        <v>2</v>
      </c>
      <c r="F88" s="60">
        <v>0</v>
      </c>
      <c r="G88" s="55">
        <f t="shared" si="3"/>
        <v>0</v>
      </c>
      <c r="H88" s="59">
        <f t="shared" si="2"/>
        <v>0</v>
      </c>
      <c r="I88" s="48"/>
    </row>
    <row r="89" spans="1:9" ht="114.5" customHeight="1" x14ac:dyDescent="0.35">
      <c r="A89" s="87"/>
      <c r="B89" s="21" t="s">
        <v>393</v>
      </c>
      <c r="C89" s="91" t="s">
        <v>388</v>
      </c>
      <c r="D89" s="10" t="s">
        <v>23</v>
      </c>
      <c r="E89" s="54">
        <v>1</v>
      </c>
      <c r="F89" s="60">
        <v>0</v>
      </c>
      <c r="G89" s="55">
        <f t="shared" si="3"/>
        <v>0</v>
      </c>
      <c r="H89" s="59">
        <f t="shared" si="2"/>
        <v>0</v>
      </c>
      <c r="I89" s="48"/>
    </row>
    <row r="90" spans="1:9" ht="77.5" x14ac:dyDescent="0.35">
      <c r="A90" s="87"/>
      <c r="B90" s="21" t="s">
        <v>121</v>
      </c>
      <c r="C90" s="91" t="s">
        <v>384</v>
      </c>
      <c r="D90" s="10" t="s">
        <v>23</v>
      </c>
      <c r="E90" s="54">
        <v>1</v>
      </c>
      <c r="F90" s="60">
        <v>0</v>
      </c>
      <c r="G90" s="55">
        <f t="shared" si="3"/>
        <v>0</v>
      </c>
      <c r="H90" s="59">
        <f t="shared" si="2"/>
        <v>0</v>
      </c>
      <c r="I90" s="48"/>
    </row>
    <row r="91" spans="1:9" ht="124" x14ac:dyDescent="0.35">
      <c r="A91" s="87"/>
      <c r="B91" s="21" t="s">
        <v>394</v>
      </c>
      <c r="C91" s="91" t="s">
        <v>389</v>
      </c>
      <c r="D91" s="10" t="s">
        <v>23</v>
      </c>
      <c r="E91" s="54">
        <v>1</v>
      </c>
      <c r="F91" s="60">
        <v>0</v>
      </c>
      <c r="G91" s="55">
        <f t="shared" si="3"/>
        <v>0</v>
      </c>
      <c r="H91" s="59">
        <f t="shared" si="2"/>
        <v>0</v>
      </c>
      <c r="I91" s="48"/>
    </row>
    <row r="92" spans="1:9" ht="46.5" customHeight="1" x14ac:dyDescent="0.35">
      <c r="A92" s="87"/>
      <c r="B92" s="21" t="s">
        <v>123</v>
      </c>
      <c r="C92" s="91" t="s">
        <v>395</v>
      </c>
      <c r="D92" s="10" t="s">
        <v>23</v>
      </c>
      <c r="E92" s="54">
        <v>1</v>
      </c>
      <c r="F92" s="60">
        <v>0</v>
      </c>
      <c r="G92" s="55">
        <f t="shared" si="3"/>
        <v>0</v>
      </c>
      <c r="H92" s="59">
        <f t="shared" si="2"/>
        <v>0</v>
      </c>
      <c r="I92" s="48"/>
    </row>
    <row r="93" spans="1:9" ht="88.5" customHeight="1" x14ac:dyDescent="0.35">
      <c r="A93" s="87"/>
      <c r="B93" s="21" t="s">
        <v>124</v>
      </c>
      <c r="C93" s="91" t="s">
        <v>390</v>
      </c>
      <c r="D93" s="10" t="s">
        <v>23</v>
      </c>
      <c r="E93" s="54">
        <v>16</v>
      </c>
      <c r="F93" s="60">
        <v>0</v>
      </c>
      <c r="G93" s="55">
        <f t="shared" si="3"/>
        <v>0</v>
      </c>
      <c r="H93" s="59">
        <f t="shared" si="2"/>
        <v>0</v>
      </c>
      <c r="I93" s="48"/>
    </row>
    <row r="94" spans="1:9" ht="62" x14ac:dyDescent="0.35">
      <c r="A94" s="88"/>
      <c r="B94" s="21" t="s">
        <v>128</v>
      </c>
      <c r="C94" s="91" t="s">
        <v>396</v>
      </c>
      <c r="D94" s="10" t="s">
        <v>23</v>
      </c>
      <c r="E94" s="54">
        <v>1</v>
      </c>
      <c r="F94" s="60">
        <v>0</v>
      </c>
      <c r="G94" s="55">
        <f t="shared" si="3"/>
        <v>0</v>
      </c>
      <c r="H94" s="59">
        <f t="shared" si="2"/>
        <v>0</v>
      </c>
      <c r="I94" s="48"/>
    </row>
    <row r="95" spans="1:9" ht="31" x14ac:dyDescent="0.35">
      <c r="A95" s="88"/>
      <c r="B95" s="21" t="s">
        <v>129</v>
      </c>
      <c r="C95" s="91" t="s">
        <v>424</v>
      </c>
      <c r="D95" s="10" t="s">
        <v>23</v>
      </c>
      <c r="E95" s="54">
        <v>1</v>
      </c>
      <c r="F95" s="60">
        <v>0</v>
      </c>
      <c r="G95" s="55">
        <f t="shared" si="3"/>
        <v>0</v>
      </c>
      <c r="H95" s="59">
        <f t="shared" si="2"/>
        <v>0</v>
      </c>
      <c r="I95" s="48"/>
    </row>
    <row r="96" spans="1:9" ht="15.5" x14ac:dyDescent="0.35">
      <c r="A96" s="88"/>
      <c r="B96" s="21" t="s">
        <v>130</v>
      </c>
      <c r="C96" s="91" t="s">
        <v>397</v>
      </c>
      <c r="D96" s="10" t="s">
        <v>23</v>
      </c>
      <c r="E96" s="54">
        <v>1</v>
      </c>
      <c r="F96" s="60">
        <v>0</v>
      </c>
      <c r="G96" s="55">
        <f t="shared" si="3"/>
        <v>0</v>
      </c>
      <c r="H96" s="59">
        <f t="shared" si="2"/>
        <v>0</v>
      </c>
      <c r="I96" s="48"/>
    </row>
    <row r="97" spans="1:9" ht="46.5" x14ac:dyDescent="0.35">
      <c r="A97" s="88"/>
      <c r="B97" s="21" t="s">
        <v>136</v>
      </c>
      <c r="C97" s="91" t="s">
        <v>398</v>
      </c>
      <c r="D97" s="10" t="s">
        <v>23</v>
      </c>
      <c r="E97" s="54">
        <v>1</v>
      </c>
      <c r="F97" s="60">
        <v>0</v>
      </c>
      <c r="G97" s="55">
        <f t="shared" si="3"/>
        <v>0</v>
      </c>
      <c r="H97" s="59">
        <f t="shared" si="2"/>
        <v>0</v>
      </c>
      <c r="I97" s="48"/>
    </row>
    <row r="98" spans="1:9" ht="31" customHeight="1" thickBot="1" x14ac:dyDescent="0.4">
      <c r="A98" s="103"/>
      <c r="B98" s="113" t="s">
        <v>137</v>
      </c>
      <c r="C98" s="112" t="s">
        <v>402</v>
      </c>
      <c r="D98" s="10" t="s">
        <v>23</v>
      </c>
      <c r="E98" s="54">
        <v>3</v>
      </c>
      <c r="F98" s="60">
        <v>0</v>
      </c>
      <c r="G98" s="55">
        <f t="shared" si="3"/>
        <v>0</v>
      </c>
      <c r="H98" s="59">
        <f t="shared" si="2"/>
        <v>0</v>
      </c>
      <c r="I98" s="48"/>
    </row>
    <row r="99" spans="1:9" ht="15.5" x14ac:dyDescent="0.35">
      <c r="A99" s="8"/>
      <c r="B99" s="8"/>
      <c r="C99" s="97" t="s">
        <v>14</v>
      </c>
      <c r="D99" s="11"/>
      <c r="E99" s="12"/>
      <c r="F99" s="61"/>
      <c r="G99" s="62">
        <f>SUBTOTAL(9,G16:G98)</f>
        <v>0</v>
      </c>
      <c r="H99" s="63">
        <f>SUBTOTAL(9,H16:H98)</f>
        <v>0</v>
      </c>
      <c r="I99" s="48"/>
    </row>
    <row r="100" spans="1:9" ht="15.5" x14ac:dyDescent="0.35">
      <c r="A100" s="8"/>
      <c r="B100" s="8"/>
      <c r="C100" s="97" t="s">
        <v>2</v>
      </c>
      <c r="D100" s="11"/>
      <c r="E100" s="12"/>
      <c r="F100" s="61"/>
      <c r="G100" s="56">
        <f>G99*0.15</f>
        <v>0</v>
      </c>
      <c r="H100" s="56">
        <f>H99*0.15</f>
        <v>0</v>
      </c>
      <c r="I100" s="48"/>
    </row>
    <row r="101" spans="1:9" ht="16" thickBot="1" x14ac:dyDescent="0.4">
      <c r="A101" s="8"/>
      <c r="B101" s="8"/>
      <c r="C101" s="97" t="s">
        <v>15</v>
      </c>
      <c r="D101" s="11"/>
      <c r="E101" s="12"/>
      <c r="F101" s="61"/>
      <c r="G101" s="57">
        <f>G99+G100</f>
        <v>0</v>
      </c>
      <c r="H101" s="57">
        <f>H99+H100</f>
        <v>0</v>
      </c>
      <c r="I101" s="48"/>
    </row>
    <row r="102" spans="1:9" x14ac:dyDescent="0.35">
      <c r="A102" s="49"/>
      <c r="B102" s="49"/>
      <c r="C102" s="98"/>
      <c r="D102" s="50"/>
      <c r="E102" s="50"/>
      <c r="F102" s="51"/>
      <c r="G102" s="51"/>
      <c r="H102" s="51"/>
      <c r="I102" s="51"/>
    </row>
    <row r="103" spans="1:9" x14ac:dyDescent="0.35">
      <c r="B103" s="49"/>
      <c r="C103" s="99"/>
      <c r="D103" s="50"/>
      <c r="E103" s="50"/>
      <c r="F103" s="51"/>
      <c r="G103" s="51"/>
      <c r="H103" s="51"/>
      <c r="I103" s="51"/>
    </row>
    <row r="104" spans="1:9" ht="25.75" customHeight="1" x14ac:dyDescent="0.35">
      <c r="A104" s="49"/>
      <c r="B104" s="49"/>
      <c r="C104" s="100" t="s">
        <v>18</v>
      </c>
      <c r="D104" s="84"/>
      <c r="E104" s="84"/>
      <c r="F104" s="84"/>
      <c r="G104" s="84"/>
      <c r="H104" s="51"/>
      <c r="I104" s="51"/>
    </row>
    <row r="105" spans="1:9" ht="17.399999999999999" customHeight="1" x14ac:dyDescent="0.35">
      <c r="A105" s="49"/>
      <c r="B105" s="49"/>
      <c r="C105" s="100"/>
      <c r="D105" s="81" t="s">
        <v>27</v>
      </c>
      <c r="E105" s="81"/>
      <c r="F105" s="82" t="s">
        <v>17</v>
      </c>
      <c r="G105" s="82"/>
      <c r="H105" s="51"/>
      <c r="I105" s="51"/>
    </row>
    <row r="106" spans="1:9" ht="34.75" customHeight="1" x14ac:dyDescent="0.35">
      <c r="A106" s="49"/>
      <c r="B106" s="49"/>
      <c r="C106" s="100"/>
      <c r="D106" s="85"/>
      <c r="E106" s="85"/>
      <c r="F106" s="86"/>
      <c r="G106" s="86"/>
      <c r="H106" s="51"/>
      <c r="I106" s="51"/>
    </row>
    <row r="107" spans="1:9" ht="23.4" customHeight="1" x14ac:dyDescent="0.35">
      <c r="A107" s="49"/>
      <c r="B107" s="49"/>
      <c r="C107" s="100"/>
      <c r="D107" s="81" t="s">
        <v>21</v>
      </c>
      <c r="E107" s="81"/>
      <c r="F107" s="82" t="s">
        <v>16</v>
      </c>
      <c r="G107" s="82"/>
      <c r="H107" s="51"/>
      <c r="I107" s="51"/>
    </row>
    <row r="108" spans="1:9" x14ac:dyDescent="0.35">
      <c r="A108" s="49"/>
      <c r="B108" s="49"/>
      <c r="C108" s="99"/>
      <c r="D108" s="50"/>
      <c r="E108" s="50"/>
      <c r="F108" s="51"/>
      <c r="G108" s="51"/>
      <c r="H108" s="51"/>
      <c r="I108" s="51"/>
    </row>
    <row r="109" spans="1:9" x14ac:dyDescent="0.35">
      <c r="A109" s="49"/>
      <c r="B109" s="49"/>
      <c r="C109" s="99"/>
      <c r="D109" s="50"/>
      <c r="E109" s="50"/>
      <c r="F109" s="51"/>
      <c r="G109" s="51"/>
      <c r="H109" s="51"/>
      <c r="I109" s="51"/>
    </row>
    <row r="110" spans="1:9" x14ac:dyDescent="0.35">
      <c r="A110" s="65"/>
      <c r="B110" s="64"/>
      <c r="C110" s="101"/>
      <c r="D110" s="66"/>
      <c r="E110" s="66"/>
      <c r="F110" s="65"/>
      <c r="G110" s="65"/>
      <c r="H110" s="65"/>
      <c r="I110" s="65"/>
    </row>
  </sheetData>
  <protectedRanges>
    <protectedRange sqref="C16:F16 F17:F98 D17:D98 B16:B98" name="Range3_1"/>
    <protectedRange sqref="B3:B4 C5" name="Range1_1"/>
    <protectedRange sqref="C17:C98" name="Range3_2_1"/>
    <protectedRange sqref="E17:E98" name="Range3_3_1"/>
    <protectedRange sqref="D104:G106" name="Range7_3_1"/>
  </protectedRanges>
  <mergeCells count="32">
    <mergeCell ref="A17:A25"/>
    <mergeCell ref="A51:A55"/>
    <mergeCell ref="A40:A41"/>
    <mergeCell ref="A36:A39"/>
    <mergeCell ref="A30:A35"/>
    <mergeCell ref="A26:A29"/>
    <mergeCell ref="E14:G14"/>
    <mergeCell ref="B3:C3"/>
    <mergeCell ref="B4:C4"/>
    <mergeCell ref="B5:C5"/>
    <mergeCell ref="A97:A98"/>
    <mergeCell ref="A78:A80"/>
    <mergeCell ref="A68:A70"/>
    <mergeCell ref="C104:C107"/>
    <mergeCell ref="D104:E104"/>
    <mergeCell ref="D107:E107"/>
    <mergeCell ref="A94:A96"/>
    <mergeCell ref="A92:A93"/>
    <mergeCell ref="A90:A91"/>
    <mergeCell ref="A87:A89"/>
    <mergeCell ref="A85:A86"/>
    <mergeCell ref="A83:A84"/>
    <mergeCell ref="A81:A82"/>
    <mergeCell ref="A65:A67"/>
    <mergeCell ref="A58:A60"/>
    <mergeCell ref="A56:A57"/>
    <mergeCell ref="F107:G107"/>
    <mergeCell ref="F104:G104"/>
    <mergeCell ref="D105:E105"/>
    <mergeCell ref="F105:G105"/>
    <mergeCell ref="D106:E106"/>
    <mergeCell ref="F106:G106"/>
  </mergeCells>
  <dataValidations count="1">
    <dataValidation type="decimal" operator="greaterThanOrEqual" allowBlank="1" showInputMessage="1" showErrorMessage="1" sqref="E17:F98" xr:uid="{9149AC46-EA88-424F-BA47-679B24DD15E6}">
      <formula1>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426C9FDA3F2C4CB3580EDC2F7616B0" ma:contentTypeVersion="17" ma:contentTypeDescription="Create a new document." ma:contentTypeScope="" ma:versionID="06328114392ee4426adebfcc96817441">
  <xsd:schema xmlns:xsd="http://www.w3.org/2001/XMLSchema" xmlns:xs="http://www.w3.org/2001/XMLSchema" xmlns:p="http://schemas.microsoft.com/office/2006/metadata/properties" xmlns:ns1="http://schemas.microsoft.com/sharepoint/v3" xmlns:ns3="514e7986-66f6-421f-84ea-b182741c5540" xmlns:ns4="eb749a33-f6fe-49cf-9670-9170c33b0742" targetNamespace="http://schemas.microsoft.com/office/2006/metadata/properties" ma:root="true" ma:fieldsID="18ef82ba0abfbc864daa0eac1958707e" ns1:_="" ns3:_="" ns4:_="">
    <xsd:import namespace="http://schemas.microsoft.com/sharepoint/v3"/>
    <xsd:import namespace="514e7986-66f6-421f-84ea-b182741c5540"/>
    <xsd:import namespace="eb749a33-f6fe-49cf-9670-9170c33b074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4e7986-66f6-421f-84ea-b182741c554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749a33-f6fe-49cf-9670-9170c33b074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eb749a33-f6fe-49cf-9670-9170c33b0742"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C1604D4-5EF0-4494-B3BD-6121F3E346AC}">
  <ds:schemaRefs>
    <ds:schemaRef ds:uri="http://schemas.microsoft.com/sharepoint/v3/contenttype/forms"/>
  </ds:schemaRefs>
</ds:datastoreItem>
</file>

<file path=customXml/itemProps2.xml><?xml version="1.0" encoding="utf-8"?>
<ds:datastoreItem xmlns:ds="http://schemas.openxmlformats.org/officeDocument/2006/customXml" ds:itemID="{1EF05534-D6CD-45FD-88F5-0E7D2758D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4e7986-66f6-421f-84ea-b182741c5540"/>
    <ds:schemaRef ds:uri="eb749a33-f6fe-49cf-9670-9170c33b0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27FB7E-D781-419E-B1C1-78F2A500C1B9}">
  <ds:schemaRefs>
    <ds:schemaRef ds:uri="http://www.w3.org/XML/1998/namespace"/>
    <ds:schemaRef ds:uri="eb749a33-f6fe-49cf-9670-9170c33b0742"/>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514e7986-66f6-421f-84ea-b182741c5540"/>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PRICING SCHEDULE POLOKWANE </vt:lpstr>
      <vt:lpstr>PRICING SCHEDULE THOHOYANDOU</vt:lpstr>
      <vt:lpstr>'PRICING SCHEDULE POLOKWANE '!Print_Area</vt:lpstr>
      <vt:lpstr>'PRICING SCHEDULE POLOKWANE '!Print_Titles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Mohosetji Setone</cp:lastModifiedBy>
  <cp:lastPrinted>2020-07-02T18:44:36Z</cp:lastPrinted>
  <dcterms:created xsi:type="dcterms:W3CDTF">2017-06-15T23:28:53Z</dcterms:created>
  <dcterms:modified xsi:type="dcterms:W3CDTF">2024-12-10T11:23:01Z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0x01010024426C9FDA3F2C4CB3580EDC2F7616B0</vt:lpwstr>
  </property>
</Properties>
</file>