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24226"/>
  <mc:AlternateContent xmlns:mc="http://schemas.openxmlformats.org/markup-compatibility/2006">
    <mc:Choice Requires="x15">
      <x15ac:absPath xmlns:x15ac="http://schemas.microsoft.com/office/spreadsheetml/2010/11/ac" url="C:\Users\masemumt\Desktop\PRE-FILTERS\"/>
    </mc:Choice>
  </mc:AlternateContent>
  <xr:revisionPtr revIDLastSave="0" documentId="13_ncr:1_{BDFA2183-182E-41D8-B7BA-881F3D05EE7B}" xr6:coauthVersionLast="47" xr6:coauthVersionMax="47" xr10:uidLastSave="{00000000-0000-0000-0000-000000000000}"/>
  <bookViews>
    <workbookView xWindow="-110" yWindow="-110" windowWidth="19420" windowHeight="10420" tabRatio="898" activeTab="1" xr2:uid="{00000000-000D-0000-FFFF-FFFF00000000}"/>
  </bookViews>
  <sheets>
    <sheet name="Read Me FIRST" sheetId="1" r:id="rId1"/>
    <sheet name="1.1Tender Cover Sheet" sheetId="2" r:id="rId2"/>
    <sheet name="1.1.1 Preamble" sheetId="3" r:id="rId3"/>
    <sheet name="1.1.2 Summary" sheetId="13" r:id="rId4"/>
    <sheet name="1.1.3 BOQ" sheetId="17" r:id="rId5"/>
  </sheets>
  <externalReferences>
    <externalReference r:id="rId6"/>
    <externalReference r:id="rId7"/>
    <externalReference r:id="rId8"/>
    <externalReference r:id="rId9"/>
  </externalReferences>
  <definedNames>
    <definedName name="_Order1" hidden="1">255</definedName>
    <definedName name="_SEC1200">#REF!</definedName>
    <definedName name="At_Risk_Behaviour">[1]Definitions!$I$25:$I$63</definedName>
    <definedName name="At_Risk_Conditions">[1]Definitions!$J$25:$J$64</definedName>
    <definedName name="Body_Part">[2]Definitions!$A$40:$A$59</definedName>
    <definedName name="Clear_CAST_Price_Summary">[3]!Clear_CAST_Price_Summary</definedName>
    <definedName name="Consequences_of_Injury">[2]Definitions!$A$16:$A$33</definedName>
    <definedName name="CR">#REF!</definedName>
    <definedName name="Crime_Indicator">[2]Definitions!$G$7:$G$10</definedName>
    <definedName name="Data">#REF!</definedName>
    <definedName name="Data_Opt_Bill5">#REF!</definedName>
    <definedName name="Days_Off">[1]Definitions!$F$36:$F$60</definedName>
    <definedName name="DI_Severity_Indicator">[2]Definitions!$H$16:$H$23</definedName>
    <definedName name="Dpt_Description">[2]Definitions!$B$66:$B$109</definedName>
    <definedName name="Employee_Accident_Type">[2]Definitions!$C$3:$C$34</definedName>
    <definedName name="ER">#REF!</definedName>
    <definedName name="EUR">'[4]Cover SHT'!$B$2</definedName>
    <definedName name="Fees">SUM(#REF!)</definedName>
    <definedName name="GBP">'[4]Cover SHT'!$B$1</definedName>
    <definedName name="General_Agencies">[1]Definitions!$H$66:$H$103</definedName>
    <definedName name="Group">[2]Definitions!$E$51:$E$60</definedName>
    <definedName name="Impact_Codes">#REF!</definedName>
    <definedName name="Injury_type">[2]Definitions!$A$2:$A$14</definedName>
    <definedName name="Items_01">#REF!</definedName>
    <definedName name="Module1.CF_Data">[3]!Module1.CF_Data</definedName>
    <definedName name="Module1.Collect_Data">[3]!Module1.Collect_Data</definedName>
    <definedName name="Occupational_Hygiene_Agencies">[1]Definitions!$I$66:$I$103</definedName>
    <definedName name="PR">#REF!</definedName>
    <definedName name="Principle_Contractor_List">[1]Definitions!$F$66:$F$110</definedName>
    <definedName name="_xlnm.Print_Area" localSheetId="3">'1.1.2 Summary'!$B$1:$E$13</definedName>
    <definedName name="_xlnm.Print_Area" localSheetId="4">'1.1.3 BOQ'!$B$1:$G$11</definedName>
    <definedName name="prot4">[3]!prot4</definedName>
    <definedName name="prot5">[3]!prot5</definedName>
    <definedName name="Section">[2]Definitions!$C$66:$C$109</definedName>
    <definedName name="Siemens">#REF!</definedName>
    <definedName name="SR">#REF!</definedName>
    <definedName name="Summary">#REF!</definedName>
    <definedName name="TrunkCable">#REF!</definedName>
    <definedName name="Unit">[2]Definitions!$D$66:$D$109</definedName>
    <definedName name="unprot4">[3]!unprot4</definedName>
    <definedName name="update2">[3]!update2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17" l="1"/>
  <c r="G9" i="17"/>
  <c r="G7" i="17"/>
  <c r="G11" i="17" l="1"/>
  <c r="E11" i="13" s="1"/>
  <c r="E13" i="13" s="1"/>
  <c r="B2" i="17" l="1"/>
  <c r="C11" i="13" l="1"/>
  <c r="C21" i="2"/>
  <c r="C4" i="13" l="1"/>
  <c r="C3" i="13"/>
  <c r="C2" i="13"/>
  <c r="C3" i="3"/>
  <c r="C2" i="3"/>
  <c r="C29" i="2" l="1"/>
  <c r="C4" i="1"/>
  <c r="C2" i="1"/>
  <c r="C4" i="3"/>
</calcChain>
</file>

<file path=xl/sharedStrings.xml><?xml version="1.0" encoding="utf-8"?>
<sst xmlns="http://schemas.openxmlformats.org/spreadsheetml/2006/main" count="84" uniqueCount="68">
  <si>
    <t>Project:</t>
  </si>
  <si>
    <t>KUSILE POWER STATION PROJECT</t>
  </si>
  <si>
    <t>Enquiry No.</t>
  </si>
  <si>
    <t>Package Name:</t>
  </si>
  <si>
    <t>Tenderer's Name:</t>
  </si>
  <si>
    <t>READ ME</t>
  </si>
  <si>
    <t>This workbook contains the following sheets:</t>
  </si>
  <si>
    <t>Read Me</t>
  </si>
  <si>
    <t>This sheet provides an overview to the Tenderer of the content and role of the sheets making up the Price Schedules.  It will not form part of the tender or contract.</t>
  </si>
  <si>
    <t>This sheet provides general guidelines for this section.</t>
  </si>
  <si>
    <t xml:space="preserve">This is the main data entry sheet for the Tenderer to complete. </t>
  </si>
  <si>
    <t>Conventions used in this workbook</t>
  </si>
  <si>
    <t>The following conventions have been used in this workbook to facilitate its accurate use:</t>
  </si>
  <si>
    <t>Red</t>
  </si>
  <si>
    <t>PLEASE REFRAIN from tampering with ANY other cells contained in this workbook as it may affect Eskom's standard formulae and lead to data integrity issues.</t>
  </si>
  <si>
    <t>PRICING INFORMATION</t>
  </si>
  <si>
    <t>ENQUIRY No.</t>
  </si>
  <si>
    <t>NAME OF PACKAGE:</t>
  </si>
  <si>
    <t xml:space="preserve">TENDERER’S NAME:  </t>
  </si>
  <si>
    <t>THE PRICE:  IN ZAR</t>
  </si>
  <si>
    <t>(excluding VAT)</t>
  </si>
  <si>
    <t>RAND VALUE IN WORDS</t>
  </si>
  <si>
    <t>DATE :</t>
  </si>
  <si>
    <t>FULL NAMES OF SIGNATORY:</t>
  </si>
  <si>
    <t>DESIGNATION OF SIGNATORY:</t>
  </si>
  <si>
    <t>SIGNATURE :</t>
  </si>
  <si>
    <t xml:space="preserv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</si>
  <si>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</si>
  <si>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</si>
  <si>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</si>
  <si>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No</t>
  </si>
  <si>
    <t>TENDER INFORMATION</t>
  </si>
  <si>
    <t>Sum</t>
  </si>
  <si>
    <t>SECTION</t>
  </si>
  <si>
    <t>AMOUNT</t>
  </si>
  <si>
    <t>ITEM NO.</t>
  </si>
  <si>
    <t>UNIT</t>
  </si>
  <si>
    <t>TOTAL AMOUNT</t>
  </si>
  <si>
    <t>This is where the total amounts of all the trades are shown</t>
  </si>
  <si>
    <t>This is where the tenderer selects the CPA Formulae</t>
  </si>
  <si>
    <t>This GREEN shading is used for cells where DATA ENTRY is required from the Tenderer.  The Tenderer must complete the information in these GREEN shaded cells.</t>
  </si>
  <si>
    <t>Read these notes BEFORE you commence input or make any changes to this workbook</t>
  </si>
  <si>
    <t>DESCRIPTION</t>
  </si>
  <si>
    <t xml:space="preserve">RATE </t>
  </si>
  <si>
    <t>1.1.1</t>
  </si>
  <si>
    <t>1.1.2</t>
  </si>
  <si>
    <t>PROJECT: KUSILE POWER STATION</t>
  </si>
  <si>
    <t>ESTIMATED QUANTITY</t>
  </si>
  <si>
    <t xml:space="preserve">Data entry sheet for the tenderer to complete linked to the BOQ PLA Attendance Bonus under P&amp;G's </t>
  </si>
  <si>
    <t>The Tenderer must provide a clear indication on the Cover Sheet as to whether the offer is "main" or "alternative" (and if there are several alternatives, to number them). There must be a separate Excel file for each offer if applicable</t>
  </si>
  <si>
    <t>NOTE:  ALL CALCULATIONS ARE THE RESPONSIBILITY OF THE TENDERER, AND MUST BE CHECKED THOROUGHLY.  ANY DISCREPANCY FOUND IN THE CALCULATIONS IN THIS WORKBOOK MUST BE BROUGHT TO THE ATTENTION OF ESKOM, THROUGH THE DESIGNATED BUYER!</t>
  </si>
  <si>
    <t>ITEM / BILL NO.</t>
  </si>
  <si>
    <t>1.1 Tender Cover Sheet</t>
  </si>
  <si>
    <t>1.1.1 Preamble</t>
  </si>
  <si>
    <t>1.1.2 Summary</t>
  </si>
  <si>
    <t>1.1.3 BOQ</t>
  </si>
  <si>
    <t>1.1.4 CPA Formulae</t>
  </si>
  <si>
    <t>1.1.5 PLA Attendance Bonus</t>
  </si>
  <si>
    <t xml:space="preserve">1.1.1 PREAMBLE TO PRICE SCHEDULE </t>
  </si>
  <si>
    <t xml:space="preserve">1.1 Price Schedules </t>
  </si>
  <si>
    <t>This is the cover sheet for Section 1.1 and provides the total tender price.  It is also the source of the package name, tenderer name etc for the other sheets.</t>
  </si>
  <si>
    <t>Supply and Delivery of Condensate Polish Plant Commissioning Pre-filter for Unit 5 &amp; Unit 6</t>
  </si>
  <si>
    <t>1.1.3</t>
  </si>
  <si>
    <t>20Microns</t>
  </si>
  <si>
    <t>10Microns</t>
  </si>
  <si>
    <t>5microns</t>
  </si>
  <si>
    <t>SUPPLY AND DELIVERY OF 1092 CONDENSATE POLISH PLANT COMMISSIONING (CPP) PRE-FILTER FOR UNIT 5 AND UNIT 6 SERVICES</t>
  </si>
  <si>
    <t>FINAL SUMMARY - SUPPLY AND DELIVERY OF 1092 CONDENSATE POLISH PLANT COMMISSIONING (CPP) PRE-FILTER FOR UNIT 5 AND UNIT 6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</si>
</sst>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0.00_-;\-&quot;R&quot;* #,##0.00_-;_-&quot;R&quot;* &quot;-&quot;??_-;_-@_-"/>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_(* #,##0.0000_);_(* \(#,##0.0000\);_(* &quot;-&quot;??_);_(@_)"/>
    <numFmt numFmtId="169" formatCode="###\ ###\ ##0\ \ &quot;RAND&quot;;\-###\ ###\ ##0\ &quot;RAND&quot;"/>
    <numFmt numFmtId="173" formatCode="0.0"/>
    <numFmt numFmtId="174" formatCode="&quot;R&quot;#,##0.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2"/>
      <name val="Arial"/>
      <family val="2"/>
    </font>
    <font>
      <sz val="12"/>
      <color rgb="FF0000FF"/>
      <name val="Arial"/>
      <family val="2"/>
    </font>
    <font>
      <sz val="12"/>
      <color rgb="FF008000"/>
      <name val="Arial"/>
      <family val="2"/>
    </font>
    <font>
      <sz val="12"/>
      <color rgb="FFFF0000"/>
      <name val="Arial"/>
      <family val="2"/>
    </font>
    <font>
      <b/>
      <sz val="14"/>
      <name val="Arial"/>
      <family val="2"/>
    </font>
    <font>
      <b/>
      <sz val="10"/>
      <color rgb="FFFF0000"/>
      <name val="Arial"/>
      <family val="2"/>
    </font>
    <font>
      <sz val="10"/>
      <color rgb="FF008000"/>
      <name val="Arial"/>
      <family val="2"/>
    </font>
    <font>
      <sz val="10"/>
      <name val="Arial"/>
      <family val="2"/>
    </font>
    <font>
      <b/>
      <sz val="20"/>
      <name val="Arial"/>
      <family val="2"/>
    </font>
    <font>
      <sz val="26"/>
      <name val="Arial"/>
      <family val="2"/>
    </font>
    <font>
      <b/>
      <sz val="14"/>
      <color rgb="FFFF0000"/>
      <name val="Arial"/>
      <family val="2"/>
    </font>
    <font>
      <b/>
      <sz val="10"/>
      <name val="Arial"/>
      <family val="2"/>
    </font>
    <font>
      <b/>
      <u/>
      <sz val="16"/>
      <name val="Arial"/>
      <family val="2"/>
    </font>
    <font>
      <b/>
      <sz val="16"/>
      <name val="Arial"/>
      <family val="2"/>
    </font>
    <font>
      <b/>
      <u/>
      <sz val="14"/>
      <color rgb="FFFF0000"/>
      <name val="Arial"/>
      <family val="2"/>
    </font>
    <font>
      <b/>
      <sz val="11"/>
      <name val="Arial"/>
      <family val="2"/>
    </font>
    <font>
      <sz val="11"/>
      <name val="Arial"/>
      <family val="2"/>
    </font>
    <font>
      <sz val="11"/>
      <name val="Calibri"/>
      <family val="2"/>
      <scheme val="minor"/>
    </font>
    <font>
      <sz val="11"/>
      <color theme="1"/>
      <name val="Arial"/>
      <family val="2"/>
    </font>
    <font>
      <b/>
      <sz val="11"/>
      <color theme="1"/>
      <name val="Arial"/>
      <family val="2"/>
    </font>
    <font>
      <u/>
      <sz val="11"/>
      <color theme="10"/>
      <name val="Calibri"/>
      <family val="2"/>
      <scheme val="minor"/>
    </font>
    <font>
      <u/>
      <sz val="10"/>
      <color indexed="12"/>
      <name val="Arial"/>
      <family val="2"/>
    </font>
    <font>
      <sz val="11"/>
      <color rgb="FF000000"/>
      <name val="Arial"/>
      <family val="2"/>
    </font>
    <font>
      <b/>
      <sz val="11"/>
      <color rgb="FF000000"/>
      <name val="Arial"/>
      <family val="2"/>
    </font>
    <font>
      <sz val="8"/>
      <name val="Arial"/>
      <family val="2"/>
    </font>
    <font>
      <b/>
      <u/>
      <sz val="11"/>
      <color theme="1"/>
      <name val="Arial"/>
      <family val="2"/>
    </font>
    <font>
      <b/>
      <sz val="16"/>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000000"/>
      </patternFill>
    </fill>
    <fill>
      <patternFill patternType="solid">
        <fgColor rgb="FFCCFFCC"/>
        <bgColor rgb="FF000000"/>
      </patternFill>
    </fill>
    <fill>
      <patternFill patternType="solid">
        <fgColor rgb="FFCCFFCC"/>
        <bgColor indexed="64"/>
      </patternFill>
    </fill>
    <fill>
      <patternFill patternType="solid">
        <fgColor rgb="FFFFC00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auto="1"/>
      </bottom>
      <diagonal/>
    </border>
    <border>
      <left style="thin">
        <color indexed="64"/>
      </left>
      <right/>
      <top style="medium">
        <color indexed="64"/>
      </top>
      <bottom style="medium">
        <color indexed="64"/>
      </bottom>
      <diagonal/>
    </border>
    <border>
      <left style="medium">
        <color indexed="64"/>
      </left>
      <right style="thin">
        <color auto="1"/>
      </right>
      <top style="medium">
        <color indexed="64"/>
      </top>
      <bottom style="thin">
        <color indexed="64"/>
      </bottom>
      <diagonal/>
    </border>
    <border>
      <left/>
      <right style="medium">
        <color indexed="64"/>
      </right>
      <top/>
      <bottom style="thin">
        <color indexed="64"/>
      </bottom>
      <diagonal/>
    </border>
    <border>
      <left style="thin">
        <color auto="1"/>
      </left>
      <right style="thin">
        <color auto="1"/>
      </right>
      <top style="hair">
        <color auto="1"/>
      </top>
      <bottom style="hair">
        <color auto="1"/>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s>
  <cellStyleXfs count="76">
    <xf numFmtId="0" fontId="0" fillId="0" borderId="0"/>
    <xf numFmtId="166" fontId="25" fillId="0" borderId="0" applyFont="0" applyFill="0" applyBorder="0" applyAlignment="0" applyProtection="0"/>
    <xf numFmtId="9" fontId="25" fillId="0" borderId="0" applyFont="0" applyFill="0" applyBorder="0" applyAlignment="0" applyProtection="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4" applyNumberFormat="0" applyAlignment="0" applyProtection="0"/>
    <xf numFmtId="0" fontId="17" fillId="6" borderId="5" applyNumberFormat="0" applyAlignment="0" applyProtection="0"/>
    <xf numFmtId="0" fontId="18" fillId="6" borderId="4" applyNumberFormat="0" applyAlignment="0" applyProtection="0"/>
    <xf numFmtId="0" fontId="19" fillId="0" borderId="6" applyNumberFormat="0" applyFill="0" applyAlignment="0" applyProtection="0"/>
    <xf numFmtId="0" fontId="20" fillId="7" borderId="7" applyNumberFormat="0" applyAlignment="0" applyProtection="0"/>
    <xf numFmtId="0" fontId="21" fillId="0" borderId="0" applyNumberFormat="0" applyFill="0" applyBorder="0" applyAlignment="0" applyProtection="0"/>
    <xf numFmtId="0" fontId="8" fillId="8" borderId="8" applyNumberFormat="0" applyFon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4" fillId="32" borderId="0" applyNumberFormat="0" applyBorder="0" applyAlignment="0" applyProtection="0"/>
    <xf numFmtId="0" fontId="34" fillId="0" borderId="0"/>
    <xf numFmtId="166" fontId="34" fillId="0" borderId="0" applyFont="0" applyFill="0" applyBorder="0" applyAlignment="0" applyProtection="0"/>
    <xf numFmtId="0" fontId="7" fillId="0" borderId="0"/>
    <xf numFmtId="165" fontId="7" fillId="0" borderId="0" applyFont="0" applyFill="0" applyBorder="0" applyAlignment="0" applyProtection="0"/>
    <xf numFmtId="0" fontId="6" fillId="0" borderId="0"/>
    <xf numFmtId="165" fontId="6" fillId="0" borderId="0" applyFont="0" applyFill="0" applyBorder="0" applyAlignment="0" applyProtection="0"/>
    <xf numFmtId="0" fontId="26" fillId="0" borderId="0"/>
    <xf numFmtId="0" fontId="25" fillId="0" borderId="0"/>
    <xf numFmtId="0" fontId="25" fillId="0" borderId="0"/>
    <xf numFmtId="164" fontId="25" fillId="0" borderId="0" applyFont="0" applyFill="0" applyBorder="0" applyAlignment="0" applyProtection="0"/>
    <xf numFmtId="0" fontId="6" fillId="0" borderId="0"/>
    <xf numFmtId="0" fontId="6" fillId="0" borderId="0"/>
    <xf numFmtId="0" fontId="6" fillId="0" borderId="0"/>
    <xf numFmtId="0" fontId="25"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25" fillId="0" borderId="0"/>
    <xf numFmtId="0" fontId="47" fillId="0" borderId="0" applyNumberFormat="0" applyFill="0" applyBorder="0" applyAlignment="0" applyProtection="0"/>
    <xf numFmtId="0" fontId="48" fillId="0" borderId="0" applyNumberFormat="0" applyFill="0" applyBorder="0" applyAlignment="0" applyProtection="0">
      <alignment vertical="top"/>
      <protection locked="0"/>
    </xf>
    <xf numFmtId="165" fontId="5" fillId="0" borderId="0" applyFont="0" applyFill="0" applyBorder="0" applyAlignment="0" applyProtection="0"/>
    <xf numFmtId="0" fontId="5" fillId="0" borderId="0"/>
    <xf numFmtId="0" fontId="44" fillId="0" borderId="0"/>
    <xf numFmtId="0" fontId="4" fillId="0" borderId="0"/>
    <xf numFmtId="164" fontId="4" fillId="0" borderId="0" applyFont="0" applyFill="0" applyBorder="0" applyAlignment="0" applyProtection="0"/>
    <xf numFmtId="0" fontId="3" fillId="0" borderId="0"/>
    <xf numFmtId="165" fontId="3" fillId="0" borderId="0" applyFont="0" applyFill="0" applyBorder="0" applyAlignment="0" applyProtection="0"/>
    <xf numFmtId="0" fontId="25" fillId="0" borderId="0"/>
    <xf numFmtId="0" fontId="2" fillId="0" borderId="0"/>
    <xf numFmtId="166" fontId="1" fillId="0" borderId="0" applyFont="0" applyFill="0" applyBorder="0" applyAlignment="0" applyProtection="0"/>
    <xf numFmtId="0" fontId="25" fillId="0" borderId="0"/>
  </cellStyleXfs>
  <cellXfs count="179">
    <xf numFmtId="0" fontId="25" fillId="0" borderId="0" xfId="0" applyFont="1"/>
    <xf numFmtId="0" fontId="25" fillId="0" borderId="0" xfId="0" applyFont="1" applyAlignment="1">
      <alignment vertical="center"/>
    </xf>
    <xf numFmtId="0" fontId="25" fillId="0" borderId="0" xfId="0" applyFont="1" applyAlignment="1">
      <alignment vertical="center" wrapText="1" shrinkToFit="1"/>
    </xf>
    <xf numFmtId="0" fontId="26" fillId="0" borderId="0" xfId="0" applyFont="1" applyAlignment="1">
      <alignment vertical="center"/>
    </xf>
    <xf numFmtId="0" fontId="26" fillId="0" borderId="0" xfId="0" applyFont="1" applyAlignment="1">
      <alignment vertical="center" wrapText="1" shrinkToFit="1"/>
    </xf>
    <xf numFmtId="0" fontId="27" fillId="0" borderId="0" xfId="0" applyFont="1" applyAlignme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vertical="center" shrinkToFit="1"/>
    </xf>
    <xf numFmtId="0" fontId="26" fillId="0" borderId="0" xfId="0" applyFont="1" applyAlignment="1">
      <alignment vertical="center" wrapText="1"/>
    </xf>
    <xf numFmtId="0" fontId="28" fillId="0" borderId="0" xfId="0" applyFont="1" applyAlignment="1">
      <alignment vertical="center"/>
    </xf>
    <xf numFmtId="0" fontId="29" fillId="0" borderId="0" xfId="0" applyFont="1" applyAlignment="1">
      <alignment vertical="center"/>
    </xf>
    <xf numFmtId="0" fontId="28" fillId="0" borderId="0" xfId="0" applyFont="1" applyAlignment="1">
      <alignment horizontal="center" vertical="center"/>
    </xf>
    <xf numFmtId="0" fontId="30" fillId="0" borderId="0" xfId="0" applyFont="1" applyAlignment="1">
      <alignment vertical="center"/>
    </xf>
    <xf numFmtId="39" fontId="30" fillId="0" borderId="0" xfId="0" applyNumberFormat="1" applyFont="1" applyAlignment="1">
      <alignment vertical="center"/>
    </xf>
    <xf numFmtId="167" fontId="29" fillId="0" borderId="0" xfId="0" applyNumberFormat="1" applyFont="1" applyAlignment="1">
      <alignment vertical="center" wrapText="1"/>
    </xf>
    <xf numFmtId="10" fontId="26" fillId="0" borderId="0" xfId="0" applyNumberFormat="1" applyFont="1" applyAlignment="1">
      <alignment vertical="center"/>
    </xf>
    <xf numFmtId="10" fontId="28" fillId="0" borderId="0" xfId="0" applyNumberFormat="1" applyFont="1" applyAlignment="1">
      <alignment vertical="center"/>
    </xf>
    <xf numFmtId="168" fontId="29" fillId="0" borderId="0" xfId="1" applyNumberFormat="1" applyFont="1" applyAlignment="1">
      <alignment vertical="center"/>
    </xf>
    <xf numFmtId="0" fontId="31" fillId="0" borderId="0" xfId="0" applyFont="1" applyAlignment="1">
      <alignment vertical="center"/>
    </xf>
    <xf numFmtId="0" fontId="0" fillId="0" borderId="0" xfId="0" applyFont="1" applyAlignment="1">
      <alignment vertical="center"/>
    </xf>
    <xf numFmtId="0" fontId="0" fillId="0" borderId="0" xfId="0" applyFont="1" applyAlignment="1">
      <alignment vertical="center" wrapText="1" shrinkToFit="1"/>
    </xf>
    <xf numFmtId="0" fontId="0" fillId="0" borderId="0" xfId="0" applyFont="1" applyAlignment="1">
      <alignment vertical="center" shrinkToFit="1"/>
    </xf>
    <xf numFmtId="0" fontId="0" fillId="0" borderId="0" xfId="0" applyFont="1" applyAlignment="1">
      <alignment horizontal="left" vertical="center"/>
    </xf>
    <xf numFmtId="0" fontId="25" fillId="0" borderId="0" xfId="0" applyFont="1" applyAlignment="1">
      <alignment horizontal="center" vertical="center" wrapText="1"/>
    </xf>
    <xf numFmtId="0" fontId="0" fillId="0" borderId="0" xfId="0" applyFont="1" applyAlignment="1">
      <alignment horizontal="center" vertical="center" wrapText="1"/>
    </xf>
    <xf numFmtId="0" fontId="27" fillId="33" borderId="0" xfId="0" applyFont="1" applyFill="1" applyAlignment="1">
      <alignment horizontal="center" vertical="center"/>
    </xf>
    <xf numFmtId="0" fontId="27" fillId="33" borderId="0" xfId="0" applyFont="1" applyFill="1" applyAlignment="1">
      <alignment horizontal="left" vertical="center" wrapText="1"/>
    </xf>
    <xf numFmtId="0" fontId="26" fillId="33" borderId="0" xfId="0" applyFont="1" applyFill="1" applyAlignment="1">
      <alignment horizontal="center" vertical="center" wrapText="1" shrinkToFit="1"/>
    </xf>
    <xf numFmtId="0" fontId="26" fillId="0" borderId="0" xfId="0" applyFont="1" applyAlignment="1">
      <alignment horizontal="center" vertical="center" wrapText="1" shrinkToFit="1"/>
    </xf>
    <xf numFmtId="0" fontId="26" fillId="0" borderId="0" xfId="0" applyFont="1" applyAlignment="1">
      <alignment horizontal="center" vertical="center"/>
    </xf>
    <xf numFmtId="0" fontId="27" fillId="33" borderId="0" xfId="0" applyFont="1" applyFill="1" applyAlignment="1">
      <alignment vertical="center"/>
    </xf>
    <xf numFmtId="0" fontId="30" fillId="34" borderId="0" xfId="0" applyFont="1" applyFill="1" applyAlignment="1">
      <alignment horizontal="center" vertical="center"/>
    </xf>
    <xf numFmtId="0" fontId="33" fillId="0" borderId="0" xfId="0" applyFont="1" applyAlignment="1">
      <alignment horizontal="center" vertical="center"/>
    </xf>
    <xf numFmtId="0" fontId="34" fillId="0" borderId="0" xfId="0" applyFont="1" applyAlignment="1">
      <alignment horizontal="lef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5" fillId="0" borderId="14" xfId="0" applyFont="1" applyBorder="1" applyAlignment="1">
      <alignment vertical="center"/>
    </xf>
    <xf numFmtId="0" fontId="0" fillId="0" borderId="14" xfId="0" applyFont="1" applyBorder="1" applyAlignment="1">
      <alignment vertical="center"/>
    </xf>
    <xf numFmtId="0" fontId="34" fillId="0" borderId="0" xfId="0" applyFont="1" applyAlignment="1">
      <alignment horizontal="center" vertical="center"/>
    </xf>
    <xf numFmtId="0" fontId="36" fillId="0" borderId="0" xfId="0" applyFont="1" applyAlignment="1">
      <alignment horizontal="centerContinuous" vertical="center"/>
    </xf>
    <xf numFmtId="0" fontId="35" fillId="0" borderId="0" xfId="0" applyFont="1" applyAlignment="1">
      <alignment horizontal="centerContinuous" vertical="center"/>
    </xf>
    <xf numFmtId="0" fontId="31" fillId="0" borderId="0" xfId="0" applyFont="1" applyAlignment="1">
      <alignment horizontal="left" vertical="center"/>
    </xf>
    <xf numFmtId="0" fontId="37" fillId="34" borderId="0" xfId="0" applyFont="1" applyFill="1" applyAlignment="1">
      <alignment horizontal="left" vertical="center"/>
    </xf>
    <xf numFmtId="0" fontId="38" fillId="0" borderId="0" xfId="0" applyFont="1" applyAlignment="1">
      <alignment vertical="center"/>
    </xf>
    <xf numFmtId="0" fontId="39" fillId="0" borderId="0" xfId="0" applyFont="1" applyAlignment="1">
      <alignment horizontal="centerContinuous" vertical="center"/>
    </xf>
    <xf numFmtId="0" fontId="40" fillId="0" borderId="0" xfId="0" applyFont="1" applyAlignment="1">
      <alignment vertical="center"/>
    </xf>
    <xf numFmtId="0" fontId="40" fillId="0" borderId="0" xfId="0" applyFont="1" applyAlignment="1">
      <alignment horizontal="center" vertical="center"/>
    </xf>
    <xf numFmtId="0" fontId="31" fillId="0" borderId="0" xfId="0" applyFont="1" applyAlignment="1">
      <alignment horizontal="center" vertical="center"/>
    </xf>
    <xf numFmtId="169" fontId="41" fillId="34" borderId="0" xfId="0" applyNumberFormat="1" applyFont="1" applyFill="1" applyAlignment="1">
      <alignment horizontal="justify" vertical="center"/>
    </xf>
    <xf numFmtId="0" fontId="27" fillId="0" borderId="0" xfId="0" applyFont="1" applyAlignment="1">
      <alignment vertical="top"/>
    </xf>
    <xf numFmtId="0" fontId="32" fillId="0" borderId="0" xfId="0" applyFont="1" applyAlignment="1">
      <alignment horizontal="justify" vertical="center"/>
    </xf>
    <xf numFmtId="0" fontId="38" fillId="0" borderId="0" xfId="0" applyFont="1" applyAlignment="1">
      <alignment horizontal="left" vertical="center"/>
    </xf>
    <xf numFmtId="0" fontId="32" fillId="34" borderId="0" xfId="0" applyFont="1" applyFill="1" applyAlignment="1">
      <alignment horizontal="justify" vertical="center"/>
    </xf>
    <xf numFmtId="14" fontId="37" fillId="34" borderId="0" xfId="0" applyNumberFormat="1" applyFont="1" applyFill="1" applyAlignment="1">
      <alignment horizontal="left" vertical="center"/>
    </xf>
    <xf numFmtId="0" fontId="37" fillId="0" borderId="0" xfId="0" applyFont="1" applyAlignment="1">
      <alignment horizontal="left" vertical="center"/>
    </xf>
    <xf numFmtId="0" fontId="0" fillId="0" borderId="15" xfId="0" applyFont="1" applyBorder="1" applyAlignment="1">
      <alignment vertical="center"/>
    </xf>
    <xf numFmtId="0" fontId="0" fillId="0" borderId="16" xfId="0" applyFont="1" applyBorder="1" applyAlignment="1">
      <alignment vertical="center"/>
    </xf>
    <xf numFmtId="0" fontId="37" fillId="0" borderId="16" xfId="0" applyFont="1" applyBorder="1" applyAlignment="1">
      <alignment horizontal="left" vertical="center"/>
    </xf>
    <xf numFmtId="0" fontId="0" fillId="0" borderId="17" xfId="0" applyFont="1" applyBorder="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27" fillId="0" borderId="0" xfId="0" applyFont="1" applyAlignment="1">
      <alignment horizontal="justify" vertical="center"/>
    </xf>
    <xf numFmtId="0" fontId="45" fillId="0" borderId="0" xfId="57" applyFont="1"/>
    <xf numFmtId="0" fontId="45" fillId="0" borderId="0" xfId="62" applyFont="1"/>
    <xf numFmtId="0" fontId="46" fillId="0" borderId="0" xfId="62" applyFont="1"/>
    <xf numFmtId="0" fontId="45" fillId="0" borderId="0" xfId="62" applyFont="1" applyAlignment="1">
      <alignment horizontal="left"/>
    </xf>
    <xf numFmtId="0" fontId="45" fillId="0" borderId="0" xfId="57" applyFont="1" applyAlignment="1">
      <alignment horizontal="center"/>
    </xf>
    <xf numFmtId="173" fontId="42" fillId="0" borderId="0" xfId="62" applyNumberFormat="1" applyFont="1" applyAlignment="1">
      <alignment horizontal="center" vertical="center"/>
    </xf>
    <xf numFmtId="173" fontId="42" fillId="0" borderId="0" xfId="62" applyNumberFormat="1" applyFont="1" applyAlignment="1">
      <alignment horizontal="center" vertical="center" wrapText="1"/>
    </xf>
    <xf numFmtId="0" fontId="46" fillId="0" borderId="0" xfId="57" applyFont="1" applyAlignment="1">
      <alignment wrapText="1"/>
    </xf>
    <xf numFmtId="0" fontId="45" fillId="0" borderId="0" xfId="57" applyFont="1" applyAlignment="1">
      <alignment wrapText="1"/>
    </xf>
    <xf numFmtId="173" fontId="46" fillId="0" borderId="0" xfId="65" applyNumberFormat="1" applyFont="1" applyAlignment="1">
      <alignment horizontal="center" vertical="center" wrapText="1"/>
    </xf>
    <xf numFmtId="44" fontId="46" fillId="0" borderId="24" xfId="65" applyNumberFormat="1" applyFont="1" applyBorder="1" applyAlignment="1">
      <alignment horizontal="center" wrapText="1"/>
    </xf>
    <xf numFmtId="44" fontId="46" fillId="0" borderId="0" xfId="57" applyNumberFormat="1" applyFont="1" applyAlignment="1">
      <alignment wrapText="1"/>
    </xf>
    <xf numFmtId="173" fontId="45" fillId="0" borderId="0" xfId="65" applyNumberFormat="1" applyFont="1" applyAlignment="1">
      <alignment horizontal="center" vertical="center" wrapText="1"/>
    </xf>
    <xf numFmtId="4" fontId="45" fillId="0" borderId="0" xfId="65" applyNumberFormat="1" applyFont="1" applyAlignment="1">
      <alignment vertical="center" wrapText="1"/>
    </xf>
    <xf numFmtId="4" fontId="45" fillId="0" borderId="0" xfId="65" applyNumberFormat="1" applyFont="1" applyAlignment="1">
      <alignment horizontal="center" vertical="center" wrapText="1"/>
    </xf>
    <xf numFmtId="44" fontId="45" fillId="0" borderId="0" xfId="57" applyNumberFormat="1" applyFont="1" applyAlignment="1">
      <alignment wrapText="1"/>
    </xf>
    <xf numFmtId="0" fontId="45" fillId="0" borderId="0" xfId="57" applyFont="1" applyAlignment="1">
      <alignment horizontal="left"/>
    </xf>
    <xf numFmtId="0" fontId="46" fillId="0" borderId="22" xfId="57" applyFont="1" applyBorder="1" applyAlignment="1">
      <alignment horizontal="center" wrapText="1"/>
    </xf>
    <xf numFmtId="0" fontId="46" fillId="0" borderId="22" xfId="57" applyFont="1" applyBorder="1" applyAlignment="1">
      <alignment horizontal="left" wrapText="1"/>
    </xf>
    <xf numFmtId="1" fontId="42" fillId="0" borderId="25" xfId="62" applyNumberFormat="1" applyFont="1" applyBorder="1" applyAlignment="1">
      <alignment horizontal="center" wrapText="1"/>
    </xf>
    <xf numFmtId="174" fontId="45" fillId="0" borderId="0" xfId="57" applyNumberFormat="1" applyFont="1" applyAlignment="1">
      <alignment horizontal="right" wrapText="1"/>
    </xf>
    <xf numFmtId="14" fontId="46" fillId="0" borderId="0" xfId="57" applyNumberFormat="1" applyFont="1" applyAlignment="1">
      <alignment horizontal="left"/>
    </xf>
    <xf numFmtId="14" fontId="42" fillId="0" borderId="0" xfId="57" applyNumberFormat="1" applyFont="1" applyAlignment="1">
      <alignment horizontal="left"/>
    </xf>
    <xf numFmtId="174" fontId="45" fillId="0" borderId="0" xfId="57" applyNumberFormat="1" applyFont="1" applyAlignment="1">
      <alignment horizontal="right"/>
    </xf>
    <xf numFmtId="44" fontId="46" fillId="0" borderId="29" xfId="59" applyNumberFormat="1" applyFont="1" applyBorder="1" applyAlignment="1">
      <alignment horizontal="center" wrapText="1"/>
    </xf>
    <xf numFmtId="0" fontId="42" fillId="0" borderId="28" xfId="62" applyFont="1" applyBorder="1" applyAlignment="1">
      <alignment horizontal="center" wrapText="1"/>
    </xf>
    <xf numFmtId="0" fontId="46" fillId="0" borderId="26" xfId="57" applyFont="1" applyBorder="1" applyAlignment="1">
      <alignment horizontal="center" wrapText="1"/>
    </xf>
    <xf numFmtId="0" fontId="46" fillId="0" borderId="31" xfId="59" applyFont="1" applyBorder="1" applyAlignment="1">
      <alignment horizontal="center" wrapText="1"/>
    </xf>
    <xf numFmtId="0" fontId="46" fillId="0" borderId="0" xfId="62" applyFont="1" applyAlignment="1">
      <alignment horizontal="left" wrapText="1"/>
    </xf>
    <xf numFmtId="0" fontId="46" fillId="0" borderId="16" xfId="62" applyFont="1" applyBorder="1" applyAlignment="1">
      <alignment horizontal="left" wrapText="1"/>
    </xf>
    <xf numFmtId="0" fontId="42" fillId="0" borderId="16" xfId="62" applyFont="1" applyBorder="1"/>
    <xf numFmtId="0" fontId="42" fillId="0" borderId="16" xfId="62" applyFont="1" applyBorder="1" applyAlignment="1">
      <alignment wrapText="1"/>
    </xf>
    <xf numFmtId="0" fontId="42" fillId="0" borderId="16" xfId="62" applyFont="1" applyBorder="1" applyAlignment="1">
      <alignment horizontal="center"/>
    </xf>
    <xf numFmtId="0" fontId="45" fillId="0" borderId="0" xfId="62" applyFont="1" applyBorder="1"/>
    <xf numFmtId="1" fontId="42" fillId="0" borderId="23" xfId="62" applyNumberFormat="1" applyFont="1" applyBorder="1" applyAlignment="1">
      <alignment horizontal="center" wrapText="1"/>
    </xf>
    <xf numFmtId="0" fontId="45" fillId="0" borderId="0" xfId="57" applyFont="1" applyAlignment="1"/>
    <xf numFmtId="0" fontId="46" fillId="0" borderId="0" xfId="62" applyFont="1" applyBorder="1" applyAlignment="1">
      <alignment horizontal="left" wrapText="1"/>
    </xf>
    <xf numFmtId="0" fontId="46" fillId="0" borderId="0" xfId="62" quotePrefix="1" applyFont="1" applyAlignment="1">
      <alignment horizontal="left"/>
    </xf>
    <xf numFmtId="0" fontId="45" fillId="0" borderId="0" xfId="62" applyFont="1" applyAlignment="1"/>
    <xf numFmtId="173" fontId="42" fillId="0" borderId="0" xfId="62" applyNumberFormat="1" applyFont="1" applyAlignment="1">
      <alignment horizontal="center" wrapText="1"/>
    </xf>
    <xf numFmtId="4" fontId="45" fillId="0" borderId="0" xfId="71" applyNumberFormat="1" applyFont="1" applyBorder="1" applyAlignment="1">
      <alignment wrapText="1"/>
    </xf>
    <xf numFmtId="173" fontId="46" fillId="0" borderId="0" xfId="71" applyNumberFormat="1" applyFont="1" applyFill="1" applyBorder="1" applyAlignment="1">
      <alignment horizontal="center" wrapText="1"/>
    </xf>
    <xf numFmtId="173" fontId="45" fillId="0" borderId="0" xfId="71" applyNumberFormat="1" applyFont="1" applyBorder="1" applyAlignment="1">
      <alignment horizontal="center" wrapText="1"/>
    </xf>
    <xf numFmtId="174" fontId="45" fillId="0" borderId="0" xfId="62" applyNumberFormat="1" applyFont="1" applyAlignment="1"/>
    <xf numFmtId="0" fontId="26" fillId="0" borderId="0" xfId="0" applyFont="1" applyFill="1" applyAlignment="1">
      <alignment vertical="center"/>
    </xf>
    <xf numFmtId="0" fontId="27" fillId="0" borderId="0" xfId="0" applyFont="1" applyAlignment="1">
      <alignment horizontal="center"/>
    </xf>
    <xf numFmtId="0" fontId="27" fillId="0" borderId="0" xfId="0" applyFont="1" applyAlignment="1">
      <alignment horizontal="left"/>
    </xf>
    <xf numFmtId="0" fontId="45" fillId="0" borderId="0" xfId="57" applyFont="1" applyAlignment="1"/>
    <xf numFmtId="0" fontId="45" fillId="0" borderId="16" xfId="62" applyFont="1" applyBorder="1" applyAlignment="1">
      <alignment horizontal="left" wrapText="1"/>
    </xf>
    <xf numFmtId="14" fontId="45" fillId="0" borderId="0" xfId="57" applyNumberFormat="1" applyFont="1" applyAlignment="1">
      <alignment horizontal="left"/>
    </xf>
    <xf numFmtId="0" fontId="27" fillId="0" borderId="0" xfId="0" applyFont="1" applyAlignment="1">
      <alignment horizontal="left" vertical="center" wrapText="1"/>
    </xf>
    <xf numFmtId="0" fontId="40" fillId="0" borderId="0" xfId="0" applyFont="1" applyFill="1" applyAlignment="1">
      <alignment horizontal="left" vertical="center" wrapText="1"/>
    </xf>
    <xf numFmtId="0" fontId="27" fillId="0" borderId="0" xfId="0" applyFont="1" applyAlignment="1">
      <alignment horizontal="left" wrapText="1"/>
    </xf>
    <xf numFmtId="0" fontId="46" fillId="0" borderId="36" xfId="57" applyFont="1" applyBorder="1" applyAlignment="1">
      <alignment horizontal="center" wrapText="1"/>
    </xf>
    <xf numFmtId="44" fontId="46" fillId="0" borderId="35" xfId="70" applyNumberFormat="1" applyFont="1" applyBorder="1" applyAlignment="1">
      <alignment horizontal="left" wrapText="1"/>
    </xf>
    <xf numFmtId="0" fontId="46" fillId="0" borderId="33" xfId="57" applyFont="1" applyBorder="1" applyAlignment="1">
      <alignment horizontal="center" wrapText="1"/>
    </xf>
    <xf numFmtId="44" fontId="46" fillId="0" borderId="40" xfId="70" applyNumberFormat="1" applyFont="1" applyBorder="1" applyAlignment="1">
      <alignment horizontal="left" wrapText="1"/>
    </xf>
    <xf numFmtId="0" fontId="42" fillId="0" borderId="21" xfId="62" applyFont="1" applyBorder="1" applyAlignment="1">
      <alignment horizontal="center" vertical="center" wrapText="1"/>
    </xf>
    <xf numFmtId="0" fontId="46" fillId="0" borderId="0" xfId="57" applyFont="1" applyAlignment="1">
      <alignment vertical="center" wrapText="1"/>
    </xf>
    <xf numFmtId="0" fontId="46" fillId="0" borderId="0" xfId="57" applyFont="1" applyAlignment="1">
      <alignment horizontal="center" vertical="center" wrapText="1"/>
    </xf>
    <xf numFmtId="0" fontId="46" fillId="0" borderId="35" xfId="57" applyFont="1" applyBorder="1" applyAlignment="1">
      <alignment horizontal="left" vertical="center" wrapText="1"/>
    </xf>
    <xf numFmtId="0" fontId="42" fillId="0" borderId="34" xfId="62" applyFont="1" applyBorder="1" applyAlignment="1">
      <alignment horizontal="left" vertical="center" wrapText="1"/>
    </xf>
    <xf numFmtId="0" fontId="42" fillId="0" borderId="39" xfId="62" applyFont="1" applyBorder="1" applyAlignment="1">
      <alignment horizontal="left" vertical="center" wrapText="1"/>
    </xf>
    <xf numFmtId="44" fontId="46" fillId="0" borderId="16" xfId="62" applyNumberFormat="1" applyFont="1" applyFill="1" applyBorder="1" applyAlignment="1">
      <alignment wrapText="1"/>
    </xf>
    <xf numFmtId="44" fontId="50" fillId="0" borderId="38" xfId="70" applyNumberFormat="1" applyFont="1" applyFill="1" applyBorder="1" applyAlignment="1">
      <alignment wrapText="1"/>
    </xf>
    <xf numFmtId="44" fontId="50" fillId="0" borderId="41" xfId="70" applyNumberFormat="1" applyFont="1" applyFill="1" applyBorder="1" applyAlignment="1">
      <alignment wrapText="1"/>
    </xf>
    <xf numFmtId="44" fontId="45" fillId="0" borderId="0" xfId="71" applyNumberFormat="1" applyFont="1" applyFill="1" applyBorder="1" applyAlignment="1">
      <alignment wrapText="1"/>
    </xf>
    <xf numFmtId="44" fontId="46" fillId="0" borderId="0" xfId="57" applyNumberFormat="1" applyFont="1" applyFill="1" applyAlignment="1"/>
    <xf numFmtId="44" fontId="45" fillId="0" borderId="0" xfId="57" applyNumberFormat="1" applyFont="1" applyFill="1" applyAlignment="1"/>
    <xf numFmtId="166" fontId="43" fillId="0" borderId="30" xfId="1" applyFont="1" applyBorder="1" applyAlignment="1" applyProtection="1">
      <alignment horizontal="center" vertical="center" wrapText="1"/>
      <protection locked="0"/>
    </xf>
    <xf numFmtId="44" fontId="49" fillId="0" borderId="41" xfId="70" applyNumberFormat="1" applyFont="1" applyFill="1" applyBorder="1" applyAlignment="1">
      <alignment vertical="center" wrapText="1"/>
    </xf>
    <xf numFmtId="0" fontId="43" fillId="0" borderId="39" xfId="62" applyFont="1" applyBorder="1" applyAlignment="1">
      <alignment horizontal="left" vertical="center" wrapText="1"/>
    </xf>
    <xf numFmtId="0" fontId="43" fillId="0" borderId="33" xfId="0" applyFont="1" applyBorder="1" applyAlignment="1" applyProtection="1">
      <alignment horizontal="center" vertical="center" wrapText="1"/>
      <protection locked="0"/>
    </xf>
    <xf numFmtId="4" fontId="43" fillId="0" borderId="33" xfId="0" applyNumberFormat="1" applyFont="1" applyFill="1" applyBorder="1" applyAlignment="1" applyProtection="1">
      <alignment horizontal="center" vertical="center" wrapText="1"/>
      <protection locked="0"/>
    </xf>
    <xf numFmtId="0" fontId="43" fillId="0" borderId="40" xfId="0" applyFont="1" applyBorder="1" applyAlignment="1">
      <alignment horizontal="left" vertical="center" wrapText="1"/>
    </xf>
    <xf numFmtId="44" fontId="45" fillId="0" borderId="40" xfId="70" applyNumberFormat="1" applyFont="1" applyBorder="1" applyAlignment="1">
      <alignment horizontal="left" vertical="center" wrapText="1"/>
    </xf>
    <xf numFmtId="44" fontId="53" fillId="0" borderId="20" xfId="71" applyNumberFormat="1" applyFont="1" applyFill="1" applyBorder="1" applyAlignment="1">
      <alignment horizontal="left" vertical="center" wrapText="1"/>
    </xf>
    <xf numFmtId="166" fontId="45" fillId="0" borderId="0" xfId="1" applyFont="1" applyBorder="1" applyAlignment="1">
      <alignment horizontal="center" wrapText="1"/>
    </xf>
    <xf numFmtId="166" fontId="45" fillId="0" borderId="0" xfId="1" applyFont="1" applyAlignment="1">
      <alignment horizontal="center"/>
    </xf>
    <xf numFmtId="0" fontId="46" fillId="0" borderId="19" xfId="57" applyFont="1" applyBorder="1" applyAlignment="1">
      <alignment horizontal="center" vertical="center" wrapText="1"/>
    </xf>
    <xf numFmtId="0" fontId="46" fillId="0" borderId="24" xfId="57" applyFont="1" applyBorder="1" applyAlignment="1">
      <alignment horizontal="center" vertical="center" wrapText="1"/>
    </xf>
    <xf numFmtId="0" fontId="42" fillId="0" borderId="24" xfId="62" applyFont="1" applyBorder="1" applyAlignment="1">
      <alignment horizontal="center" vertical="center" wrapText="1"/>
    </xf>
    <xf numFmtId="0" fontId="46" fillId="0" borderId="24" xfId="59" applyFont="1" applyBorder="1" applyAlignment="1">
      <alignment horizontal="center" vertical="center" wrapText="1"/>
    </xf>
    <xf numFmtId="174" fontId="46" fillId="0" borderId="32" xfId="70" applyNumberFormat="1" applyFont="1" applyBorder="1" applyAlignment="1">
      <alignment horizontal="center" vertical="center" wrapText="1"/>
    </xf>
    <xf numFmtId="44" fontId="50" fillId="0" borderId="24" xfId="70" applyNumberFormat="1" applyFont="1" applyFill="1" applyBorder="1" applyAlignment="1">
      <alignment horizontal="center" vertical="center" wrapText="1"/>
    </xf>
    <xf numFmtId="166" fontId="46" fillId="0" borderId="16" xfId="1" applyFont="1" applyBorder="1" applyAlignment="1">
      <alignment horizontal="left" wrapText="1"/>
    </xf>
    <xf numFmtId="166" fontId="50" fillId="0" borderId="27" xfId="1" applyFont="1" applyFill="1" applyBorder="1" applyAlignment="1">
      <alignment horizontal="center" vertical="center" wrapText="1"/>
    </xf>
    <xf numFmtId="166" fontId="50" fillId="0" borderId="37" xfId="1" applyFont="1" applyBorder="1" applyAlignment="1">
      <alignment horizontal="center" wrapText="1"/>
    </xf>
    <xf numFmtId="166" fontId="50" fillId="0" borderId="30" xfId="1" applyFont="1" applyBorder="1" applyAlignment="1">
      <alignment horizontal="center" wrapText="1"/>
    </xf>
    <xf numFmtId="166" fontId="43" fillId="0" borderId="30" xfId="1" applyFont="1" applyFill="1" applyBorder="1" applyAlignment="1" applyProtection="1">
      <alignment horizontal="center" vertical="center" wrapText="1"/>
      <protection locked="0"/>
    </xf>
    <xf numFmtId="0" fontId="27" fillId="36" borderId="0" xfId="0" applyFont="1" applyFill="1" applyAlignment="1">
      <alignment horizontal="left" vertical="center" wrapText="1"/>
    </xf>
    <xf numFmtId="0" fontId="43" fillId="0" borderId="40" xfId="0" applyFont="1" applyFill="1" applyBorder="1" applyAlignment="1">
      <alignment horizontal="left" vertical="center" wrapText="1"/>
    </xf>
    <xf numFmtId="173" fontId="42" fillId="0" borderId="0" xfId="62" applyNumberFormat="1" applyFont="1" applyFill="1" applyAlignment="1">
      <alignment horizontal="center" wrapText="1"/>
    </xf>
    <xf numFmtId="0" fontId="43" fillId="0" borderId="39" xfId="62" applyFont="1" applyFill="1" applyBorder="1" applyAlignment="1">
      <alignment horizontal="right" vertical="center" wrapText="1"/>
    </xf>
    <xf numFmtId="44" fontId="45" fillId="0" borderId="40" xfId="70" applyNumberFormat="1" applyFont="1" applyFill="1" applyBorder="1" applyAlignment="1">
      <alignment horizontal="left" vertical="center" wrapText="1"/>
    </xf>
    <xf numFmtId="0" fontId="46" fillId="0" borderId="0" xfId="57" applyFont="1" applyFill="1" applyAlignment="1">
      <alignment wrapText="1"/>
    </xf>
    <xf numFmtId="44" fontId="49" fillId="35" borderId="41" xfId="70" applyNumberFormat="1" applyFont="1" applyFill="1" applyBorder="1" applyAlignment="1">
      <alignment wrapText="1"/>
    </xf>
    <xf numFmtId="44" fontId="49" fillId="35" borderId="41" xfId="70" applyNumberFormat="1" applyFont="1" applyFill="1" applyBorder="1" applyAlignment="1">
      <alignment horizontal="center" vertical="center" wrapText="1"/>
    </xf>
    <xf numFmtId="0" fontId="52" fillId="0" borderId="0" xfId="62" applyFont="1" applyAlignment="1">
      <alignment wrapText="1"/>
    </xf>
    <xf numFmtId="0" fontId="27" fillId="0" borderId="0" xfId="0" applyFont="1" applyAlignment="1">
      <alignment vertical="center" wrapText="1"/>
    </xf>
    <xf numFmtId="0" fontId="32" fillId="0" borderId="0" xfId="0" applyFont="1" applyAlignment="1">
      <alignment horizontal="center" vertical="center" wrapText="1"/>
    </xf>
    <xf numFmtId="0" fontId="26" fillId="0" borderId="0" xfId="0" applyFont="1" applyAlignment="1">
      <alignment vertical="center" wrapText="1"/>
    </xf>
    <xf numFmtId="0" fontId="25" fillId="0" borderId="0" xfId="0" applyFont="1" applyAlignment="1">
      <alignment vertical="center" wrapText="1"/>
    </xf>
    <xf numFmtId="0" fontId="35" fillId="0" borderId="0" xfId="0" applyFont="1" applyAlignment="1">
      <alignment horizontal="center" vertical="center"/>
    </xf>
    <xf numFmtId="0" fontId="26" fillId="0" borderId="0" xfId="0" applyFont="1" applyAlignment="1">
      <alignment horizontal="left" vertical="center" wrapText="1"/>
    </xf>
    <xf numFmtId="0" fontId="43" fillId="0" borderId="0" xfId="0" applyFont="1" applyAlignment="1">
      <alignment vertical="center" wrapText="1"/>
    </xf>
    <xf numFmtId="165" fontId="46" fillId="0" borderId="21" xfId="65" applyFont="1" applyBorder="1" applyAlignment="1">
      <alignment horizontal="right"/>
    </xf>
    <xf numFmtId="165" fontId="46" fillId="0" borderId="18" xfId="65" applyFont="1" applyBorder="1" applyAlignment="1">
      <alignment horizontal="right"/>
    </xf>
    <xf numFmtId="4" fontId="27" fillId="0" borderId="21" xfId="72" applyNumberFormat="1" applyFont="1" applyBorder="1" applyAlignment="1">
      <alignment horizontal="right" vertical="center" wrapText="1"/>
    </xf>
    <xf numFmtId="4" fontId="27" fillId="0" borderId="18" xfId="72" applyNumberFormat="1" applyFont="1" applyBorder="1" applyAlignment="1">
      <alignment horizontal="right" vertical="center" wrapText="1"/>
    </xf>
    <xf numFmtId="4" fontId="27" fillId="0" borderId="19" xfId="72" applyNumberFormat="1" applyFont="1" applyBorder="1" applyAlignment="1">
      <alignment horizontal="right" vertical="center" wrapText="1"/>
    </xf>
    <xf numFmtId="0" fontId="46" fillId="0" borderId="11" xfId="62" applyFont="1" applyBorder="1" applyAlignment="1">
      <alignment horizontal="left" vertical="center" wrapText="1"/>
    </xf>
    <xf numFmtId="0" fontId="46" fillId="0" borderId="0" xfId="62" applyFont="1" applyBorder="1" applyAlignment="1">
      <alignment horizontal="left" vertical="center" wrapText="1"/>
    </xf>
  </cellXfs>
  <cellStyles count="7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Comma 2" xfId="45" xr:uid="{00000000-0005-0000-0000-00001C000000}"/>
    <cellStyle name="Comma 2 2" xfId="61" xr:uid="{00000000-0005-0000-0000-00001D000000}"/>
    <cellStyle name="Comma 23" xfId="74" xr:uid="{3E4DEB0A-F4A8-4DBD-B6AE-A87F8AD25148}"/>
    <cellStyle name="Comma 3" xfId="47" xr:uid="{00000000-0005-0000-0000-00001E000000}"/>
    <cellStyle name="Comma 3 2" xfId="65" xr:uid="{00000000-0005-0000-0000-00001F000000}"/>
    <cellStyle name="Comma 4" xfId="49" xr:uid="{00000000-0005-0000-0000-000020000000}"/>
    <cellStyle name="Comma 5" xfId="71" xr:uid="{1154AD62-D695-4C26-A719-38E20B9A44CD}"/>
    <cellStyle name="Currency 2" xfId="69" xr:uid="{00000000-0005-0000-0000-000021000000}"/>
    <cellStyle name="Currency 2 2" xfId="53" xr:uid="{00000000-0005-0000-0000-000022000000}"/>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xfId="63" xr:uid="{00000000-0005-0000-0000-00002A000000}"/>
    <cellStyle name="Hyperlink 2 2" xfId="64" xr:uid="{00000000-0005-0000-0000-00002B000000}"/>
    <cellStyle name="Input" xfId="11" builtinId="20" customBuiltin="1"/>
    <cellStyle name="Linked Cell" xfId="14" builtinId="24" customBuiltin="1"/>
    <cellStyle name="Neutral" xfId="10" builtinId="28" customBuiltin="1"/>
    <cellStyle name="Normal" xfId="0" builtinId="0"/>
    <cellStyle name="Normal 11" xfId="72" xr:uid="{FD39D8CE-373D-4095-AAEE-5F8E5B12B93F}"/>
    <cellStyle name="Normal 2" xfId="44" xr:uid="{00000000-0005-0000-0000-000030000000}"/>
    <cellStyle name="Normal 2 2" xfId="50" xr:uid="{00000000-0005-0000-0000-000031000000}"/>
    <cellStyle name="Normal 2 2 3 2" xfId="66" xr:uid="{00000000-0005-0000-0000-000032000000}"/>
    <cellStyle name="Normal 2 2 5" xfId="57" xr:uid="{00000000-0005-0000-0000-000033000000}"/>
    <cellStyle name="Normal 2 3" xfId="51" xr:uid="{00000000-0005-0000-0000-000034000000}"/>
    <cellStyle name="Normal 3" xfId="46" xr:uid="{00000000-0005-0000-0000-000035000000}"/>
    <cellStyle name="Normal 3 2" xfId="52" xr:uid="{00000000-0005-0000-0000-000036000000}"/>
    <cellStyle name="Normal 3 2 23" xfId="55" xr:uid="{00000000-0005-0000-0000-000037000000}"/>
    <cellStyle name="Normal 3 2 36" xfId="75" xr:uid="{9940D387-7D76-4D04-8205-938F8129B989}"/>
    <cellStyle name="Normal 4" xfId="48" xr:uid="{00000000-0005-0000-0000-000038000000}"/>
    <cellStyle name="Normal 4 10 10 2" xfId="54" xr:uid="{00000000-0005-0000-0000-000039000000}"/>
    <cellStyle name="Normal 4 22" xfId="56" xr:uid="{00000000-0005-0000-0000-00003A000000}"/>
    <cellStyle name="Normal 5" xfId="59" xr:uid="{00000000-0005-0000-0000-00003B000000}"/>
    <cellStyle name="Normal 6" xfId="67" xr:uid="{00000000-0005-0000-0000-00003C000000}"/>
    <cellStyle name="Normal 7" xfId="68" xr:uid="{00000000-0005-0000-0000-00003D000000}"/>
    <cellStyle name="Normal 7 2" xfId="73" xr:uid="{79492DCA-3484-4703-ACBB-AA221D1AA02A}"/>
    <cellStyle name="Normal 8" xfId="70" xr:uid="{C02A8CDE-87B8-4BBB-8527-CDE80DD47A3E}"/>
    <cellStyle name="Normal_C&amp;I Unit 6 Evaluation-DH-14 June Check" xfId="62" xr:uid="{00000000-0005-0000-0000-00003E000000}"/>
    <cellStyle name="Note" xfId="17" builtinId="10" customBuiltin="1"/>
    <cellStyle name="Output" xfId="12" builtinId="21" customBuiltin="1"/>
    <cellStyle name="Percent" xfId="2" builtinId="5" customBuiltin="1"/>
    <cellStyle name="Percent 2" xfId="58" xr:uid="{00000000-0005-0000-0000-000042000000}"/>
    <cellStyle name="Percent 3" xfId="60" xr:uid="{00000000-0005-0000-0000-000043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CCFFCC"/>
      <color rgb="FF99FFCC"/>
      <color rgb="FF66FFCC"/>
      <color rgb="FFCDDD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3</xdr:row>
      <xdr:rowOff>22860</xdr:rowOff>
    </xdr:from>
    <xdr:to>
      <xdr:col>1</xdr:col>
      <xdr:colOff>3133090</xdr:colOff>
      <xdr:row>10</xdr:row>
      <xdr:rowOff>152400</xdr:rowOff>
    </xdr:to>
    <xdr:pic>
      <xdr:nvPicPr>
        <xdr:cNvPr id="4" name="Picture 3" descr="eskom-logo-lrg_1">
          <a:extLst>
            <a:ext uri="{FF2B5EF4-FFF2-40B4-BE49-F238E27FC236}">
              <a16:creationId xmlns:a16="http://schemas.microsoft.com/office/drawing/2014/main" id="{4DB94230-C025-402C-B5B0-4AA00739D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70560"/>
          <a:ext cx="33147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ibu1/AppData/Local/Microsoft/Windows/INetCache/Content.Outlook/6OCPPZYZ/Assumptions%20Road%20section%203300%20Supply%20-%20G3-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All%20Users/Documents/Camden/Prices/Unit%206%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 Incident&amp;Accident Data"/>
      <sheetName val="Definitions"/>
      <sheetName val="DI per Dpt"/>
      <sheetName val="DI per month"/>
      <sheetName val="ED per yr per mth per DI sever "/>
      <sheetName val="Chart1"/>
      <sheetName val="Sheet5"/>
      <sheetName val="Body part data"/>
      <sheetName val="Body Part vs DI"/>
      <sheetName val="Chart per Group%"/>
      <sheetName val="LB vs Employee vs PC"/>
    </sheetNames>
    <sheetDataSet>
      <sheetData sheetId="0" refreshError="1"/>
      <sheetData sheetId="1" refreshError="1">
        <row r="25">
          <cell r="I25" t="str">
            <v>Operating without authority</v>
          </cell>
          <cell r="J25" t="str">
            <v>Inadequate warning systems</v>
          </cell>
        </row>
        <row r="26">
          <cell r="I26" t="str">
            <v>Failure to warn</v>
          </cell>
          <cell r="J26" t="str">
            <v>Defective Protective Devices</v>
          </cell>
        </row>
        <row r="27">
          <cell r="I27" t="str">
            <v>Deviation from standard practice/procedure</v>
          </cell>
          <cell r="J27" t="str">
            <v>Lighting Sub-standard</v>
          </cell>
        </row>
        <row r="28">
          <cell r="I28" t="str">
            <v>Use of unsafe/sub-standard equipment/tools</v>
          </cell>
          <cell r="J28" t="str">
            <v xml:space="preserve">No/Inadequate personal </v>
          </cell>
        </row>
        <row r="29">
          <cell r="I29" t="str">
            <v>Improper placing/stacking/positioning</v>
          </cell>
          <cell r="J29" t="str">
            <v>Sub-standard material</v>
          </cell>
        </row>
        <row r="30">
          <cell r="I30" t="str">
            <v>improper loading</v>
          </cell>
          <cell r="J30" t="str">
            <v>inadequate ventilation</v>
          </cell>
        </row>
        <row r="31">
          <cell r="I31" t="str">
            <v>working on/servicing moving machinery</v>
          </cell>
          <cell r="J31" t="str">
            <v>inadequate protective devices</v>
          </cell>
        </row>
        <row r="32">
          <cell r="I32" t="str">
            <v>wearing sub-standard personal protective equipment</v>
          </cell>
          <cell r="J32" t="str">
            <v>excessive emissions</v>
          </cell>
        </row>
        <row r="33">
          <cell r="I33" t="str">
            <v>using personal protective equipment incorrectly</v>
          </cell>
          <cell r="J33" t="str">
            <v>sub-standard/defective tools/equipment</v>
          </cell>
        </row>
        <row r="34">
          <cell r="I34" t="str">
            <v>games/horseplay</v>
          </cell>
          <cell r="J34" t="str">
            <v>hazardous arrangement/layout/disorder</v>
          </cell>
        </row>
        <row r="35">
          <cell r="I35" t="str">
            <v>attention distracted</v>
          </cell>
          <cell r="J35" t="str">
            <v>surface sub-standard</v>
          </cell>
        </row>
        <row r="36">
          <cell r="F36" t="str">
            <v>Days Off</v>
          </cell>
          <cell r="I36" t="str">
            <v>failure to secure/make safe</v>
          </cell>
          <cell r="J36" t="str">
            <v>hazardous environmental conditions</v>
          </cell>
        </row>
        <row r="37">
          <cell r="F37">
            <v>1</v>
          </cell>
          <cell r="I37" t="str">
            <v>operating at improper speed</v>
          </cell>
          <cell r="J37" t="str">
            <v>congestion/restriction</v>
          </cell>
        </row>
        <row r="38">
          <cell r="F38">
            <v>2</v>
          </cell>
          <cell r="I38" t="str">
            <v>rules/regulations ignored</v>
          </cell>
          <cell r="J38" t="str">
            <v>natural hazards</v>
          </cell>
        </row>
        <row r="39">
          <cell r="F39">
            <v>3</v>
          </cell>
          <cell r="I39" t="str">
            <v xml:space="preserve"> unsafe use/improper application of equipment/tools</v>
          </cell>
          <cell r="J39" t="str">
            <v>fire &amp; explosion hazard</v>
          </cell>
        </row>
        <row r="40">
          <cell r="F40">
            <v>4</v>
          </cell>
          <cell r="I40" t="str">
            <v>improper mixing</v>
          </cell>
          <cell r="J40" t="str">
            <v>other (specify in description)</v>
          </cell>
        </row>
        <row r="41">
          <cell r="F41">
            <v>5</v>
          </cell>
          <cell r="I41" t="str">
            <v>taking up unsafe position</v>
          </cell>
        </row>
        <row r="42">
          <cell r="F42">
            <v>6</v>
          </cell>
          <cell r="I42" t="str">
            <v>failure to wear protective equipment</v>
          </cell>
        </row>
        <row r="43">
          <cell r="F43">
            <v>7</v>
          </cell>
          <cell r="I43" t="str">
            <v>improper handling/lifting</v>
          </cell>
        </row>
        <row r="44">
          <cell r="F44">
            <v>8</v>
          </cell>
          <cell r="I44" t="str">
            <v>rendering safety devices inoperative</v>
          </cell>
        </row>
        <row r="45">
          <cell r="F45">
            <v>9</v>
          </cell>
          <cell r="I45" t="str">
            <v>other (specify in description)</v>
          </cell>
        </row>
        <row r="46">
          <cell r="F46">
            <v>10</v>
          </cell>
        </row>
        <row r="47">
          <cell r="F47">
            <v>11</v>
          </cell>
        </row>
        <row r="48">
          <cell r="F48">
            <v>12</v>
          </cell>
        </row>
        <row r="49">
          <cell r="F49">
            <v>13</v>
          </cell>
        </row>
        <row r="50">
          <cell r="F50">
            <v>14</v>
          </cell>
        </row>
        <row r="51">
          <cell r="F51" t="str">
            <v>15-30</v>
          </cell>
        </row>
        <row r="52">
          <cell r="F52" t="str">
            <v>30-60</v>
          </cell>
        </row>
        <row r="53">
          <cell r="F53" t="str">
            <v>60-90</v>
          </cell>
        </row>
        <row r="54">
          <cell r="F54" t="str">
            <v>90-120</v>
          </cell>
        </row>
        <row r="55">
          <cell r="F55" t="str">
            <v>120-150</v>
          </cell>
        </row>
        <row r="56">
          <cell r="F56" t="str">
            <v>150-180</v>
          </cell>
        </row>
        <row r="57">
          <cell r="F57" t="str">
            <v>&gt;180</v>
          </cell>
        </row>
        <row r="66">
          <cell r="F66" t="str">
            <v>Aquaplan</v>
          </cell>
          <cell r="H66" t="str">
            <v>Installations</v>
          </cell>
          <cell r="I66" t="str">
            <v>Chemical</v>
          </cell>
        </row>
        <row r="67">
          <cell r="F67" t="str">
            <v>Coal Milling</v>
          </cell>
          <cell r="H67" t="str">
            <v>Equipment</v>
          </cell>
          <cell r="I67" t="str">
            <v>Dust</v>
          </cell>
        </row>
        <row r="68">
          <cell r="F68" t="str">
            <v xml:space="preserve">DB Thermal </v>
          </cell>
          <cell r="H68" t="str">
            <v>Machinery</v>
          </cell>
          <cell r="I68" t="str">
            <v>Fumes</v>
          </cell>
        </row>
        <row r="69">
          <cell r="F69" t="str">
            <v>Ennead</v>
          </cell>
          <cell r="H69" t="str">
            <v>Transport</v>
          </cell>
          <cell r="I69" t="str">
            <v>Noise</v>
          </cell>
        </row>
        <row r="70">
          <cell r="F70" t="str">
            <v>JSE</v>
          </cell>
          <cell r="H70" t="str">
            <v>Metal-Cold</v>
          </cell>
          <cell r="I70" t="str">
            <v>Fire</v>
          </cell>
        </row>
        <row r="71">
          <cell r="F71" t="str">
            <v>Howden Project</v>
          </cell>
          <cell r="H71" t="str">
            <v>Lifting Equipment</v>
          </cell>
          <cell r="I71" t="str">
            <v>Steam/Smoke</v>
          </cell>
        </row>
        <row r="72">
          <cell r="F72" t="str">
            <v>Kaefar</v>
          </cell>
          <cell r="H72" t="str">
            <v>Electricity</v>
          </cell>
          <cell r="I72" t="str">
            <v>Gas</v>
          </cell>
        </row>
        <row r="73">
          <cell r="F73" t="str">
            <v>Loesh</v>
          </cell>
          <cell r="H73" t="str">
            <v>Metal-hot</v>
          </cell>
          <cell r="I73" t="str">
            <v>Heat</v>
          </cell>
        </row>
        <row r="74">
          <cell r="F74" t="str">
            <v>Moya Manyi Kwikfix</v>
          </cell>
          <cell r="H74" t="str">
            <v>Power Tools</v>
          </cell>
          <cell r="I74" t="str">
            <v>Radiation</v>
          </cell>
        </row>
        <row r="75">
          <cell r="F75" t="str">
            <v>SGB</v>
          </cell>
          <cell r="H75" t="str">
            <v>Hand tools</v>
          </cell>
          <cell r="I75" t="str">
            <v>Vibration</v>
          </cell>
        </row>
        <row r="76">
          <cell r="F76" t="str">
            <v>Mpumalanga Utility Services</v>
          </cell>
          <cell r="H76" t="str">
            <v>Sharp edge</v>
          </cell>
          <cell r="I76" t="str">
            <v>Biological</v>
          </cell>
        </row>
        <row r="77">
          <cell r="F77" t="str">
            <v>PB Power</v>
          </cell>
          <cell r="H77" t="str">
            <v>Material/goods</v>
          </cell>
          <cell r="I77" t="str">
            <v>Ergonomic</v>
          </cell>
        </row>
        <row r="78">
          <cell r="F78" t="str">
            <v>Roschcon Civils</v>
          </cell>
          <cell r="H78" t="str">
            <v>Container</v>
          </cell>
          <cell r="I78" t="str">
            <v>Psychological</v>
          </cell>
        </row>
        <row r="79">
          <cell r="F79" t="str">
            <v>Roschcon Electric</v>
          </cell>
          <cell r="H79" t="str">
            <v>Fixed Walkway</v>
          </cell>
          <cell r="I79" t="str">
            <v>Lighting</v>
          </cell>
        </row>
        <row r="80">
          <cell r="F80" t="str">
            <v>Rotek Bulk Water</v>
          </cell>
          <cell r="H80" t="str">
            <v>Surface</v>
          </cell>
          <cell r="I80" t="str">
            <v>Oxygen Deficiency</v>
          </cell>
        </row>
        <row r="81">
          <cell r="F81" t="str">
            <v>Rotek Enginnering</v>
          </cell>
          <cell r="H81" t="str">
            <v>Projectile</v>
          </cell>
          <cell r="I81" t="str">
            <v>Other</v>
          </cell>
        </row>
        <row r="82">
          <cell r="F82" t="str">
            <v>TPM</v>
          </cell>
          <cell r="H82" t="str">
            <v>Compressed Air</v>
          </cell>
        </row>
        <row r="83">
          <cell r="F83" t="str">
            <v>Siemens</v>
          </cell>
          <cell r="H83" t="str">
            <v>Building/Structure</v>
          </cell>
        </row>
        <row r="84">
          <cell r="F84" t="str">
            <v>Steinmuller</v>
          </cell>
          <cell r="H84" t="str">
            <v>Ladders/Stairs</v>
          </cell>
        </row>
        <row r="85">
          <cell r="F85" t="str">
            <v>Pyro Project Fire Control</v>
          </cell>
          <cell r="H85" t="str">
            <v>Obstruction</v>
          </cell>
        </row>
        <row r="86">
          <cell r="F86" t="str">
            <v>Visitor ( Marthinus &amp; Coutts)</v>
          </cell>
          <cell r="H86" t="str">
            <v>Pressure-Pos/Neg</v>
          </cell>
        </row>
        <row r="87">
          <cell r="F87" t="str">
            <v>Optic 1</v>
          </cell>
          <cell r="H87" t="str">
            <v>Natural Phenomenon</v>
          </cell>
        </row>
        <row r="88">
          <cell r="F88" t="str">
            <v>Ithuba Valves</v>
          </cell>
          <cell r="H88" t="str">
            <v>Explosive Device</v>
          </cell>
        </row>
        <row r="89">
          <cell r="H89" t="str">
            <v>Animals/Insects/People</v>
          </cell>
        </row>
        <row r="90">
          <cell r="H90" t="str">
            <v>Other</v>
          </cell>
        </row>
        <row r="91">
          <cell r="F91" t="str">
            <v xml:space="preserve">Grootvlei </v>
          </cell>
        </row>
        <row r="92">
          <cell r="F92" t="str">
            <v>Fluor</v>
          </cell>
        </row>
        <row r="93">
          <cell r="F93" t="str">
            <v>Pangea</v>
          </cell>
        </row>
        <row r="94">
          <cell r="F94" t="str">
            <v>Komati</v>
          </cell>
        </row>
        <row r="95">
          <cell r="F95" t="str">
            <v xml:space="preserve">Wreckers Dismantling </v>
          </cell>
        </row>
        <row r="97">
          <cell r="F97" t="str">
            <v>CED ENGINEERING</v>
          </cell>
        </row>
        <row r="98">
          <cell r="F98" t="str">
            <v>TAP</v>
          </cell>
        </row>
        <row r="99">
          <cell r="F99" t="str">
            <v>BCJV</v>
          </cell>
        </row>
        <row r="100">
          <cell r="F100" t="str">
            <v>ESBI</v>
          </cell>
        </row>
        <row r="102">
          <cell r="F102" t="str">
            <v>Genesis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 Incident&amp;Accident Data"/>
      <sheetName val="Definitions"/>
      <sheetName val="Chart1"/>
      <sheetName val="Chart2"/>
      <sheetName val="ED per yr per mth per DI sever "/>
      <sheetName val="Sheet5"/>
      <sheetName val="Sheet3"/>
    </sheetNames>
    <sheetDataSet>
      <sheetData sheetId="0" refreshError="1"/>
      <sheetData sheetId="1" refreshError="1">
        <row r="2">
          <cell r="A2" t="str">
            <v>Disabling Injury</v>
          </cell>
        </row>
        <row r="3">
          <cell r="A3" t="str">
            <v>First Aid</v>
          </cell>
          <cell r="C3" t="str">
            <v>Asbestos</v>
          </cell>
        </row>
        <row r="4">
          <cell r="A4" t="str">
            <v>Global</v>
          </cell>
          <cell r="C4" t="str">
            <v>Assault</v>
          </cell>
        </row>
        <row r="5">
          <cell r="A5" t="str">
            <v>Medical No Shift Loss</v>
          </cell>
          <cell r="C5" t="str">
            <v>Bilaterally carpal tunnel syndrome</v>
          </cell>
        </row>
        <row r="6">
          <cell r="A6" t="str">
            <v>Near Miss</v>
          </cell>
          <cell r="C6" t="str">
            <v>Bee-sting</v>
          </cell>
        </row>
        <row r="7">
          <cell r="A7" t="str">
            <v>Fatality</v>
          </cell>
          <cell r="C7" t="str">
            <v>Caught between</v>
          </cell>
          <cell r="G7" t="str">
            <v>Crime</v>
          </cell>
        </row>
        <row r="8">
          <cell r="A8" t="str">
            <v>Incident</v>
          </cell>
          <cell r="C8" t="str">
            <v>Caught in</v>
          </cell>
          <cell r="G8" t="str">
            <v>Non Crime</v>
          </cell>
        </row>
        <row r="9">
          <cell r="A9" t="str">
            <v>Injury</v>
          </cell>
          <cell r="C9" t="str">
            <v>Cut-by</v>
          </cell>
        </row>
        <row r="10">
          <cell r="A10" t="str">
            <v>Animal</v>
          </cell>
          <cell r="C10" t="str">
            <v>Dog bite</v>
          </cell>
        </row>
        <row r="11">
          <cell r="C11" t="str">
            <v>Electrical contact</v>
          </cell>
        </row>
        <row r="12">
          <cell r="C12" t="str">
            <v>Explosion</v>
          </cell>
        </row>
        <row r="13">
          <cell r="C13" t="str">
            <v>Foreign body (eye)</v>
          </cell>
        </row>
        <row r="14">
          <cell r="C14" t="str">
            <v>Fall diff level</v>
          </cell>
        </row>
        <row r="15">
          <cell r="C15" t="str">
            <v>Fall same level</v>
          </cell>
        </row>
        <row r="16">
          <cell r="A16" t="str">
            <v>Amputation</v>
          </cell>
          <cell r="C16" t="str">
            <v>Hi-jacking</v>
          </cell>
          <cell r="H16" t="str">
            <v>Sect 24</v>
          </cell>
        </row>
        <row r="17">
          <cell r="A17" t="str">
            <v>Asbestosis</v>
          </cell>
          <cell r="C17" t="str">
            <v>Inhalation/Absorption</v>
          </cell>
          <cell r="H17" t="str">
            <v>Fatality</v>
          </cell>
        </row>
        <row r="18">
          <cell r="A18" t="str">
            <v>Asphyxiation</v>
          </cell>
          <cell r="C18" t="str">
            <v>Ionising/Radiation</v>
          </cell>
          <cell r="H18" t="str">
            <v>Manual Handling Equipment</v>
          </cell>
        </row>
        <row r="19">
          <cell r="A19" t="str">
            <v>Burns</v>
          </cell>
          <cell r="C19" t="str">
            <v>Lung Cancer</v>
          </cell>
          <cell r="H19" t="str">
            <v>Electrical Contact</v>
          </cell>
        </row>
        <row r="20">
          <cell r="A20" t="str">
            <v>Contusion/bruises</v>
          </cell>
          <cell r="C20" t="str">
            <v>No injuries</v>
          </cell>
          <cell r="H20" t="str">
            <v>Slip, Trip &amp; Fall</v>
          </cell>
        </row>
        <row r="21">
          <cell r="A21" t="str">
            <v>Fractures</v>
          </cell>
          <cell r="C21" t="str">
            <v>Noise</v>
          </cell>
          <cell r="H21" t="str">
            <v>Occupational Disease</v>
          </cell>
        </row>
        <row r="22">
          <cell r="A22" t="str">
            <v>Knee Injury</v>
          </cell>
          <cell r="C22" t="str">
            <v>Over-exertion</v>
          </cell>
          <cell r="H22" t="str">
            <v>Motor Vehicle Accident (MVA)</v>
          </cell>
        </row>
        <row r="23">
          <cell r="A23" t="str">
            <v>Laceration/wounds</v>
          </cell>
          <cell r="C23" t="str">
            <v>Pulmonary Tuberculosis</v>
          </cell>
        </row>
        <row r="24">
          <cell r="A24" t="str">
            <v>Multiple</v>
          </cell>
          <cell r="C24" t="str">
            <v>Struck against</v>
          </cell>
        </row>
        <row r="25">
          <cell r="A25" t="str">
            <v>No injuries</v>
          </cell>
          <cell r="C25" t="str">
            <v>Struck by</v>
          </cell>
        </row>
        <row r="26">
          <cell r="A26" t="str">
            <v>Poisoning</v>
          </cell>
          <cell r="C26" t="str">
            <v>Shooting incident</v>
          </cell>
        </row>
        <row r="27">
          <cell r="A27" t="str">
            <v>Sprains</v>
          </cell>
          <cell r="C27" t="str">
            <v>Silicosis</v>
          </cell>
        </row>
        <row r="28">
          <cell r="A28" t="str">
            <v>Strains</v>
          </cell>
          <cell r="C28" t="str">
            <v>Spider bite</v>
          </cell>
        </row>
        <row r="29">
          <cell r="A29" t="str">
            <v>Trauma/shock</v>
          </cell>
          <cell r="C29" t="str">
            <v>Tick bite</v>
          </cell>
        </row>
        <row r="30">
          <cell r="A30" t="str">
            <v>Unconscious</v>
          </cell>
          <cell r="C30" t="str">
            <v>Temperature extremes</v>
          </cell>
        </row>
        <row r="31">
          <cell r="C31" t="str">
            <v>Vibration</v>
          </cell>
        </row>
        <row r="32">
          <cell r="C32" t="str">
            <v>Vehicle collision (MVA)</v>
          </cell>
        </row>
        <row r="33">
          <cell r="C33" t="str">
            <v>TBC</v>
          </cell>
        </row>
        <row r="40">
          <cell r="A40" t="str">
            <v>Ankle</v>
          </cell>
        </row>
        <row r="41">
          <cell r="A41" t="str">
            <v>Arm</v>
          </cell>
        </row>
        <row r="42">
          <cell r="A42" t="str">
            <v>Back</v>
          </cell>
        </row>
        <row r="43">
          <cell r="A43" t="str">
            <v>Ears</v>
          </cell>
        </row>
        <row r="44">
          <cell r="A44" t="str">
            <v>Eye</v>
          </cell>
        </row>
        <row r="45">
          <cell r="A45" t="str">
            <v>Face</v>
          </cell>
        </row>
        <row r="46">
          <cell r="A46" t="str">
            <v>Finger</v>
          </cell>
        </row>
        <row r="47">
          <cell r="A47" t="str">
            <v>Foot</v>
          </cell>
        </row>
        <row r="48">
          <cell r="A48" t="str">
            <v>Hand</v>
          </cell>
        </row>
        <row r="49">
          <cell r="A49" t="str">
            <v>Head</v>
          </cell>
        </row>
        <row r="50">
          <cell r="A50" t="str">
            <v>Hip</v>
          </cell>
        </row>
        <row r="51">
          <cell r="A51" t="str">
            <v>Internal</v>
          </cell>
          <cell r="E51" t="str">
            <v>Employee</v>
          </cell>
        </row>
        <row r="52">
          <cell r="A52" t="str">
            <v>Knee</v>
          </cell>
          <cell r="E52" t="str">
            <v>Labour Broker</v>
          </cell>
        </row>
        <row r="53">
          <cell r="A53" t="str">
            <v>Leg</v>
          </cell>
          <cell r="E53" t="str">
            <v>Joint Venture</v>
          </cell>
        </row>
        <row r="54">
          <cell r="A54" t="str">
            <v>Multiple</v>
          </cell>
          <cell r="E54" t="str">
            <v>Subsidiary</v>
          </cell>
        </row>
        <row r="55">
          <cell r="A55" t="str">
            <v>Neck</v>
          </cell>
          <cell r="E55" t="str">
            <v>Public</v>
          </cell>
        </row>
        <row r="56">
          <cell r="A56" t="str">
            <v>No injuries</v>
          </cell>
          <cell r="E56" t="str">
            <v>Principle Contractor</v>
          </cell>
        </row>
        <row r="57">
          <cell r="A57" t="str">
            <v>Nose</v>
          </cell>
        </row>
        <row r="58">
          <cell r="A58" t="str">
            <v>Wrist</v>
          </cell>
        </row>
        <row r="66">
          <cell r="B66" t="str">
            <v>Capital Expansion</v>
          </cell>
          <cell r="C66" t="str">
            <v>CED Projects</v>
          </cell>
          <cell r="D66" t="str">
            <v>Camden</v>
          </cell>
        </row>
        <row r="67">
          <cell r="B67" t="str">
            <v xml:space="preserve">Project Development </v>
          </cell>
          <cell r="C67" t="str">
            <v>CED Engineering</v>
          </cell>
          <cell r="D67" t="str">
            <v>Grootvlei</v>
          </cell>
        </row>
        <row r="68">
          <cell r="B68" t="str">
            <v>Related Business</v>
          </cell>
          <cell r="C68" t="str">
            <v>BUSINESS DEVELOPMENT</v>
          </cell>
          <cell r="D68" t="str">
            <v>Koemati</v>
          </cell>
        </row>
        <row r="69">
          <cell r="B69" t="str">
            <v xml:space="preserve">Head Office </v>
          </cell>
          <cell r="C69" t="str">
            <v>BUSINESS INTELLIGENCE</v>
          </cell>
          <cell r="D69" t="str">
            <v>Other</v>
          </cell>
        </row>
        <row r="70">
          <cell r="B70" t="str">
            <v>Support Services</v>
          </cell>
          <cell r="C70" t="str">
            <v>PROJECT DEVELOPMENT</v>
          </cell>
          <cell r="D70" t="str">
            <v>Management</v>
          </cell>
        </row>
        <row r="71">
          <cell r="C71" t="str">
            <v xml:space="preserve">Als </v>
          </cell>
          <cell r="D71" t="str">
            <v>Boiler</v>
          </cell>
        </row>
        <row r="72">
          <cell r="C72" t="str">
            <v>Arivia</v>
          </cell>
          <cell r="D72" t="str">
            <v>Turbine</v>
          </cell>
        </row>
        <row r="73">
          <cell r="C73" t="str">
            <v>Saphire Air</v>
          </cell>
          <cell r="D73" t="str">
            <v>Gas</v>
          </cell>
        </row>
        <row r="74">
          <cell r="C74" t="str">
            <v>Telecomms</v>
          </cell>
          <cell r="D74" t="str">
            <v>Hydro</v>
          </cell>
        </row>
        <row r="75">
          <cell r="C75" t="str">
            <v>Enerweb</v>
          </cell>
          <cell r="D75" t="str">
            <v>Civil</v>
          </cell>
        </row>
        <row r="76">
          <cell r="C76" t="str">
            <v xml:space="preserve">Finance </v>
          </cell>
          <cell r="D76" t="str">
            <v>Auxiliary</v>
          </cell>
        </row>
        <row r="77">
          <cell r="C77" t="str">
            <v>Commercial</v>
          </cell>
          <cell r="D77" t="str">
            <v>Chemical</v>
          </cell>
        </row>
        <row r="78">
          <cell r="C78" t="str">
            <v>ASSURANCE &amp; IRM</v>
          </cell>
          <cell r="D78" t="str">
            <v>Electrical</v>
          </cell>
        </row>
        <row r="79">
          <cell r="C79" t="str">
            <v>HR</v>
          </cell>
          <cell r="D79" t="str">
            <v>C&amp;I</v>
          </cell>
        </row>
        <row r="80">
          <cell r="C80" t="str">
            <v>Technical Support</v>
          </cell>
          <cell r="D80" t="str">
            <v>Lines</v>
          </cell>
        </row>
        <row r="81">
          <cell r="C81" t="str">
            <v>Roshprop</v>
          </cell>
          <cell r="D81" t="str">
            <v>Substations</v>
          </cell>
        </row>
        <row r="82">
          <cell r="C82" t="str">
            <v>RVS</v>
          </cell>
          <cell r="D82" t="str">
            <v>Protection</v>
          </cell>
        </row>
        <row r="83">
          <cell r="C83" t="str">
            <v>Rotek</v>
          </cell>
          <cell r="D83" t="str">
            <v>PTM</v>
          </cell>
        </row>
        <row r="84">
          <cell r="C84" t="str">
            <v xml:space="preserve">ROSHCON </v>
          </cell>
          <cell r="D84" t="str">
            <v>Vegetation Management</v>
          </cell>
        </row>
        <row r="85">
          <cell r="D85" t="str">
            <v>Oil &amp; Flow Laboratories</v>
          </cell>
        </row>
        <row r="86">
          <cell r="D86" t="str">
            <v>Energy Services</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Assumptions Road section 3300 S"/>
    </sheetNames>
    <definedNames>
      <definedName name="Clear_CAST_Price_Summary" refersTo="#REF!"/>
      <definedName name="Module1.CF_Data" refersTo="#REF!"/>
      <definedName name="Module1.Collect_Data" refersTo="#REF!"/>
      <definedName name="prot4" refersTo="#REF!"/>
      <definedName name="prot5" refersTo="#REF!"/>
      <definedName name="unprot4" refersTo="#REF!"/>
      <definedName name="update2" refersTo="#REF!"/>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Y51"/>
  <sheetViews>
    <sheetView showGridLines="0" view="pageLayout" zoomScaleNormal="100" zoomScaleSheetLayoutView="100" workbookViewId="0">
      <selection activeCell="C3" sqref="C3"/>
    </sheetView>
  </sheetViews>
  <sheetFormatPr defaultColWidth="9.1796875" defaultRowHeight="12.5" x14ac:dyDescent="0.25"/>
  <cols>
    <col min="1" max="1" width="7.1796875" style="1" customWidth="1"/>
    <col min="2" max="2" width="37.81640625" style="1" customWidth="1"/>
    <col min="3" max="3" width="60.81640625" style="1" customWidth="1"/>
    <col min="4" max="4" width="9.1796875" style="2"/>
    <col min="5" max="16384" width="9.1796875" style="1"/>
  </cols>
  <sheetData>
    <row r="1" spans="1:103" s="3" customFormat="1" ht="15.5" x14ac:dyDescent="0.25">
      <c r="A1" s="5" t="s">
        <v>0</v>
      </c>
      <c r="B1" s="5"/>
      <c r="C1" s="7" t="s">
        <v>1</v>
      </c>
      <c r="D1" s="8"/>
      <c r="F1" s="9"/>
      <c r="G1" s="10"/>
      <c r="L1" s="10"/>
      <c r="M1" s="11"/>
      <c r="N1" s="12"/>
      <c r="O1" s="13"/>
      <c r="Q1" s="14"/>
      <c r="R1" s="13"/>
      <c r="S1" s="11"/>
    </row>
    <row r="2" spans="1:103" s="3" customFormat="1" ht="15.5" x14ac:dyDescent="0.25">
      <c r="A2" s="5" t="s">
        <v>2</v>
      </c>
      <c r="B2" s="5"/>
      <c r="C2" s="7">
        <f>'1.1Tender Cover Sheet'!C19</f>
        <v>0</v>
      </c>
      <c r="D2" s="8"/>
      <c r="G2" s="10"/>
      <c r="L2" s="10"/>
      <c r="M2" s="15"/>
      <c r="N2" s="12"/>
      <c r="O2" s="13"/>
      <c r="Q2" s="14"/>
      <c r="R2" s="13"/>
      <c r="S2" s="11"/>
    </row>
    <row r="3" spans="1:103" s="3" customFormat="1" ht="46.5" x14ac:dyDescent="0.25">
      <c r="A3" s="5" t="s">
        <v>3</v>
      </c>
      <c r="B3" s="5"/>
      <c r="C3" s="156" t="s">
        <v>66</v>
      </c>
      <c r="D3" s="8"/>
      <c r="G3" s="10"/>
      <c r="L3" s="10"/>
      <c r="M3" s="15"/>
      <c r="N3" s="12"/>
      <c r="O3" s="13"/>
      <c r="Q3" s="14"/>
      <c r="R3" s="13"/>
      <c r="S3" s="11"/>
    </row>
    <row r="4" spans="1:103" s="3" customFormat="1" ht="15.5" x14ac:dyDescent="0.25">
      <c r="A4" s="5" t="s">
        <v>4</v>
      </c>
      <c r="B4" s="5"/>
      <c r="C4" s="7">
        <f>'1.1Tender Cover Sheet'!C23</f>
        <v>0</v>
      </c>
      <c r="D4" s="8"/>
      <c r="G4" s="10"/>
      <c r="K4" s="16"/>
      <c r="L4" s="17"/>
      <c r="M4" s="18"/>
      <c r="N4" s="12"/>
      <c r="O4" s="13"/>
      <c r="Q4" s="14"/>
      <c r="R4" s="13"/>
      <c r="S4" s="11"/>
    </row>
    <row r="5" spans="1:103" s="3" customFormat="1" ht="15.5" x14ac:dyDescent="0.25">
      <c r="A5" s="5"/>
      <c r="C5" s="7"/>
      <c r="D5" s="8"/>
      <c r="G5" s="10"/>
      <c r="K5" s="16"/>
      <c r="L5" s="17"/>
      <c r="M5" s="18"/>
      <c r="N5" s="12"/>
      <c r="O5" s="13"/>
      <c r="Q5" s="14"/>
      <c r="R5" s="13"/>
      <c r="S5" s="11"/>
    </row>
    <row r="6" spans="1:103" s="3" customFormat="1" ht="15.5" x14ac:dyDescent="0.25">
      <c r="A6" s="5"/>
      <c r="C6" s="7"/>
      <c r="D6" s="8"/>
      <c r="G6" s="10"/>
      <c r="K6" s="16"/>
      <c r="L6" s="17"/>
      <c r="M6" s="18"/>
      <c r="N6" s="12"/>
      <c r="O6" s="13"/>
      <c r="Q6" s="14"/>
      <c r="R6" s="13"/>
      <c r="S6" s="11"/>
    </row>
    <row r="7" spans="1:103" ht="18" x14ac:dyDescent="0.25">
      <c r="A7" s="19" t="s">
        <v>5</v>
      </c>
      <c r="B7" s="19"/>
      <c r="C7" s="20"/>
      <c r="D7" s="22"/>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x14ac:dyDescent="0.25">
      <c r="A8" s="20"/>
      <c r="B8" s="20"/>
      <c r="C8" s="21"/>
      <c r="D8" s="22"/>
      <c r="E8" s="23"/>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x14ac:dyDescent="0.25">
      <c r="A9" s="20"/>
      <c r="B9" s="167" t="s">
        <v>41</v>
      </c>
      <c r="C9" s="168"/>
      <c r="D9" s="22"/>
      <c r="E9" s="23"/>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x14ac:dyDescent="0.25">
      <c r="A10" s="20"/>
      <c r="B10" s="20"/>
      <c r="C10" s="21"/>
      <c r="D10" s="22"/>
      <c r="E10" s="23"/>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49.5" customHeight="1" x14ac:dyDescent="0.25">
      <c r="A11" s="20"/>
      <c r="B11" s="165" t="s">
        <v>49</v>
      </c>
      <c r="C11" s="165"/>
      <c r="D11" s="22"/>
      <c r="E11" s="23"/>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5.5" x14ac:dyDescent="0.25">
      <c r="A12" s="5"/>
      <c r="B12" s="20"/>
      <c r="C12" s="21"/>
      <c r="D12" s="22"/>
      <c r="E12" s="23"/>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ht="78.75" customHeight="1" x14ac:dyDescent="0.25">
      <c r="A13" s="20"/>
      <c r="B13" s="166" t="s">
        <v>50</v>
      </c>
      <c r="C13" s="166"/>
      <c r="D13" s="22"/>
      <c r="E13" s="23"/>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s="24" customFormat="1" x14ac:dyDescent="0.25">
      <c r="A14" s="20"/>
      <c r="B14" s="20"/>
      <c r="C14" s="21"/>
      <c r="D14" s="22"/>
      <c r="E14" s="23"/>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row>
    <row r="15" spans="1:103" x14ac:dyDescent="0.25">
      <c r="A15" s="20"/>
      <c r="B15" s="20"/>
      <c r="C15" s="21"/>
      <c r="D15" s="22"/>
      <c r="E15" s="23"/>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ht="31" x14ac:dyDescent="0.25">
      <c r="A16" s="26">
        <v>1</v>
      </c>
      <c r="B16" s="27" t="s">
        <v>6</v>
      </c>
      <c r="C16" s="28"/>
      <c r="D16" s="29"/>
      <c r="E16" s="7"/>
      <c r="F16" s="3"/>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ht="46.5" x14ac:dyDescent="0.25">
      <c r="A17" s="30"/>
      <c r="B17" s="3" t="s">
        <v>7</v>
      </c>
      <c r="C17" s="4" t="s">
        <v>8</v>
      </c>
      <c r="D17" s="8"/>
      <c r="E17" s="6"/>
      <c r="F17" s="3"/>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ht="54.75" customHeight="1" x14ac:dyDescent="0.25">
      <c r="A18" s="30"/>
      <c r="B18" s="3" t="s">
        <v>52</v>
      </c>
      <c r="C18" s="4" t="s">
        <v>60</v>
      </c>
      <c r="D18" s="8"/>
      <c r="E18" s="6"/>
      <c r="F18" s="3"/>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ht="17.25" customHeight="1" x14ac:dyDescent="0.25">
      <c r="A19" s="30"/>
      <c r="B19" s="3" t="s">
        <v>53</v>
      </c>
      <c r="C19" s="4" t="s">
        <v>9</v>
      </c>
      <c r="D19" s="8"/>
      <c r="E19" s="6"/>
      <c r="F19" s="3"/>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17.25" customHeight="1" x14ac:dyDescent="0.25">
      <c r="A20" s="30"/>
      <c r="B20" s="3" t="s">
        <v>54</v>
      </c>
      <c r="C20" s="4" t="s">
        <v>38</v>
      </c>
      <c r="D20" s="8"/>
      <c r="E20" s="6"/>
      <c r="F20" s="3"/>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ht="31" x14ac:dyDescent="0.25">
      <c r="A21" s="30"/>
      <c r="B21" s="3" t="s">
        <v>55</v>
      </c>
      <c r="C21" s="4" t="s">
        <v>10</v>
      </c>
      <c r="D21" s="8"/>
      <c r="E21" s="6"/>
      <c r="F21" s="3"/>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ht="17.25" customHeight="1" x14ac:dyDescent="0.25">
      <c r="A22" s="30"/>
      <c r="B22" s="3" t="s">
        <v>56</v>
      </c>
      <c r="C22" s="4" t="s">
        <v>39</v>
      </c>
      <c r="D22" s="8"/>
      <c r="E22" s="6"/>
      <c r="F22" s="3"/>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ht="31" x14ac:dyDescent="0.25">
      <c r="A23" s="30"/>
      <c r="B23" s="110" t="s">
        <v>57</v>
      </c>
      <c r="C23" s="4" t="s">
        <v>48</v>
      </c>
      <c r="D23" s="8"/>
      <c r="E23" s="6"/>
      <c r="F23" s="3"/>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ht="15.5" x14ac:dyDescent="0.25">
      <c r="A24" s="30"/>
      <c r="B24" s="3"/>
      <c r="C24" s="4"/>
      <c r="D24" s="8"/>
      <c r="E24" s="6"/>
      <c r="F24" s="3"/>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ht="15.5" x14ac:dyDescent="0.25">
      <c r="A25" s="30"/>
      <c r="B25" s="3"/>
      <c r="C25" s="4"/>
      <c r="D25" s="8"/>
      <c r="E25" s="6"/>
      <c r="F25" s="3"/>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ht="15.5" x14ac:dyDescent="0.25">
      <c r="A26" s="26">
        <v>2</v>
      </c>
      <c r="B26" s="31" t="s">
        <v>11</v>
      </c>
      <c r="C26" s="31"/>
      <c r="D26" s="8"/>
      <c r="E26" s="6"/>
      <c r="F26" s="3"/>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ht="15.5" x14ac:dyDescent="0.25">
      <c r="A27" s="3"/>
      <c r="B27" s="167" t="s">
        <v>12</v>
      </c>
      <c r="C27" s="168"/>
      <c r="D27" s="8"/>
      <c r="E27" s="6"/>
      <c r="F27" s="3"/>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ht="46.5" x14ac:dyDescent="0.25">
      <c r="A28" s="3"/>
      <c r="B28" s="32" t="s">
        <v>13</v>
      </c>
      <c r="C28" s="4" t="s">
        <v>40</v>
      </c>
      <c r="D28" s="8"/>
      <c r="E28" s="6"/>
      <c r="F28" s="3"/>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ht="51" customHeight="1" x14ac:dyDescent="0.25">
      <c r="A29" s="3"/>
      <c r="B29" s="12"/>
      <c r="C29" s="4" t="s">
        <v>14</v>
      </c>
      <c r="D29" s="8"/>
      <c r="E29" s="6"/>
      <c r="F29" s="3"/>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5">
      <c r="A30" s="20"/>
      <c r="B30" s="33"/>
      <c r="C30" s="21"/>
      <c r="D30" s="22"/>
      <c r="E30" s="34"/>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5">
      <c r="A31" s="20"/>
      <c r="B31" s="35"/>
      <c r="C31" s="21"/>
      <c r="D31" s="22"/>
      <c r="E31" s="23"/>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x14ac:dyDescent="0.25">
      <c r="A32" s="20"/>
      <c r="B32" s="20"/>
      <c r="C32" s="21"/>
      <c r="D32" s="22"/>
      <c r="E32" s="23"/>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row r="33" spans="1:103" ht="12.75" customHeight="1" x14ac:dyDescent="0.25">
      <c r="A33" s="20"/>
      <c r="B33" s="20"/>
      <c r="C33" s="20"/>
      <c r="D33" s="21"/>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row>
    <row r="34" spans="1:103" x14ac:dyDescent="0.25">
      <c r="A34" s="20"/>
      <c r="B34" s="20"/>
      <c r="C34" s="20"/>
      <c r="D34" s="21"/>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row>
    <row r="35" spans="1:103" x14ac:dyDescent="0.25">
      <c r="A35" s="20"/>
      <c r="B35" s="20"/>
      <c r="C35" s="20"/>
      <c r="D35" s="21"/>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row>
    <row r="36" spans="1:103" ht="12.75" customHeight="1" x14ac:dyDescent="0.25">
      <c r="A36" s="20"/>
      <c r="B36" s="20"/>
      <c r="C36" s="20"/>
      <c r="D36" s="21"/>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row>
    <row r="37" spans="1:103" ht="25.5" customHeight="1" x14ac:dyDescent="0.25">
      <c r="A37" s="20"/>
      <c r="B37" s="20"/>
      <c r="C37" s="20"/>
      <c r="D37" s="21"/>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row>
    <row r="38" spans="1:103" x14ac:dyDescent="0.25">
      <c r="A38" s="20"/>
      <c r="B38" s="20"/>
      <c r="C38" s="20"/>
      <c r="D38" s="21"/>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x14ac:dyDescent="0.25">
      <c r="A39" s="20"/>
      <c r="B39" s="20"/>
      <c r="C39" s="20"/>
      <c r="D39" s="21"/>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row>
    <row r="40" spans="1:103" x14ac:dyDescent="0.25">
      <c r="A40" s="20"/>
      <c r="B40" s="20"/>
      <c r="C40" s="20"/>
      <c r="D40" s="21"/>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row>
    <row r="41" spans="1:103" ht="12.75" customHeight="1" x14ac:dyDescent="0.25">
      <c r="A41" s="20"/>
      <c r="B41" s="20"/>
      <c r="C41" s="20"/>
      <c r="D41" s="21"/>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row>
    <row r="42" spans="1:103" x14ac:dyDescent="0.25">
      <c r="A42" s="20"/>
      <c r="B42" s="20"/>
      <c r="C42" s="21"/>
      <c r="D42" s="22"/>
      <c r="E42" s="23"/>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row>
    <row r="43" spans="1:103" x14ac:dyDescent="0.25">
      <c r="A43" s="20"/>
      <c r="B43" s="20"/>
      <c r="C43" s="20"/>
      <c r="D43" s="21"/>
      <c r="E43" s="23"/>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row>
    <row r="44" spans="1:103" x14ac:dyDescent="0.25">
      <c r="A44" s="20"/>
      <c r="B44" s="20"/>
      <c r="C44" s="20"/>
      <c r="D44" s="21"/>
      <c r="E44" s="23"/>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row>
    <row r="45" spans="1:103" x14ac:dyDescent="0.25">
      <c r="A45" s="20"/>
      <c r="B45" s="20"/>
      <c r="C45" s="20"/>
      <c r="D45" s="21"/>
      <c r="E45" s="23"/>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row>
    <row r="46" spans="1:103" x14ac:dyDescent="0.25">
      <c r="A46" s="20"/>
      <c r="B46" s="20"/>
      <c r="C46" s="20"/>
      <c r="D46" s="21"/>
      <c r="E46" s="23"/>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row>
    <row r="47" spans="1:103" x14ac:dyDescent="0.25">
      <c r="A47" s="20"/>
      <c r="B47" s="20"/>
      <c r="C47" s="21"/>
      <c r="D47" s="22"/>
      <c r="E47" s="23"/>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row>
    <row r="48" spans="1:103" x14ac:dyDescent="0.25">
      <c r="A48" s="20"/>
      <c r="B48" s="20"/>
      <c r="C48" s="20"/>
      <c r="D48" s="21"/>
      <c r="E48" s="23"/>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row>
    <row r="49" spans="1:103" x14ac:dyDescent="0.25">
      <c r="A49" s="20"/>
      <c r="B49" s="20"/>
      <c r="C49" s="20"/>
      <c r="D49" s="21"/>
      <c r="E49" s="34"/>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x14ac:dyDescent="0.25">
      <c r="A50" s="20"/>
      <c r="B50" s="20"/>
      <c r="C50" s="20"/>
      <c r="D50" s="21"/>
      <c r="E50" s="23"/>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row>
    <row r="51" spans="1:103" x14ac:dyDescent="0.25">
      <c r="A51" s="20"/>
      <c r="B51" s="20"/>
      <c r="C51" s="20"/>
      <c r="D51" s="21"/>
      <c r="E51" s="23"/>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row>
  </sheetData>
  <mergeCells count="4">
    <mergeCell ref="B11:C11"/>
    <mergeCell ref="B13:C13"/>
    <mergeCell ref="B9:C9"/>
    <mergeCell ref="B27:C27"/>
  </mergeCells>
  <pageMargins left="0.75" right="0.75" top="1" bottom="1" header="0.5" footer="0.5"/>
  <pageSetup scale="86" orientation="portrait" r:id="rId1"/>
  <headerFooter>
    <oddHeader xml:space="preserve">&amp;REskom Holdings Limited
Kusile Power Station </oddHeader>
    <oddFooter>&amp;L&amp;8&amp;F
&amp;A&amp;CPage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showGridLines="0" tabSelected="1" view="pageLayout" topLeftCell="A46" zoomScale="85" zoomScaleNormal="100" zoomScalePageLayoutView="85" workbookViewId="0">
      <selection activeCell="B21" sqref="B21"/>
    </sheetView>
  </sheetViews>
  <sheetFormatPr defaultColWidth="9.1796875" defaultRowHeight="12.5" x14ac:dyDescent="0.25"/>
  <cols>
    <col min="1" max="1" width="4.1796875" style="1" customWidth="1"/>
    <col min="2" max="2" width="48.81640625" style="1" customWidth="1"/>
    <col min="3" max="3" width="67.1796875" style="1" customWidth="1"/>
    <col min="4" max="4" width="4.1796875" style="1" customWidth="1"/>
    <col min="5" max="16384" width="9.1796875" style="1"/>
  </cols>
  <sheetData>
    <row r="1" spans="1:4" x14ac:dyDescent="0.25">
      <c r="A1" s="36"/>
      <c r="B1" s="37"/>
      <c r="C1" s="37"/>
      <c r="D1" s="38"/>
    </row>
    <row r="2" spans="1:4" ht="25" x14ac:dyDescent="0.25">
      <c r="A2" s="39"/>
      <c r="B2" s="169" t="s">
        <v>1</v>
      </c>
      <c r="C2" s="169"/>
      <c r="D2" s="40"/>
    </row>
    <row r="3" spans="1:4" x14ac:dyDescent="0.25">
      <c r="A3" s="39"/>
      <c r="B3" s="20"/>
      <c r="C3" s="20"/>
      <c r="D3" s="41"/>
    </row>
    <row r="4" spans="1:4" ht="15.5" x14ac:dyDescent="0.25">
      <c r="A4" s="39"/>
      <c r="B4" s="20"/>
      <c r="C4" s="5"/>
      <c r="D4" s="41"/>
    </row>
    <row r="5" spans="1:4" x14ac:dyDescent="0.25">
      <c r="A5" s="39"/>
      <c r="B5"/>
      <c r="C5" s="20"/>
      <c r="D5" s="41"/>
    </row>
    <row r="6" spans="1:4" x14ac:dyDescent="0.25">
      <c r="A6" s="39"/>
      <c r="B6" s="20"/>
      <c r="C6" s="20"/>
      <c r="D6" s="41"/>
    </row>
    <row r="7" spans="1:4" x14ac:dyDescent="0.25">
      <c r="A7" s="39"/>
      <c r="B7" s="20"/>
      <c r="C7" s="20"/>
      <c r="D7" s="41"/>
    </row>
    <row r="8" spans="1:4" x14ac:dyDescent="0.25">
      <c r="A8" s="39"/>
      <c r="B8" s="20"/>
      <c r="C8" s="20"/>
      <c r="D8" s="41"/>
    </row>
    <row r="9" spans="1:4" x14ac:dyDescent="0.25">
      <c r="A9" s="39"/>
      <c r="B9" s="20"/>
      <c r="C9" s="20"/>
      <c r="D9" s="41"/>
    </row>
    <row r="10" spans="1:4" x14ac:dyDescent="0.25">
      <c r="A10" s="39"/>
      <c r="B10" s="20"/>
      <c r="C10" s="20"/>
      <c r="D10" s="41"/>
    </row>
    <row r="11" spans="1:4" x14ac:dyDescent="0.25">
      <c r="A11" s="39"/>
      <c r="B11" s="20"/>
      <c r="C11" s="20"/>
      <c r="D11" s="41"/>
    </row>
    <row r="12" spans="1:4" x14ac:dyDescent="0.25">
      <c r="A12" s="39"/>
      <c r="B12" s="34"/>
      <c r="C12" s="20"/>
      <c r="D12" s="41"/>
    </row>
    <row r="13" spans="1:4" x14ac:dyDescent="0.25">
      <c r="A13" s="39"/>
      <c r="B13" s="34"/>
      <c r="C13" s="20"/>
      <c r="D13" s="41"/>
    </row>
    <row r="14" spans="1:4" x14ac:dyDescent="0.25">
      <c r="A14" s="39"/>
      <c r="B14" s="42"/>
      <c r="C14" s="20"/>
      <c r="D14" s="41"/>
    </row>
    <row r="15" spans="1:4" ht="32.5" x14ac:dyDescent="0.25">
      <c r="A15" s="39"/>
      <c r="B15" s="43" t="s">
        <v>15</v>
      </c>
      <c r="C15" s="43"/>
      <c r="D15" s="41"/>
    </row>
    <row r="16" spans="1:4" x14ac:dyDescent="0.25">
      <c r="A16" s="39"/>
      <c r="B16" s="42"/>
      <c r="C16" s="20"/>
      <c r="D16" s="41"/>
    </row>
    <row r="17" spans="1:4" ht="25" x14ac:dyDescent="0.25">
      <c r="A17" s="39"/>
      <c r="B17" s="44" t="s">
        <v>31</v>
      </c>
      <c r="C17" s="44"/>
      <c r="D17" s="41"/>
    </row>
    <row r="18" spans="1:4" ht="25" x14ac:dyDescent="0.25">
      <c r="A18" s="39"/>
      <c r="B18" s="44"/>
      <c r="C18" s="44"/>
      <c r="D18" s="41"/>
    </row>
    <row r="19" spans="1:4" ht="18" x14ac:dyDescent="0.25">
      <c r="A19" s="39"/>
      <c r="B19" s="45" t="s">
        <v>16</v>
      </c>
      <c r="C19" s="46"/>
      <c r="D19" s="41"/>
    </row>
    <row r="20" spans="1:4" ht="18" x14ac:dyDescent="0.25">
      <c r="A20" s="39"/>
      <c r="B20" s="45"/>
      <c r="C20" s="47"/>
      <c r="D20" s="41"/>
    </row>
    <row r="21" spans="1:4" ht="88.5" customHeight="1" x14ac:dyDescent="0.25">
      <c r="A21" s="39"/>
      <c r="B21" s="45" t="s">
        <v>17</v>
      </c>
      <c r="C21" s="117" t="str">
        <f>'Read Me FIRST'!C3</f>
        <v>SUPPLY AND DELIVERY OF 1092 CONDENSATE POLISH PLANT COMMISSIONING (CPP) PRE-FILTER FOR UNIT 5 AND UNIT 6 SERVICES</v>
      </c>
      <c r="D21" s="41"/>
    </row>
    <row r="22" spans="1:4" ht="30" customHeight="1" x14ac:dyDescent="0.25">
      <c r="A22" s="39"/>
      <c r="B22" s="45"/>
      <c r="C22" s="48"/>
      <c r="D22" s="41"/>
    </row>
    <row r="23" spans="1:4" ht="30" customHeight="1" x14ac:dyDescent="0.25">
      <c r="A23" s="39"/>
      <c r="B23" s="45" t="s">
        <v>18</v>
      </c>
      <c r="C23" s="46"/>
      <c r="D23" s="41"/>
    </row>
    <row r="24" spans="1:4" ht="30" customHeight="1" x14ac:dyDescent="0.25">
      <c r="A24" s="39"/>
      <c r="B24" s="45"/>
      <c r="C24" s="48"/>
      <c r="D24" s="41"/>
    </row>
    <row r="25" spans="1:4" ht="30" customHeight="1" x14ac:dyDescent="0.25">
      <c r="A25" s="39"/>
      <c r="B25" s="50"/>
      <c r="C25" s="48"/>
      <c r="D25" s="41"/>
    </row>
    <row r="26" spans="1:4" ht="20" x14ac:dyDescent="0.25">
      <c r="A26" s="39"/>
      <c r="B26" s="49" t="s">
        <v>59</v>
      </c>
      <c r="C26" s="49"/>
      <c r="D26" s="41"/>
    </row>
    <row r="27" spans="1:4" ht="18" x14ac:dyDescent="0.25">
      <c r="A27" s="39"/>
      <c r="B27" s="19"/>
      <c r="C27" s="47"/>
      <c r="D27" s="41"/>
    </row>
    <row r="28" spans="1:4" ht="18" x14ac:dyDescent="0.25">
      <c r="A28" s="39"/>
      <c r="B28" s="51"/>
      <c r="C28" s="47"/>
      <c r="D28" s="41"/>
    </row>
    <row r="29" spans="1:4" ht="30" customHeight="1" x14ac:dyDescent="0.25">
      <c r="A29" s="39"/>
      <c r="B29" s="45" t="s">
        <v>19</v>
      </c>
      <c r="C29" s="52">
        <f>'1.1.2 Summary'!E13</f>
        <v>0</v>
      </c>
      <c r="D29" s="41"/>
    </row>
    <row r="30" spans="1:4" ht="30" customHeight="1" x14ac:dyDescent="0.25">
      <c r="A30" s="39"/>
      <c r="B30" s="53" t="s">
        <v>20</v>
      </c>
      <c r="C30" s="54"/>
      <c r="D30" s="41"/>
    </row>
    <row r="31" spans="1:4" ht="18" x14ac:dyDescent="0.25">
      <c r="A31" s="39"/>
      <c r="B31" s="45" t="s">
        <v>21</v>
      </c>
      <c r="C31" s="52"/>
      <c r="D31" s="41"/>
    </row>
    <row r="32" spans="1:4" ht="12.75" customHeight="1" x14ac:dyDescent="0.25">
      <c r="A32" s="39"/>
      <c r="B32" s="55"/>
      <c r="C32" s="56"/>
      <c r="D32" s="41"/>
    </row>
    <row r="33" spans="1:4" ht="12.75" customHeight="1" x14ac:dyDescent="0.25">
      <c r="A33" s="39"/>
      <c r="B33" s="55"/>
      <c r="C33" s="56"/>
      <c r="D33" s="41"/>
    </row>
    <row r="34" spans="1:4" ht="12.75" customHeight="1" x14ac:dyDescent="0.25">
      <c r="A34" s="39"/>
      <c r="B34" s="55"/>
      <c r="C34" s="5"/>
      <c r="D34" s="41"/>
    </row>
    <row r="35" spans="1:4" ht="12.75" customHeight="1" x14ac:dyDescent="0.25">
      <c r="A35" s="39"/>
      <c r="B35" s="20"/>
      <c r="C35" s="5"/>
      <c r="D35" s="41"/>
    </row>
    <row r="36" spans="1:4" ht="30" customHeight="1" x14ac:dyDescent="0.25">
      <c r="A36" s="39"/>
      <c r="B36" s="19" t="s">
        <v>22</v>
      </c>
      <c r="C36" s="57"/>
      <c r="D36" s="41"/>
    </row>
    <row r="37" spans="1:4" ht="12.75" customHeight="1" x14ac:dyDescent="0.25">
      <c r="A37" s="39"/>
      <c r="B37" s="5"/>
      <c r="C37" s="5"/>
      <c r="D37" s="41"/>
    </row>
    <row r="38" spans="1:4" ht="12.75" customHeight="1" x14ac:dyDescent="0.25">
      <c r="A38" s="39"/>
      <c r="B38" s="5"/>
      <c r="C38" s="5"/>
      <c r="D38" s="41"/>
    </row>
    <row r="39" spans="1:4" ht="12.75" customHeight="1" x14ac:dyDescent="0.25">
      <c r="A39" s="39"/>
      <c r="B39" s="5"/>
      <c r="C39" s="5"/>
      <c r="D39" s="41"/>
    </row>
    <row r="40" spans="1:4" ht="37.5" customHeight="1" x14ac:dyDescent="0.25">
      <c r="A40" s="39"/>
      <c r="B40" s="19" t="s">
        <v>23</v>
      </c>
      <c r="C40" s="46"/>
      <c r="D40" s="41"/>
    </row>
    <row r="41" spans="1:4" ht="12.75" customHeight="1" x14ac:dyDescent="0.25">
      <c r="A41" s="39"/>
      <c r="B41" s="5"/>
      <c r="C41" s="5"/>
      <c r="D41" s="41"/>
    </row>
    <row r="42" spans="1:4" ht="12.75" customHeight="1" x14ac:dyDescent="0.25">
      <c r="A42" s="39"/>
      <c r="B42" s="20"/>
      <c r="C42" s="47"/>
      <c r="D42" s="41"/>
    </row>
    <row r="43" spans="1:4" ht="12.75" customHeight="1" x14ac:dyDescent="0.25">
      <c r="A43" s="39"/>
      <c r="B43" s="5"/>
      <c r="C43" s="5"/>
      <c r="D43" s="41"/>
    </row>
    <row r="44" spans="1:4" ht="30" customHeight="1" x14ac:dyDescent="0.25">
      <c r="A44" s="39"/>
      <c r="B44" s="19" t="s">
        <v>24</v>
      </c>
      <c r="C44" s="46"/>
      <c r="D44" s="41"/>
    </row>
    <row r="45" spans="1:4" ht="14.25" customHeight="1" x14ac:dyDescent="0.25">
      <c r="A45" s="39"/>
      <c r="B45" s="20"/>
      <c r="C45" s="58"/>
      <c r="D45" s="41"/>
    </row>
    <row r="46" spans="1:4" ht="14.25" customHeight="1" x14ac:dyDescent="0.25">
      <c r="A46" s="39"/>
      <c r="B46" s="20"/>
      <c r="C46" s="58"/>
      <c r="D46" s="41"/>
    </row>
    <row r="47" spans="1:4" ht="14.25" customHeight="1" x14ac:dyDescent="0.25">
      <c r="A47" s="39"/>
      <c r="B47" s="20"/>
      <c r="C47" s="20"/>
      <c r="D47" s="41"/>
    </row>
    <row r="48" spans="1:4" ht="35.25" customHeight="1" x14ac:dyDescent="0.25">
      <c r="A48" s="39"/>
      <c r="B48" s="19" t="s">
        <v>25</v>
      </c>
      <c r="C48" s="46"/>
      <c r="D48" s="41"/>
    </row>
    <row r="49" spans="1:4" ht="18.5" thickBot="1" x14ac:dyDescent="0.3">
      <c r="A49" s="59"/>
      <c r="B49" s="60"/>
      <c r="C49" s="61"/>
      <c r="D49" s="62" t="s">
        <v>26</v>
      </c>
    </row>
    <row r="50" spans="1:4" ht="18" x14ac:dyDescent="0.25">
      <c r="A50" s="20"/>
      <c r="B50" s="20"/>
      <c r="C50" s="58"/>
      <c r="D50" s="20"/>
    </row>
  </sheetData>
  <mergeCells count="1">
    <mergeCell ref="B2:C2"/>
  </mergeCells>
  <pageMargins left="0.75" right="0.75" top="1" bottom="1" header="0.5" footer="0.5"/>
  <pageSetup scale="69" orientation="portrait" r:id="rId1"/>
  <headerFooter>
    <oddHeader>&amp;REskom Holdings Limited
Kusile Power Station</oddHeader>
    <oddFooter>&amp;L&amp;8&amp;F
&amp;A&amp;CPage &amp;P of &amp;N&amp;R&amp;D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2"/>
  <sheetViews>
    <sheetView showGridLines="0" view="pageLayout" zoomScaleNormal="100" zoomScaleSheetLayoutView="100" workbookViewId="0">
      <selection activeCell="C3" sqref="C3"/>
    </sheetView>
  </sheetViews>
  <sheetFormatPr defaultColWidth="9.1796875" defaultRowHeight="12.5" x14ac:dyDescent="0.25"/>
  <cols>
    <col min="1" max="1" width="8.81640625" style="1" customWidth="1"/>
    <col min="2" max="2" width="30.453125" style="1" customWidth="1"/>
    <col min="3" max="3" width="69" style="1" customWidth="1"/>
    <col min="4" max="16384" width="9.1796875" style="1"/>
  </cols>
  <sheetData>
    <row r="1" spans="1:103" s="3" customFormat="1" ht="15.5" x14ac:dyDescent="0.25">
      <c r="A1" s="3" t="s">
        <v>0</v>
      </c>
      <c r="C1" s="7" t="s">
        <v>1</v>
      </c>
      <c r="F1" s="9"/>
      <c r="G1" s="10"/>
      <c r="L1" s="10"/>
      <c r="M1" s="11"/>
      <c r="N1" s="12"/>
      <c r="O1" s="13"/>
      <c r="Q1" s="14"/>
      <c r="R1" s="13"/>
      <c r="S1" s="11"/>
    </row>
    <row r="2" spans="1:103" s="3" customFormat="1" ht="15.5" x14ac:dyDescent="0.25">
      <c r="A2" s="3" t="s">
        <v>2</v>
      </c>
      <c r="C2" s="7">
        <f>'1.1Tender Cover Sheet'!C19</f>
        <v>0</v>
      </c>
      <c r="D2" s="5"/>
      <c r="G2" s="10"/>
      <c r="L2" s="10"/>
      <c r="M2" s="15"/>
      <c r="N2" s="12"/>
      <c r="O2" s="13"/>
      <c r="Q2" s="14"/>
      <c r="R2" s="13"/>
      <c r="S2" s="11"/>
    </row>
    <row r="3" spans="1:103" s="3" customFormat="1" ht="46.5" x14ac:dyDescent="0.25">
      <c r="A3" s="3" t="s">
        <v>3</v>
      </c>
      <c r="C3" s="116" t="str">
        <f>'1.1Tender Cover Sheet'!C21</f>
        <v>SUPPLY AND DELIVERY OF 1092 CONDENSATE POLISH PLANT COMMISSIONING (CPP) PRE-FILTER FOR UNIT 5 AND UNIT 6 SERVICES</v>
      </c>
      <c r="G3" s="10"/>
      <c r="K3" s="16"/>
      <c r="L3" s="17"/>
      <c r="M3" s="18"/>
      <c r="N3" s="12"/>
      <c r="O3" s="13"/>
      <c r="Q3" s="14"/>
      <c r="R3" s="13"/>
      <c r="S3" s="11"/>
    </row>
    <row r="4" spans="1:103" s="3" customFormat="1" ht="15.5" x14ac:dyDescent="0.25">
      <c r="A4" s="3" t="s">
        <v>4</v>
      </c>
      <c r="C4" s="7">
        <f>'1.1Tender Cover Sheet'!C23</f>
        <v>0</v>
      </c>
      <c r="G4" s="10"/>
      <c r="K4" s="16"/>
      <c r="L4" s="17"/>
      <c r="M4" s="18"/>
      <c r="N4" s="12"/>
      <c r="O4" s="13"/>
      <c r="Q4" s="14"/>
      <c r="R4" s="13"/>
      <c r="S4" s="11"/>
    </row>
    <row r="5" spans="1:103" s="3" customFormat="1" ht="15.5" x14ac:dyDescent="0.25">
      <c r="A5" s="5"/>
      <c r="C5" s="7"/>
      <c r="G5" s="10"/>
      <c r="K5" s="16"/>
      <c r="L5" s="17"/>
      <c r="M5" s="18"/>
      <c r="N5" s="12"/>
      <c r="O5" s="13"/>
      <c r="Q5" s="14"/>
      <c r="R5" s="13"/>
      <c r="S5" s="11"/>
    </row>
    <row r="6" spans="1:103" ht="18" x14ac:dyDescent="0.25">
      <c r="A6" s="19" t="s">
        <v>58</v>
      </c>
      <c r="B6" s="19"/>
      <c r="C6" s="19"/>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row>
    <row r="7" spans="1:103" ht="14" x14ac:dyDescent="0.25">
      <c r="A7" s="63"/>
      <c r="B7" s="20"/>
      <c r="C7" s="64"/>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ht="58.5" customHeight="1" x14ac:dyDescent="0.25">
      <c r="A8" s="30">
        <v>1</v>
      </c>
      <c r="B8" s="170" t="s">
        <v>27</v>
      </c>
      <c r="C8" s="17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70" customHeight="1" x14ac:dyDescent="0.25">
      <c r="A9" s="30">
        <v>2</v>
      </c>
      <c r="B9" s="170" t="s">
        <v>28</v>
      </c>
      <c r="C9" s="17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ht="39.75" customHeight="1" x14ac:dyDescent="0.25">
      <c r="A10" s="30">
        <v>3</v>
      </c>
      <c r="B10" s="170" t="s">
        <v>29</v>
      </c>
      <c r="C10" s="17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89.25" customHeight="1" x14ac:dyDescent="0.25">
      <c r="A11" s="30"/>
      <c r="B11" s="170"/>
      <c r="C11" s="17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4" x14ac:dyDescent="0.25">
      <c r="A12" s="23"/>
      <c r="B12" s="171"/>
      <c r="C12" s="171"/>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row>
    <row r="15" spans="1:103"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15.5" x14ac:dyDescent="0.25">
      <c r="A20" s="65"/>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5">
      <c r="A31" s="34"/>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5.5" x14ac:dyDescent="0.25">
      <c r="A32" s="65"/>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sheetData>
  <mergeCells count="5">
    <mergeCell ref="B8:C8"/>
    <mergeCell ref="B9:C9"/>
    <mergeCell ref="B10:C10"/>
    <mergeCell ref="B11:C11"/>
    <mergeCell ref="B12:C12"/>
  </mergeCells>
  <pageMargins left="0.75" right="0.75" top="1" bottom="1" header="0.5" footer="0.5"/>
  <pageSetup scale="84" orientation="portrait" r:id="rId1"/>
  <headerFooter>
    <oddHeader xml:space="preserve">&amp;REskom Holdings Limited
Kusile Power Station </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4"/>
  <sheetViews>
    <sheetView view="pageBreakPreview" zoomScale="90" zoomScaleNormal="90" zoomScaleSheetLayoutView="90" zoomScalePageLayoutView="80" workbookViewId="0">
      <selection activeCell="C7" sqref="C7"/>
    </sheetView>
  </sheetViews>
  <sheetFormatPr defaultColWidth="9.1796875" defaultRowHeight="14" x14ac:dyDescent="0.3"/>
  <cols>
    <col min="1" max="1" width="4" style="82" customWidth="1"/>
    <col min="2" max="2" width="17.81640625" style="66" customWidth="1"/>
    <col min="3" max="3" width="101.1796875" style="74" customWidth="1"/>
    <col min="4" max="4" width="26" style="70" customWidth="1"/>
    <col min="5" max="5" width="23.1796875" style="66" customWidth="1"/>
    <col min="6" max="6" width="5.1796875" style="66" customWidth="1"/>
    <col min="7" max="7" width="17.81640625" style="66" bestFit="1" customWidth="1"/>
    <col min="8" max="16384" width="9.1796875" style="66"/>
  </cols>
  <sheetData>
    <row r="1" spans="1:7" ht="15.5" x14ac:dyDescent="0.35">
      <c r="B1" s="3" t="s">
        <v>0</v>
      </c>
      <c r="C1" s="112" t="s">
        <v>1</v>
      </c>
      <c r="D1" s="7"/>
    </row>
    <row r="2" spans="1:7" ht="15.5" x14ac:dyDescent="0.35">
      <c r="B2" s="3" t="s">
        <v>2</v>
      </c>
      <c r="C2" s="112">
        <f>'1.1Tender Cover Sheet'!C19</f>
        <v>0</v>
      </c>
      <c r="D2" s="7"/>
    </row>
    <row r="3" spans="1:7" ht="31" x14ac:dyDescent="0.35">
      <c r="B3" s="3" t="s">
        <v>3</v>
      </c>
      <c r="C3" s="118" t="str">
        <f>'1.1Tender Cover Sheet'!C21</f>
        <v>SUPPLY AND DELIVERY OF 1092 CONDENSATE POLISH PLANT COMMISSIONING (CPP) PRE-FILTER FOR UNIT 5 AND UNIT 6 SERVICES</v>
      </c>
      <c r="D3" s="7"/>
    </row>
    <row r="4" spans="1:7" ht="15.5" x14ac:dyDescent="0.35">
      <c r="B4" s="3" t="s">
        <v>4</v>
      </c>
      <c r="C4" s="112">
        <f>'1.1Tender Cover Sheet'!C23</f>
        <v>0</v>
      </c>
      <c r="D4" s="7"/>
    </row>
    <row r="5" spans="1:7" ht="15.5" x14ac:dyDescent="0.35">
      <c r="B5" s="3"/>
      <c r="C5" s="111"/>
      <c r="D5" s="7"/>
    </row>
    <row r="6" spans="1:7" ht="15.5" x14ac:dyDescent="0.35">
      <c r="B6" s="3"/>
      <c r="C6" s="111"/>
      <c r="D6" s="7"/>
    </row>
    <row r="7" spans="1:7" s="67" customFormat="1" ht="31.5" customHeight="1" x14ac:dyDescent="0.3">
      <c r="A7" s="68"/>
      <c r="B7" s="69"/>
      <c r="C7" s="164" t="s">
        <v>67</v>
      </c>
      <c r="D7" s="164"/>
    </row>
    <row r="8" spans="1:7" s="67" customFormat="1" ht="14.5" thickBot="1" x14ac:dyDescent="0.35">
      <c r="A8" s="71"/>
      <c r="B8" s="96"/>
      <c r="C8" s="97"/>
      <c r="D8" s="98"/>
      <c r="E8" s="96"/>
      <c r="F8" s="99"/>
    </row>
    <row r="9" spans="1:7" s="124" customFormat="1" ht="24.5" customHeight="1" thickBot="1" x14ac:dyDescent="0.3">
      <c r="A9" s="72"/>
      <c r="B9" s="147" t="s">
        <v>51</v>
      </c>
      <c r="C9" s="146" t="s">
        <v>33</v>
      </c>
      <c r="D9" s="146" t="s">
        <v>36</v>
      </c>
      <c r="E9" s="148" t="s">
        <v>34</v>
      </c>
    </row>
    <row r="10" spans="1:7" s="73" customFormat="1" x14ac:dyDescent="0.3">
      <c r="A10" s="72"/>
      <c r="B10" s="91"/>
      <c r="C10" s="92"/>
      <c r="D10" s="92"/>
      <c r="E10" s="93"/>
    </row>
    <row r="11" spans="1:7" s="73" customFormat="1" ht="18" customHeight="1" x14ac:dyDescent="0.3">
      <c r="A11" s="72"/>
      <c r="B11" s="85">
        <v>1</v>
      </c>
      <c r="C11" s="84" t="str">
        <f>'1.1.3 BOQ'!C5</f>
        <v>Supply and Delivery of Condensate Polish Plant Commissioning Pre-filter for Unit 5 &amp; Unit 6</v>
      </c>
      <c r="D11" s="83" t="s">
        <v>32</v>
      </c>
      <c r="E11" s="90">
        <f>'1.1.3 BOQ'!G11</f>
        <v>0</v>
      </c>
    </row>
    <row r="12" spans="1:7" s="73" customFormat="1" ht="18" customHeight="1" thickBot="1" x14ac:dyDescent="0.35">
      <c r="A12" s="72"/>
      <c r="B12" s="100"/>
      <c r="C12" s="84"/>
      <c r="D12" s="83"/>
      <c r="E12" s="90"/>
    </row>
    <row r="13" spans="1:7" s="73" customFormat="1" ht="18" customHeight="1" thickBot="1" x14ac:dyDescent="0.35">
      <c r="A13" s="75"/>
      <c r="B13" s="172" t="s">
        <v>37</v>
      </c>
      <c r="C13" s="173"/>
      <c r="D13" s="173"/>
      <c r="E13" s="76">
        <f>SUM(E11:E12)</f>
        <v>0</v>
      </c>
      <c r="G13" s="77"/>
    </row>
    <row r="14" spans="1:7" s="74" customFormat="1" x14ac:dyDescent="0.3">
      <c r="A14" s="78"/>
      <c r="B14" s="79"/>
      <c r="C14" s="79"/>
      <c r="D14" s="80"/>
      <c r="E14" s="81"/>
    </row>
  </sheetData>
  <mergeCells count="1">
    <mergeCell ref="B13:D13"/>
  </mergeCells>
  <pageMargins left="0.70866141732283472" right="0.70866141732283472" top="0.74803149606299213" bottom="0.74803149606299213" header="0.31496062992125984" footer="0.31496062992125984"/>
  <pageSetup scale="54" orientation="portrait" r:id="rId1"/>
  <headerFooter>
    <oddHeader>&amp;REskom Holdings Limited
Kusile Power Station</oddHeader>
    <oddFooter>&amp;L&amp;F
&amp;A&amp;CPage &amp;P of &amp;P&amp;R&amp;D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24C4-2FB0-436D-8DDF-9057D9915CD5}">
  <dimension ref="A1:I15"/>
  <sheetViews>
    <sheetView view="pageBreakPreview" zoomScale="85" zoomScaleNormal="100" zoomScaleSheetLayoutView="85" workbookViewId="0">
      <pane xSplit="7" ySplit="4" topLeftCell="H5" activePane="bottomRight" state="frozen"/>
      <selection pane="topRight" activeCell="I1" sqref="I1"/>
      <selection pane="bottomLeft" activeCell="A6" sqref="A6"/>
      <selection pane="bottomRight" activeCell="C5" sqref="C5"/>
    </sheetView>
  </sheetViews>
  <sheetFormatPr defaultColWidth="9.1796875" defaultRowHeight="14" x14ac:dyDescent="0.3"/>
  <cols>
    <col min="1" max="1" width="1.54296875" style="82" customWidth="1"/>
    <col min="2" max="2" width="11.81640625" style="113" customWidth="1"/>
    <col min="3" max="3" width="83.81640625" style="101" customWidth="1"/>
    <col min="4" max="4" width="9.7265625" style="101" customWidth="1"/>
    <col min="5" max="5" width="15.453125" style="144" customWidth="1"/>
    <col min="6" max="6" width="21.26953125" style="134" customWidth="1"/>
    <col min="7" max="7" width="26.81640625" style="89" customWidth="1"/>
    <col min="8" max="8" width="6.54296875" style="101" customWidth="1"/>
    <col min="9" max="9" width="11.81640625" style="101" customWidth="1"/>
    <col min="10" max="16384" width="9.1796875" style="101"/>
  </cols>
  <sheetData>
    <row r="1" spans="1:9" s="104" customFormat="1" ht="22.5" customHeight="1" x14ac:dyDescent="0.3">
      <c r="A1" s="103"/>
      <c r="B1" s="177" t="s">
        <v>46</v>
      </c>
      <c r="C1" s="177"/>
      <c r="D1" s="177"/>
      <c r="E1" s="177"/>
      <c r="F1" s="177"/>
      <c r="G1" s="177"/>
      <c r="H1" s="94"/>
    </row>
    <row r="2" spans="1:9" s="104" customFormat="1" ht="34" customHeight="1" x14ac:dyDescent="0.3">
      <c r="A2" s="103"/>
      <c r="B2" s="178" t="str">
        <f>'Read Me FIRST'!C3</f>
        <v>SUPPLY AND DELIVERY OF 1092 CONDENSATE POLISH PLANT COMMISSIONING (CPP) PRE-FILTER FOR UNIT 5 AND UNIT 6 SERVICES</v>
      </c>
      <c r="C2" s="178"/>
      <c r="D2" s="178"/>
      <c r="E2" s="178"/>
      <c r="F2" s="178"/>
      <c r="G2" s="178"/>
      <c r="H2" s="102"/>
    </row>
    <row r="3" spans="1:9" s="104" customFormat="1" ht="18" customHeight="1" thickBot="1" x14ac:dyDescent="0.35">
      <c r="A3" s="103"/>
      <c r="B3" s="114"/>
      <c r="C3" s="95"/>
      <c r="D3" s="95"/>
      <c r="E3" s="151"/>
      <c r="F3" s="129"/>
      <c r="G3" s="95"/>
      <c r="H3" s="94"/>
    </row>
    <row r="4" spans="1:9" s="125" customFormat="1" ht="44" customHeight="1" thickBot="1" x14ac:dyDescent="0.3">
      <c r="A4" s="72"/>
      <c r="B4" s="123" t="s">
        <v>35</v>
      </c>
      <c r="C4" s="146" t="s">
        <v>42</v>
      </c>
      <c r="D4" s="145" t="s">
        <v>36</v>
      </c>
      <c r="E4" s="152" t="s">
        <v>47</v>
      </c>
      <c r="F4" s="150" t="s">
        <v>43</v>
      </c>
      <c r="G4" s="149" t="s">
        <v>34</v>
      </c>
    </row>
    <row r="5" spans="1:9" s="73" customFormat="1" ht="42.5" customHeight="1" x14ac:dyDescent="0.3">
      <c r="A5" s="105"/>
      <c r="B5" s="127">
        <v>1</v>
      </c>
      <c r="C5" s="126" t="s">
        <v>61</v>
      </c>
      <c r="D5" s="119"/>
      <c r="E5" s="153"/>
      <c r="F5" s="130"/>
      <c r="G5" s="120"/>
    </row>
    <row r="6" spans="1:9" s="73" customFormat="1" ht="14.5" customHeight="1" x14ac:dyDescent="0.3">
      <c r="A6" s="105"/>
      <c r="B6" s="128"/>
      <c r="C6" s="140"/>
      <c r="D6" s="121"/>
      <c r="E6" s="154"/>
      <c r="F6" s="131"/>
      <c r="G6" s="122"/>
    </row>
    <row r="7" spans="1:9" s="73" customFormat="1" ht="24.75" customHeight="1" x14ac:dyDescent="0.3">
      <c r="A7" s="105"/>
      <c r="B7" s="137" t="s">
        <v>44</v>
      </c>
      <c r="C7" s="140" t="s">
        <v>63</v>
      </c>
      <c r="D7" s="138" t="s">
        <v>30</v>
      </c>
      <c r="E7" s="135">
        <v>552</v>
      </c>
      <c r="F7" s="162"/>
      <c r="G7" s="141">
        <f>F7*E7</f>
        <v>0</v>
      </c>
    </row>
    <row r="8" spans="1:9" s="73" customFormat="1" ht="24.75" customHeight="1" x14ac:dyDescent="0.3">
      <c r="A8" s="105"/>
      <c r="B8" s="137" t="s">
        <v>45</v>
      </c>
      <c r="C8" s="157" t="s">
        <v>64</v>
      </c>
      <c r="D8" s="138" t="s">
        <v>30</v>
      </c>
      <c r="E8" s="155">
        <v>128</v>
      </c>
      <c r="F8" s="163"/>
      <c r="G8" s="141">
        <f t="shared" ref="G8:G9" si="0">F8*E8</f>
        <v>0</v>
      </c>
    </row>
    <row r="9" spans="1:9" s="73" customFormat="1" ht="20.5" customHeight="1" x14ac:dyDescent="0.3">
      <c r="A9" s="105"/>
      <c r="B9" s="137" t="s">
        <v>62</v>
      </c>
      <c r="C9" s="140" t="s">
        <v>65</v>
      </c>
      <c r="D9" s="138" t="s">
        <v>30</v>
      </c>
      <c r="E9" s="135">
        <v>412</v>
      </c>
      <c r="F9" s="162"/>
      <c r="G9" s="141">
        <f t="shared" si="0"/>
        <v>0</v>
      </c>
    </row>
    <row r="10" spans="1:9" s="161" customFormat="1" ht="18.5" customHeight="1" thickBot="1" x14ac:dyDescent="0.35">
      <c r="A10" s="158"/>
      <c r="B10" s="159"/>
      <c r="C10" s="157"/>
      <c r="D10" s="139"/>
      <c r="E10" s="155"/>
      <c r="F10" s="136"/>
      <c r="G10" s="160"/>
    </row>
    <row r="11" spans="1:9" s="73" customFormat="1" ht="38" customHeight="1" thickBot="1" x14ac:dyDescent="0.35">
      <c r="A11" s="107"/>
      <c r="B11" s="174" t="s">
        <v>37</v>
      </c>
      <c r="C11" s="175"/>
      <c r="D11" s="175"/>
      <c r="E11" s="175"/>
      <c r="F11" s="176"/>
      <c r="G11" s="142">
        <f>SUM(G5:G10)</f>
        <v>0</v>
      </c>
    </row>
    <row r="12" spans="1:9" s="74" customFormat="1" ht="14.25" customHeight="1" x14ac:dyDescent="0.3">
      <c r="A12" s="108"/>
      <c r="B12" s="106"/>
      <c r="C12" s="106"/>
      <c r="D12" s="106"/>
      <c r="E12" s="143"/>
      <c r="F12" s="132"/>
      <c r="G12" s="86"/>
    </row>
    <row r="13" spans="1:9" s="74" customFormat="1" ht="14.25" customHeight="1" x14ac:dyDescent="0.3">
      <c r="A13" s="108"/>
      <c r="B13" s="106"/>
      <c r="C13" s="106"/>
      <c r="D13" s="106"/>
      <c r="E13" s="143"/>
      <c r="F13" s="132"/>
      <c r="G13" s="77"/>
    </row>
    <row r="14" spans="1:9" s="74" customFormat="1" ht="14.25" customHeight="1" x14ac:dyDescent="0.3">
      <c r="A14" s="108"/>
      <c r="B14" s="106"/>
      <c r="C14" s="106"/>
      <c r="D14" s="106"/>
      <c r="E14" s="143"/>
      <c r="F14" s="132"/>
      <c r="G14" s="86"/>
    </row>
    <row r="15" spans="1:9" s="104" customFormat="1" ht="24.75" customHeight="1" x14ac:dyDescent="0.3">
      <c r="A15" s="87"/>
      <c r="B15" s="115"/>
      <c r="C15" s="88"/>
      <c r="D15" s="87"/>
      <c r="E15" s="144"/>
      <c r="F15" s="133"/>
      <c r="G15" s="89"/>
      <c r="I15" s="109"/>
    </row>
  </sheetData>
  <mergeCells count="3">
    <mergeCell ref="B11:F11"/>
    <mergeCell ref="B1:G1"/>
    <mergeCell ref="B2:G2"/>
  </mergeCells>
  <phoneticPr fontId="51" type="noConversion"/>
  <pageMargins left="0.70866141732283472" right="0.70866141732283472" top="0.74803149606299213" bottom="0.74803149606299213" header="0.31496062992125984" footer="0.31496062992125984"/>
  <pageSetup scale="40" fitToHeight="4" orientation="portrait" r:id="rId1"/>
  <headerFooter>
    <oddHeader xml:space="preserve">&amp;CEskom Holdings Limited
Kusile Power Station
</oddHeader>
    <oddFooter>&amp;L&amp;F
&amp;A</oddFooter>
  </headerFooter>
  <ignoredErrors>
    <ignoredError sqref="B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Read Me FIRST</vt:lpstr>
      <vt:lpstr>1.1Tender Cover Sheet</vt:lpstr>
      <vt:lpstr>1.1.1 Preamble</vt:lpstr>
      <vt:lpstr>1.1.2 Summary</vt:lpstr>
      <vt:lpstr>1.1.3 BOQ</vt:lpstr>
      <vt:lpstr>'1.1.2 Summary'!Print_Area</vt:lpstr>
      <vt:lpstr>'1.1.3 BOQ'!Print_Area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Ntjie Segooa</dc:creator>
  <cp:lastModifiedBy>Martha Masemula</cp:lastModifiedBy>
  <cp:lastPrinted>2023-04-26T10:23:59Z</cp:lastPrinted>
  <dcterms:created xsi:type="dcterms:W3CDTF">2018-02-21T11:24:08Z</dcterms:created>
  <dcterms:modified xsi:type="dcterms:W3CDTF">2023-06-09T09:11:50Z</dcterms:modified>
</cp:coreProperties>
</file>