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anatz\Desktop\2023\​Substation Clamps for Stranded Conductor\RFI\Issue RFI\"/>
    </mc:Choice>
  </mc:AlternateContent>
  <xr:revisionPtr revIDLastSave="0" documentId="13_ncr:1_{4BEB99B8-EA3E-485D-A8E1-995C3C6E6CFF}" xr6:coauthVersionLast="47" xr6:coauthVersionMax="47" xr10:uidLastSave="{00000000-0000-0000-0000-000000000000}"/>
  <bookViews>
    <workbookView xWindow="-120" yWindow="-120" windowWidth="20730" windowHeight="11160" xr2:uid="{278CE5AE-D171-4488-B829-65387A023DB1}"/>
  </bookViews>
  <sheets>
    <sheet name="Clamps Stranded and Tubular " sheetId="1" r:id="rId1"/>
  </sheets>
  <externalReferences>
    <externalReference r:id="rId2"/>
  </externalReferences>
  <definedNames>
    <definedName name="_xlnm._FilterDatabase" localSheetId="0" hidden="1">'Clamps Stranded and Tubular '!$B$2:$K$732</definedName>
    <definedName name="number">[1]Inputs!$E$2:$E$1001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1" i="1" l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230" i="1"/>
  <c r="F588" i="1"/>
  <c r="K588" i="1" s="1"/>
  <c r="F386" i="1"/>
  <c r="K386" i="1" s="1"/>
  <c r="F249" i="1"/>
  <c r="K249" i="1" s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F186" i="1"/>
  <c r="K186" i="1" s="1"/>
  <c r="K185" i="1"/>
  <c r="K184" i="1"/>
  <c r="K183" i="1"/>
  <c r="K182" i="1"/>
  <c r="K181" i="1"/>
  <c r="K180" i="1"/>
  <c r="F179" i="1"/>
  <c r="K179" i="1" s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F152" i="1"/>
  <c r="K152" i="1" s="1"/>
  <c r="F151" i="1"/>
  <c r="K151" i="1" s="1"/>
  <c r="K150" i="1"/>
  <c r="F149" i="1"/>
  <c r="K149" i="1" s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F110" i="1"/>
  <c r="K110" i="1" s="1"/>
  <c r="F109" i="1"/>
  <c r="K109" i="1" s="1"/>
  <c r="K108" i="1"/>
  <c r="K107" i="1"/>
  <c r="K106" i="1"/>
  <c r="K105" i="1"/>
  <c r="K104" i="1"/>
  <c r="K103" i="1"/>
  <c r="F102" i="1"/>
  <c r="K102" i="1" s="1"/>
  <c r="K101" i="1"/>
  <c r="K100" i="1"/>
  <c r="K99" i="1"/>
  <c r="K98" i="1"/>
  <c r="K97" i="1"/>
  <c r="K96" i="1"/>
  <c r="K95" i="1"/>
  <c r="K94" i="1"/>
  <c r="K93" i="1"/>
  <c r="F92" i="1"/>
  <c r="K92" i="1" s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F66" i="1"/>
  <c r="K66" i="1" s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K3" i="1"/>
  <c r="B146" i="1" l="1"/>
  <c r="B147" i="1" s="1"/>
  <c r="B148" i="1" s="1"/>
  <c r="B149" i="1" s="1"/>
  <c r="B150" i="1" s="1"/>
  <c r="B151" i="1" s="1"/>
  <c r="B152" i="1" s="1"/>
  <c r="B153" i="1" s="1"/>
  <c r="B165" i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</calcChain>
</file>

<file path=xl/sharedStrings.xml><?xml version="1.0" encoding="utf-8"?>
<sst xmlns="http://schemas.openxmlformats.org/spreadsheetml/2006/main" count="953" uniqueCount="942">
  <si>
    <t>Type</t>
  </si>
  <si>
    <t>SAP #</t>
  </si>
  <si>
    <t>Description</t>
  </si>
  <si>
    <t>FY24</t>
  </si>
  <si>
    <t>FY25</t>
  </si>
  <si>
    <t>FY26</t>
  </si>
  <si>
    <t>FY27</t>
  </si>
  <si>
    <t>FY28</t>
  </si>
  <si>
    <t>Total</t>
  </si>
  <si>
    <t>EX-A</t>
  </si>
  <si>
    <t>CLAMP:EX-A;BOLT/BOLT; STEM 26 COND 16.3</t>
  </si>
  <si>
    <t>EX-B</t>
  </si>
  <si>
    <t>CLAMP:EX-B;BOLT/BOLT; STEM 26 COND 26.5</t>
  </si>
  <si>
    <t>EX-C</t>
  </si>
  <si>
    <t>CLAMP:EX-C;BOLT/BOLT; STEM 38 COND 16.3</t>
  </si>
  <si>
    <t>EX-D</t>
  </si>
  <si>
    <t>CLAMP:EX-D;BOLT/BOLT; STEM 38 COND 26.5</t>
  </si>
  <si>
    <t>EX-E</t>
  </si>
  <si>
    <t>CLAMP:EX-E;BOLT/BOLT; STEM 38 COND 38.3</t>
  </si>
  <si>
    <t>EX-F</t>
  </si>
  <si>
    <t>CLAMP:EX-F;BOLT/BOLT; STEM 38 COND 19</t>
  </si>
  <si>
    <t>EX-G</t>
  </si>
  <si>
    <t>CLAMP:EX-G;BOLT/BOLT; STEM 35 COND 26.5</t>
  </si>
  <si>
    <t>EX-H</t>
  </si>
  <si>
    <t>CLAMP:EX-H;BOLT/BOLT; STEM 35 COND 38.3</t>
  </si>
  <si>
    <t>EX-J</t>
  </si>
  <si>
    <t>CLAMP:EX-J;BOLT/BOLT; STEM 26 COND 19</t>
  </si>
  <si>
    <t>EX-K</t>
  </si>
  <si>
    <t>CLAMP:EX-K;BOLT/BOLT; STEM 26 COND 21</t>
  </si>
  <si>
    <t>EXC-A</t>
  </si>
  <si>
    <t>CLAMP:EXC-A;BOLT/COMP; STEM 26 COND26.5</t>
  </si>
  <si>
    <t>EXC-B</t>
  </si>
  <si>
    <t>CLAMP:EXC-B;BOLT/COMP; STEM 38 COND26.5</t>
  </si>
  <si>
    <t>EXC-C</t>
  </si>
  <si>
    <t>CLAMP:EXC-C;BOLT/COMP; STEM 38 COND38.3</t>
  </si>
  <si>
    <t>EXC-D</t>
  </si>
  <si>
    <t>CLAMP:EXC-D;BOLT/COMP; STEM 38 COND38.3</t>
  </si>
  <si>
    <t>EXC-E</t>
  </si>
  <si>
    <t>CLAMP:EXC-E;BOLT/COMP; STEM 38 COND38.3</t>
  </si>
  <si>
    <t>EXC-F</t>
  </si>
  <si>
    <t>CLAMP:EXC-F;BOLT/COMP; STEM 38 COND26.5</t>
  </si>
  <si>
    <t>EXC-G</t>
  </si>
  <si>
    <t>CLAMP:EXC-G;BOLT/COMP; STEM 38 COND26.5</t>
  </si>
  <si>
    <t>EXC-H</t>
  </si>
  <si>
    <t>CLAMP:EXC-H;BOLT/COMP; STEM 38 COND18.1</t>
  </si>
  <si>
    <t>EXC-J</t>
  </si>
  <si>
    <t>CLAMP:EXC-J;BOLT/COMP; STEM 35 COND26.5</t>
  </si>
  <si>
    <t>EXC-K</t>
  </si>
  <si>
    <t>CLAMP:EXC-K;BOLT/COMP; STEM 35 COND38.3</t>
  </si>
  <si>
    <t>EXC-L</t>
  </si>
  <si>
    <t>CLAMP:EXC-L;BOLT/COMP; STEM 26 COND26.5</t>
  </si>
  <si>
    <t>EXC-M</t>
  </si>
  <si>
    <t>CLAMP:EXC-M;BOLT/COMP; STEM 26 COND18.1</t>
  </si>
  <si>
    <t>EXC-N</t>
  </si>
  <si>
    <t>CLAMP:EXC-N;BOLT/COMP; STEM 40 COND26.5</t>
  </si>
  <si>
    <t>EXC-P</t>
  </si>
  <si>
    <t>CLAMP:EXC-P;BOLT/COMP; STEM 60 COND38.3</t>
  </si>
  <si>
    <t>EXC-Q</t>
  </si>
  <si>
    <t>CLAMP:EXC-Q;BOLT/COMP; STEM 60 COND38.3</t>
  </si>
  <si>
    <t>EXC-R</t>
  </si>
  <si>
    <t>CLAMP:EXC-R;BOLT/COMP; STEM 60 COND38.3</t>
  </si>
  <si>
    <t>EUT-A</t>
  </si>
  <si>
    <t>CLAMP,EUT-A ;BOLT-TEE;6-11 MM;6-11 MM</t>
  </si>
  <si>
    <t>EUT-B</t>
  </si>
  <si>
    <t>CLAMP:EUT-B;BOLT-TEE;12-21 MM;12-21 MM</t>
  </si>
  <si>
    <t>EUT-C</t>
  </si>
  <si>
    <t>CLAMP:EUT-C;BOLT-TEE;12-21 MM;22-28 MM</t>
  </si>
  <si>
    <t>EUT-D</t>
  </si>
  <si>
    <t>CLAMP:EUT-D;BOLT-TEE;22-28 MM;12-21 MM</t>
  </si>
  <si>
    <t>EUT-E</t>
  </si>
  <si>
    <t>CLAMP:EUT-E;BOLT-TEE;22-28 MM;22-28 MM</t>
  </si>
  <si>
    <t>EUT-F</t>
  </si>
  <si>
    <t>CLAMP,EUT-A ;BOLT-TEE;12-21 MM;6-11 MM</t>
  </si>
  <si>
    <t>EUT-G</t>
  </si>
  <si>
    <t>CLAMP:EUT-G;BOLT-TEE;6-11 MM;28-22 MM</t>
  </si>
  <si>
    <t>ETC-A</t>
  </si>
  <si>
    <t>CLAMP:ETC-A;T/COMP;23.5 MM;26.5 MM</t>
  </si>
  <si>
    <t>ETC-B</t>
  </si>
  <si>
    <t>CLAMP:ETC-B;T/COMP;23.5 MM;38.3 MM</t>
  </si>
  <si>
    <t>ETC-C</t>
  </si>
  <si>
    <t>CLAMP:ETC-C;T/COMP;26.5 MM;26.5 MM</t>
  </si>
  <si>
    <t>ETC-D</t>
  </si>
  <si>
    <t>CLAMP:ETC-D;T/COMP;26.5 MM;38.3 MM</t>
  </si>
  <si>
    <t>ETC-E</t>
  </si>
  <si>
    <t>CLAMP:ETC-E;T/COMP;28.6 MM;26.5 MM</t>
  </si>
  <si>
    <t>ETC-F</t>
  </si>
  <si>
    <t>CLAMP:ETC-F;T/COMP;28.6 MM;38.3 MM</t>
  </si>
  <si>
    <t>ETC-G</t>
  </si>
  <si>
    <t>CLAMP:ETC-G;T/COMP;35.6 MM;26.5 MM</t>
  </si>
  <si>
    <t>ETC-H</t>
  </si>
  <si>
    <t>CLAMP:ETC-H;T/COMP;35.6 MM;38.3 MM</t>
  </si>
  <si>
    <t>ETC-J</t>
  </si>
  <si>
    <t>CLAMP:ETC-J;T/COMP;38.3 MM;26.5 MM</t>
  </si>
  <si>
    <t>ETC-K</t>
  </si>
  <si>
    <t>CLAMP:ETC-K;T/COMP;38.3 MM;38.3 MM</t>
  </si>
  <si>
    <t>ETC-L</t>
  </si>
  <si>
    <t>CLAMP:ETC-L;T/COMP;18.1 MM;26.5 MM</t>
  </si>
  <si>
    <t>ETC-M</t>
  </si>
  <si>
    <t>CLAMP:ETC-M;T/COMP;18.1 MM;18.1 MM</t>
  </si>
  <si>
    <t>ETC-N</t>
  </si>
  <si>
    <t>CLAMP:ETC-N;T/COMP;26.5 MM;18.1 MM</t>
  </si>
  <si>
    <t>ETC-P</t>
  </si>
  <si>
    <t>CLAMP:ETC-P;T/COMP;38.3 MM;18.1 MM</t>
  </si>
  <si>
    <t>ETC-Q</t>
  </si>
  <si>
    <t>CLAMP:ETC-Q;T/COMP;38.3 MM;16 MM</t>
  </si>
  <si>
    <t>ETC-R</t>
  </si>
  <si>
    <t>CLAMP:ETC-R;T/COMP;26.5 MM;16 MM</t>
  </si>
  <si>
    <t>ETC-S</t>
  </si>
  <si>
    <t>CLAMP:ETC-S;T/COMP;16 MM;16 MM</t>
  </si>
  <si>
    <t>ETC-T</t>
  </si>
  <si>
    <t>CLAMP:ETC-T;T/COMP;26.5 MM;26.5 MM</t>
  </si>
  <si>
    <t>ETC-U</t>
  </si>
  <si>
    <t>CLAMP:ETC-U;T/COMP;38.3 MM;26.5 MM</t>
  </si>
  <si>
    <t>ETC-V</t>
  </si>
  <si>
    <t>CLAMP:ETC-V;T/COMP;38.3 MM;38.3 MM</t>
  </si>
  <si>
    <t>ETC-W</t>
  </si>
  <si>
    <t>CLAMP:ETC-W;T/COMP;18.1 MM;16.25 MM</t>
  </si>
  <si>
    <t>ETC-X</t>
  </si>
  <si>
    <t>CLAMP:ETC-X;T/COMP;26.5 MM;16.25 MM</t>
  </si>
  <si>
    <t>ETC-Y</t>
  </si>
  <si>
    <t>CLAMP:ETC-Y;T/COMP;38.3 MM;16.25 MM</t>
  </si>
  <si>
    <t>ETC-Z</t>
  </si>
  <si>
    <t>CLAMP:ETC-Z;T/COMP;25.97 MM; 26.5 MM</t>
  </si>
  <si>
    <t>ETC-AA</t>
  </si>
  <si>
    <t>CLAMP:ETC-AA;T/COMP;25.97 MM; 38.3 MM</t>
  </si>
  <si>
    <t>ETC-AB</t>
  </si>
  <si>
    <t>CLAMP:ETC-AB;T/COMP;24.71 MM;26.5 MM</t>
  </si>
  <si>
    <t>ETC-AC</t>
  </si>
  <si>
    <t>CLAMP:ETC-AC;T/COMP;24.71 MM;38.3 MM</t>
  </si>
  <si>
    <t>ETC-AD</t>
  </si>
  <si>
    <t>CLAMP:ETC-AD;T/COMP;22.61 MM;26.5 MM</t>
  </si>
  <si>
    <t>ETC-AE</t>
  </si>
  <si>
    <t>CLAMP:ETC-AE;T/COMP;22.61MM;38.3 MM</t>
  </si>
  <si>
    <t>EY-A</t>
  </si>
  <si>
    <t>CLAMP:EY-A;Y/BOLT;2X26.5 MM;STEM 38 MM</t>
  </si>
  <si>
    <t>EY-B</t>
  </si>
  <si>
    <t>CLAMP:EY-B;Y/BOLT;2X38.3 MM;STEM 38 MM</t>
  </si>
  <si>
    <t>EY-C</t>
  </si>
  <si>
    <t>CLAMP:EY-C;Y/BOLT;2X26.5 MM;STEM 38 MM</t>
  </si>
  <si>
    <t>EY-D</t>
  </si>
  <si>
    <t>CLAMP:EY-D;Y/BOLT;2X38.3 MM;STEM 38 MM</t>
  </si>
  <si>
    <t>EY-E</t>
  </si>
  <si>
    <t>CLAMP:EY-E;Y/BOLT;2X26.5 MM;STEM 26 MM</t>
  </si>
  <si>
    <t>EY-F</t>
  </si>
  <si>
    <t>CLAMP:EY-F;Y/BOLT;2X26.5 MM;STEM 26 MM</t>
  </si>
  <si>
    <t>EY-G</t>
  </si>
  <si>
    <t>CLAMP:EY-G;Y/BOLT;2X38.3 MM;STEM 26 MM</t>
  </si>
  <si>
    <t>EY-H</t>
  </si>
  <si>
    <t>CLAMP:EY-H;Y/BOLT;2X38.3 MM;STEM 26 MM</t>
  </si>
  <si>
    <t>EY-J</t>
  </si>
  <si>
    <t>CLAMP:EY-J;Y/BOLT;2X38.3 MM;STEM 60 MM</t>
  </si>
  <si>
    <t>EY-K</t>
  </si>
  <si>
    <t>CLAMP:EY-K;Y/BOLT;2X26.5 MM;STEM 60 MM</t>
  </si>
  <si>
    <t>EYC-A</t>
  </si>
  <si>
    <t xml:space="preserve">CLAMP:EYC-A;2X26.5 COMP 38 BOLTED 0DG </t>
  </si>
  <si>
    <t>EYC-B</t>
  </si>
  <si>
    <t xml:space="preserve">CLAMP:EYC-B;2X38.3 COMP 38 BOLTED 0DG </t>
  </si>
  <si>
    <t>EYC-C</t>
  </si>
  <si>
    <t>CLAMP:EYC-C;2X26.5 COMP 38 BOLTED 45DG</t>
  </si>
  <si>
    <t>EYC-D</t>
  </si>
  <si>
    <t xml:space="preserve">CLAMP:EYC-D;2X38.3 COMP 38 BOLTED 45DG </t>
  </si>
  <si>
    <t>EYC-E</t>
  </si>
  <si>
    <t xml:space="preserve">CLAMP:EYC-E;2X26.5 COMP 38 BOLTED 90DG </t>
  </si>
  <si>
    <t>EYC-F</t>
  </si>
  <si>
    <t>CLAMP:EYC-F;2X38.3 COMP 38 BOLTED 90DG</t>
  </si>
  <si>
    <t>EYC-G</t>
  </si>
  <si>
    <t xml:space="preserve">CLAMP:EYC-G;2X38.3 COMP 60 BOLTED 0DG </t>
  </si>
  <si>
    <t>EYC-H</t>
  </si>
  <si>
    <t xml:space="preserve">CLAMP:EYC-H;2X38.3 COMP 60 BOLTED 45DG </t>
  </si>
  <si>
    <t>EYC-J</t>
  </si>
  <si>
    <t>CLAMP:EYC-J;2X38.3 COMP 60 BOLTED 90DG</t>
  </si>
  <si>
    <t>EYC-K</t>
  </si>
  <si>
    <t>CLAMP:EYC-K;2X26.5 COMP 26 BOLTED 0DG</t>
  </si>
  <si>
    <t>EYC-L</t>
  </si>
  <si>
    <t xml:space="preserve">CLAMP:EYC-L;2X26.5 COMP 26 BOLTED 45DG </t>
  </si>
  <si>
    <t>EYC-M</t>
  </si>
  <si>
    <t>CLAMP:EYC-M;2X26.5 COMP 26 BOLTED 90DG</t>
  </si>
  <si>
    <t>EYC-N</t>
  </si>
  <si>
    <t xml:space="preserve">CLAMP:EYC-N;COMP/PALM ODG;2X38.3 MM </t>
  </si>
  <si>
    <t>EYC-P</t>
  </si>
  <si>
    <t xml:space="preserve">CLAMP:EYC-P;COMP/PALM 45DG;2X38.3 MM </t>
  </si>
  <si>
    <t>EYC-Q</t>
  </si>
  <si>
    <t>CLAMP:EYC-Q;COMP/PALM 90DG;2X38.3 MM</t>
  </si>
  <si>
    <t>EYC-R</t>
  </si>
  <si>
    <t>CLAMP:EYC-R;COMP/PALM ODG;2X38.3 MM</t>
  </si>
  <si>
    <t>EYC-S</t>
  </si>
  <si>
    <t xml:space="preserve">CLAMP:EYC-S;COMP/PALM 45DG;2X38.3 MM </t>
  </si>
  <si>
    <t>EYC-T</t>
  </si>
  <si>
    <t>CLAMP:EYC-T;COMP/PALM 90DG;2X38.3 MM</t>
  </si>
  <si>
    <t>EYC-U</t>
  </si>
  <si>
    <t>CLAMP:EYC-U;COMP/PALM ODG;2X26.5 MM</t>
  </si>
  <si>
    <t>EYC-V</t>
  </si>
  <si>
    <t>CLAMP:EYC-V;COMP/PALM 45DG;2X26.5 MM</t>
  </si>
  <si>
    <t>EYC-W</t>
  </si>
  <si>
    <t>CLAMP:EYC-W;COMP/PALM 90DG;2X26.5 MM</t>
  </si>
  <si>
    <t>EYC-X</t>
  </si>
  <si>
    <t xml:space="preserve">CLAMP:EYC-X;COMP/PALM ODG;2X26.5 MM </t>
  </si>
  <si>
    <t>EYC-Y</t>
  </si>
  <si>
    <t xml:space="preserve">CLAMP:EYC-Y;COMP/PALM 45DG;2X26.5 MM </t>
  </si>
  <si>
    <t>EYC-Z</t>
  </si>
  <si>
    <t>CLAMP:EYC-Z;COMP/PALM 90DG;2X26.5 MM</t>
  </si>
  <si>
    <t>EYC-AA</t>
  </si>
  <si>
    <t>CLAMP:EYC-AA;2X26.5 COMP 60 BOLTED 0DG</t>
  </si>
  <si>
    <t>EYC-AB</t>
  </si>
  <si>
    <t>CLAMP:EYC-AB;2X26.5 COMP 60 BOLTED 45DG</t>
  </si>
  <si>
    <t>EYC-AC</t>
  </si>
  <si>
    <t>CLAMP:EYC-AC;2X26.5 COMP 60 BOLTED 90DG</t>
  </si>
  <si>
    <t>EY3-A</t>
  </si>
  <si>
    <t>CLAMP:EY3-A;3Y/BOLT;STEM 38 COND 3X38.3</t>
  </si>
  <si>
    <t>EY3-B</t>
  </si>
  <si>
    <t>CLAMP:EY3-B;3Y/BOLT;STEM 60 COND 3X38.3</t>
  </si>
  <si>
    <t>EYC3-A</t>
  </si>
  <si>
    <t>CLAMP:EYC3-A;3X38.3 COMP/60 STEM; 0DG</t>
  </si>
  <si>
    <t>EYC3-B</t>
  </si>
  <si>
    <t>CLAMP:EYC3-B;3X38.3 COMP/9H PAD; 0DG</t>
  </si>
  <si>
    <t>EYC3-C</t>
  </si>
  <si>
    <t>CLAMP:EYC3-C;3X38.3 COMP/60 STEM; 45DG</t>
  </si>
  <si>
    <t>EYC3-D</t>
  </si>
  <si>
    <t>CLAMP:EYC3-D;3X38.3 COMP/9H PAD; 45DG</t>
  </si>
  <si>
    <t>EYC3-E</t>
  </si>
  <si>
    <t>CLAMP:EYC3-E;3X38.3 COMP/60 STEM; 90DG</t>
  </si>
  <si>
    <t>EYC3-F</t>
  </si>
  <si>
    <t>CLAMP:EYC3-F;3X38.3 COMP/9H PAD; 90DG</t>
  </si>
  <si>
    <t>EYC3-G</t>
  </si>
  <si>
    <t>CLAMP:EYC3-G;3X38.3 COMP/8H PAD; 0DG</t>
  </si>
  <si>
    <t>EYC3-H</t>
  </si>
  <si>
    <t>CLAMP:EYC3-H;3X38.3 COMP/8H PAD; 45DG</t>
  </si>
  <si>
    <t>EYC3-J</t>
  </si>
  <si>
    <t>CLAMP:EYC3-J;3X38.3 COMP/8H PAD; 90DG</t>
  </si>
  <si>
    <t>EPC-A</t>
  </si>
  <si>
    <t xml:space="preserve">CLAMP:EPC-A;COMP/PALM ODG;26.5 MM </t>
  </si>
  <si>
    <t>EPC-B</t>
  </si>
  <si>
    <t xml:space="preserve">CLAMP:EPC-B;COMP/PALM 45DG;26.5 MM </t>
  </si>
  <si>
    <t>EPC-C</t>
  </si>
  <si>
    <t>CLAMP:EPC-C;COMP/PALM 90DG;26.5 MM</t>
  </si>
  <si>
    <t>EPC-D</t>
  </si>
  <si>
    <t xml:space="preserve">CLAMP:EPC-D;COMP/PALM ODG;38.3 MM </t>
  </si>
  <si>
    <t>EPC-E</t>
  </si>
  <si>
    <t xml:space="preserve">CLAMP:EPC-E;COMP/PALM 45DG;38.3 MM </t>
  </si>
  <si>
    <t>EPC-F</t>
  </si>
  <si>
    <t>CLAMP,STRAIN:EPC-F;38.3MM PALM 90DG</t>
  </si>
  <si>
    <t>EPC-G</t>
  </si>
  <si>
    <t>CLAMP:EPC-G;COMP/PALM ODG;26.5 MM</t>
  </si>
  <si>
    <t>EPC-H</t>
  </si>
  <si>
    <t xml:space="preserve">CLAMP:EPC-H;COMP/PALM 45DG;26.5 MM </t>
  </si>
  <si>
    <t>EPC-J</t>
  </si>
  <si>
    <t>CLAMP:EPC-J;COMP/PALM 90DG;26.5 MM</t>
  </si>
  <si>
    <t>EPC-K</t>
  </si>
  <si>
    <t xml:space="preserve">CLAMP:EPC-K;COMP/PALM ODG;38.3 MM </t>
  </si>
  <si>
    <t>EPC-L</t>
  </si>
  <si>
    <t xml:space="preserve">CLAMP:EPC-L;COMP/PALM 45DG;38.3 MM </t>
  </si>
  <si>
    <t>EPC-M</t>
  </si>
  <si>
    <t>CLAMP:EPC-M;COMP/PALM 90DG;38.3 MM</t>
  </si>
  <si>
    <t>EPC-N</t>
  </si>
  <si>
    <t>CLAMP:EPC-N;COMP/PALM ODG;80MM X 90MM</t>
  </si>
  <si>
    <t>EPC-P</t>
  </si>
  <si>
    <t>CLAMP:EPC-P;COMP/PALM ODG;125MM X 125MM</t>
  </si>
  <si>
    <t>EPC-Q</t>
  </si>
  <si>
    <t xml:space="preserve">CLAMP:EPC-Q;COMP/PALM ODG;16.3 MM </t>
  </si>
  <si>
    <t>EPC-R</t>
  </si>
  <si>
    <t xml:space="preserve">CLAMP:EPC-R;COMP/PALM 45DG;16.3 MM </t>
  </si>
  <si>
    <t>EPC-S</t>
  </si>
  <si>
    <t>CLAMP:EPC-S;COMP/PALM 90DG;16.3 MM</t>
  </si>
  <si>
    <t>ES-A</t>
  </si>
  <si>
    <t xml:space="preserve">SPACER:ES-A;COND 2X26.5MM;150MM CRS </t>
  </si>
  <si>
    <t>ES-B</t>
  </si>
  <si>
    <t xml:space="preserve">SPACER:ES-B;COND 2X38.3MM;150MM CRS </t>
  </si>
  <si>
    <t>ES-C</t>
  </si>
  <si>
    <t xml:space="preserve">SPACER:ES-C;COND 2X26.5MM;330MM CRS </t>
  </si>
  <si>
    <t>ES-D</t>
  </si>
  <si>
    <t>SPACER:ES-D;COND 2X38.3MM;330MM CRS</t>
  </si>
  <si>
    <t>ES-E</t>
  </si>
  <si>
    <t>SPACER:ES-E;COND 3X38.3MM;165MM CRS</t>
  </si>
  <si>
    <t>ESC-A</t>
  </si>
  <si>
    <t xml:space="preserve">SPACER:ESC-A;COND 2X26.5MM;150MM CRS </t>
  </si>
  <si>
    <t>ESC-B</t>
  </si>
  <si>
    <t xml:space="preserve">SPACER:ESC-B;COND 2X38.3MM;150MM CRS MM </t>
  </si>
  <si>
    <t>ESC-C</t>
  </si>
  <si>
    <t xml:space="preserve">SPACER:ESC-C;COND 2X26.5MM;330MM CRS </t>
  </si>
  <si>
    <t>ESC-D</t>
  </si>
  <si>
    <t xml:space="preserve">SPACER:ESC-D;COND 2X38.3MM;330MM CRS </t>
  </si>
  <si>
    <t>ESC-E</t>
  </si>
  <si>
    <t>SPACER:ESC-E;COND 3X38.3MM;165MM CRS</t>
  </si>
  <si>
    <t>EXP-A</t>
  </si>
  <si>
    <t>CLAMP, STUD PALM BOLT 26.5mm EXP-A</t>
  </si>
  <si>
    <t>EXP-B</t>
  </si>
  <si>
    <t>CLAMP,STUD PALM BOLT 38.3mm EXP-B</t>
  </si>
  <si>
    <t>EXCP-A</t>
  </si>
  <si>
    <t>CLAMP:EXCP-A;PI MOUNT;26.5 MM;PCD 76</t>
  </si>
  <si>
    <t>EXCP-B</t>
  </si>
  <si>
    <t>CLAMP:EXCP-B;PI MOUNT;26.5 MM;PCD 127</t>
  </si>
  <si>
    <t>EXCP-C</t>
  </si>
  <si>
    <t>CLAMP:EXCP-C;PI MOUNT;38.3 MM;PCD 76</t>
  </si>
  <si>
    <t>EXCP-D</t>
  </si>
  <si>
    <t>CLAMP:EXCP-D;PI MOUNT;38.3 MM;PCD 127</t>
  </si>
  <si>
    <t>EXCP2-A</t>
  </si>
  <si>
    <t>CLAMP:EXCP2-A;PI MOUNT;2X26.5 MM;PCD76</t>
  </si>
  <si>
    <t>EXCP2-B</t>
  </si>
  <si>
    <t>CLAMP;EXCP2-B;PI-MOUNT;2X26.5;PCD127</t>
  </si>
  <si>
    <t>EXCP2-C</t>
  </si>
  <si>
    <t>CLAMP:EXCP2-C;PI MOUNT;2X38.3 MM;PCD76</t>
  </si>
  <si>
    <t>EXCP2-D</t>
  </si>
  <si>
    <t>CLAMP:EXCP2-D;PI-MOUNT;2X38.3 MM;PCD127</t>
  </si>
  <si>
    <t>EXCP2-E</t>
  </si>
  <si>
    <t>CLAMP;EXCP2-E;PI-MOUNT;2X38.3;PCD225</t>
  </si>
  <si>
    <t>EXCP3-A</t>
  </si>
  <si>
    <t>CLAMP;EXCP3-A;3X26.5;PI-MOUNT;PCD127</t>
  </si>
  <si>
    <t>EXCP3-B</t>
  </si>
  <si>
    <t>CLAMP;EXCP3-B;3X38.3;PI-MOUNT;PCD127</t>
  </si>
  <si>
    <t>EXCP3-C</t>
  </si>
  <si>
    <t>CLAMP;EXCP3-C;3X26.5;PI-MOUNT;PCD225</t>
  </si>
  <si>
    <t>EYBC-A</t>
  </si>
  <si>
    <t>CLAMP;EYBC-A;RUN2X26.5;TAP26.5;150CRS</t>
  </si>
  <si>
    <t>EYBC-B</t>
  </si>
  <si>
    <t>CLAMP;EYBC-B;RUN2X26.5;TAP38.3;330CRS</t>
  </si>
  <si>
    <t>EYBC-C</t>
  </si>
  <si>
    <t>CLAMP;EYBC-C;RUN2X38.3;TAP26.5;150CRS</t>
  </si>
  <si>
    <t>EYBC-D</t>
  </si>
  <si>
    <t>CLAMP;EYBC-D;RUN2X38.3;TAP38.3;150CRS</t>
  </si>
  <si>
    <t>EYBC-E</t>
  </si>
  <si>
    <t>CLAMP;EYBC-E;RUN2X38.3;TAP38.3;330CRS</t>
  </si>
  <si>
    <t>EPT-A</t>
  </si>
  <si>
    <t>CLAMP:EPT-A; RUN 26.5MM ON 4 HOLE PAD</t>
  </si>
  <si>
    <t>EPT-B</t>
  </si>
  <si>
    <t>CLAMP:EPT-B; RUN 38.3MM ON 4 HOLE PAD</t>
  </si>
  <si>
    <t>EPT2-A</t>
  </si>
  <si>
    <t xml:space="preserve">CLAMP:EPT2-A;RUN 2X26.5MM ON 8 HOLE PAD </t>
  </si>
  <si>
    <t>EPT2-B</t>
  </si>
  <si>
    <t>CLAMP:EPT2-B;RUN 2X38.3MM ON 8 HOLE PAD</t>
  </si>
  <si>
    <t>EPTT2-A</t>
  </si>
  <si>
    <t>CLAMP:EPTT2-A;2X26.5;TWISTED 8 HOLE PAD</t>
  </si>
  <si>
    <t>EPTT2-B</t>
  </si>
  <si>
    <t>CLAMP:EPTT2-B;2X38.3;TWISTED 8 HOLE PAD</t>
  </si>
  <si>
    <t>EEPC-A</t>
  </si>
  <si>
    <t>CLAMP, PEG AL CENT 26.5mm EPC-26</t>
  </si>
  <si>
    <t>EEPC-B</t>
  </si>
  <si>
    <t>CLAMP, PEG AL BULL 38.3mm EPC-38</t>
  </si>
  <si>
    <t>EEPC-C</t>
  </si>
  <si>
    <t>CLAMP, PEG AL HORN 16.3mm EPC-14-40</t>
  </si>
  <si>
    <t>EESP-A</t>
  </si>
  <si>
    <t>CLAMP:EESP-A;4 HOLE PAD TO STEM;38 MM</t>
  </si>
  <si>
    <t>EPISF-A</t>
  </si>
  <si>
    <t>CLAMP;EPISF-A;38;PI-MOUNT-STEM;PCD76</t>
  </si>
  <si>
    <t>EPISF-B</t>
  </si>
  <si>
    <t>CLAMP;EPISF-B;38;PI-MOUNT-STEM;PCD127</t>
  </si>
  <si>
    <t>EPISF-C</t>
  </si>
  <si>
    <t>CLAMP;EPISF-C;38;PI-MOUNT-STEM;PCD225</t>
  </si>
  <si>
    <t>EYCT-A</t>
  </si>
  <si>
    <t>CLAMP:EYCT-A;0DG COMP/8H PAD;2X38.3 MM</t>
  </si>
  <si>
    <t>EYCT-B</t>
  </si>
  <si>
    <t>CLAMP:EYCT-B;45DG COMP/8H PAD;2X38.3 MM</t>
  </si>
  <si>
    <t>EYCT-C</t>
  </si>
  <si>
    <t>CLAMP:EYCT-C;90DG COMP/8H PAD;2X38.3 MM</t>
  </si>
  <si>
    <t>EYCT-D</t>
  </si>
  <si>
    <t>CLAMP:EYCT-D;0DG COMP/8H PAD;2X26.5 MM</t>
  </si>
  <si>
    <t>EYCT-E</t>
  </si>
  <si>
    <t>CLAMP:EYCT-E;45DG COMP/8H PAD;2X26.5 MM</t>
  </si>
  <si>
    <t>EYCT-F</t>
  </si>
  <si>
    <t>CLAMP:EYCT-F;90DG COMP/8H PAD;2X26.5 MM</t>
  </si>
  <si>
    <t>EYCDT-A</t>
  </si>
  <si>
    <t>CLAMP:EYCDT-A;0DG COMP/8H PAD;4X38.3 MM</t>
  </si>
  <si>
    <t>EYCDT-B</t>
  </si>
  <si>
    <t>CLAMP:EYCDT-B;45DG COMP/8H PAD;4X38.3 MM</t>
  </si>
  <si>
    <t>EYCDT-C</t>
  </si>
  <si>
    <t>CLAMP:EYCDT-C;90DG COMP/8H PAD;4X38.3 MM</t>
  </si>
  <si>
    <t>EYCDT-D</t>
  </si>
  <si>
    <t>CLAMP:EYCDT-D;0DG COMP/8H PAD;4X26.5 MM</t>
  </si>
  <si>
    <t>EYCDT-E</t>
  </si>
  <si>
    <t>CLAMP:EYCDT-E;45DG COMP/8H PAD;4X26.5 MM</t>
  </si>
  <si>
    <t>EYCDT-F</t>
  </si>
  <si>
    <t>CLAMP:EYCDT-F;90DG COMP/8H PAD;4X26.5 MM</t>
  </si>
  <si>
    <t>ECJW-A</t>
  </si>
  <si>
    <t>WEIGHT:ECJW-A;38.3 MM CONDUCTOR JUMPER</t>
  </si>
  <si>
    <t>ECJW-B</t>
  </si>
  <si>
    <t>WEIGHT:ECJW-B;26.5 MM CONDUCTOR JUMPER</t>
  </si>
  <si>
    <t>SPC-38/AL</t>
  </si>
  <si>
    <t>STUD 150mm long, Palm drill 4 holes x 14mm dia 50mm Centre</t>
  </si>
  <si>
    <t>2 x 26.5MM</t>
  </si>
  <si>
    <t>CLAMP,TUBE 50dia/2x26.5, 45 DEG (similar ETP-IL 2-B)</t>
  </si>
  <si>
    <t>ETP-TW2-AE</t>
  </si>
  <si>
    <t>ETP-TW2-AF</t>
  </si>
  <si>
    <t>ETP-IL2-AF</t>
  </si>
  <si>
    <t>EYC2-H</t>
  </si>
  <si>
    <t>EYCS-H</t>
  </si>
  <si>
    <t>ETP-TW2-AC</t>
  </si>
  <si>
    <t>TBC</t>
  </si>
  <si>
    <t>Transformer Bushing Clamp</t>
  </si>
  <si>
    <t>38 mm dia x 1500 mm Long</t>
  </si>
  <si>
    <t>ACC1</t>
  </si>
  <si>
    <t>COVER:ACC1 ;CLAMP ;ID 125 X LG 220 MM</t>
  </si>
  <si>
    <t>ACC2</t>
  </si>
  <si>
    <t>COVER:ACC2 ;CLAMP ;ID 135 X LG 257 MM</t>
  </si>
  <si>
    <t>ACC3</t>
  </si>
  <si>
    <t>COVER:ACC3 ;CLAMP ;ID 110 X LG 350 MM</t>
  </si>
  <si>
    <t>ACC4</t>
  </si>
  <si>
    <t>COVER:ACC4 ;CLAMP ;ID 160 X LG 480 MM</t>
  </si>
  <si>
    <t>ACC5</t>
  </si>
  <si>
    <t>COVER:ACC5 ;CLAMP ;ID 135 X LG 400 MM</t>
  </si>
  <si>
    <t>ACC6</t>
  </si>
  <si>
    <t>COVER:ACC6 ;CLAMP ;ID 220 X LG 485 MM</t>
  </si>
  <si>
    <t>ACC7</t>
  </si>
  <si>
    <t>COVER:ACC7 ;CLAMP ;ID 220 X LG 320 MM</t>
  </si>
  <si>
    <t>ACC8</t>
  </si>
  <si>
    <t>COVER:ACC8 ;CLAMP ;ID 240 X LG 815 MM</t>
  </si>
  <si>
    <t>ACC9</t>
  </si>
  <si>
    <t>COVER:ACC9 ;COVER ;ID 280 X LG 430 MM</t>
  </si>
  <si>
    <t>EUC</t>
  </si>
  <si>
    <t xml:space="preserve"> RING ASSEMBLY:UNIVERSAL CORONA;CENTER</t>
  </si>
  <si>
    <t>ECRST-LH</t>
  </si>
  <si>
    <t>RING:ECRST-LH;CORONA, LH;ID 499 MM</t>
  </si>
  <si>
    <t>ECRST-RH</t>
  </si>
  <si>
    <t>RING:ECRST-RH;CORONA, RH;ID 499 MM</t>
  </si>
  <si>
    <t>CLAMP STRN:Y, BOLTED;38.3 MM;AL;2Y2+2Y4</t>
  </si>
  <si>
    <t>CLAMP STRN:10-21.5 MM;AL</t>
  </si>
  <si>
    <t>CLAMP,SUSP CRADLE CON 15.0-24.4    D3008</t>
  </si>
  <si>
    <t>ASSY:CLAMP V SUSPENSION;26.5 MM;AL;F43</t>
  </si>
  <si>
    <t>CLAMP STRN:Y, BOLTED;26.5 MM;AL;Y1-3</t>
  </si>
  <si>
    <t>CLAMP STRN:Y, BOLTED;38.3 MM;AL;Y2-4</t>
  </si>
  <si>
    <t>ASSY:SINGLE STRAIN, CONDUCTOR CLAMP</t>
  </si>
  <si>
    <t>ASSY:SINGLE SUSPENSION STRAIN CLAMP</t>
  </si>
  <si>
    <t>ASSY:SINGLE SUSPENSION;AL</t>
  </si>
  <si>
    <t>ASSY:CLAMP TRIPLE STRAIN;AL</t>
  </si>
  <si>
    <t>ASSY:CLAMP V STRAIN;AL</t>
  </si>
  <si>
    <t>ASSY:CLAMP V SUSPENSION;38.3 MM;FF40</t>
  </si>
  <si>
    <t>CLAMP SPNSN:40-30 MM;AL</t>
  </si>
  <si>
    <t>ASSY:CLAMP V SUSPENSION;38.3 MM;AL</t>
  </si>
  <si>
    <t>CLAMP STRN:14.3 MM;3.7-14.3 MM;ALUMINIUM</t>
  </si>
  <si>
    <t>CLAMP STRN:2X38.3MM PALM 90DG;2700 A</t>
  </si>
  <si>
    <t>ASSY:CLAMP SINGLE STRAIN;AL</t>
  </si>
  <si>
    <t>CLAMP STRN:3 BOLT PISTOL;5-20.5 MM;AL</t>
  </si>
  <si>
    <t>ASSY:CLAMP SINGLE SUSPENSION;AL;E46</t>
  </si>
  <si>
    <t>ASSY:CLAMP SINGLE STRAIN</t>
  </si>
  <si>
    <t>ASSY:CLAMP SINGLE STRAIN;A41;38,3 MM</t>
  </si>
  <si>
    <t>CLAMP STRN:SINGLE PISTOL;38.3 MM</t>
  </si>
  <si>
    <t>CLAMP,TUBE:ECC-PI-F-A;80/80/76;FIX</t>
  </si>
  <si>
    <t>CLAMP,TUBE:ECC-PI-F-B;80/80/127;FIX</t>
  </si>
  <si>
    <t>CLAMP,TUBE:ECC-PI-F-C;100/100/76;FIX</t>
  </si>
  <si>
    <t>CLAMP,TUBE:ECC-PI-F-D;100/100/127;FIX</t>
  </si>
  <si>
    <t>CLAMP,TUBE:ECC-PI-F-E;120/120/76;FIX</t>
  </si>
  <si>
    <t>CLAMP,TUBE:ECC-PI-F-F;120/120/127;FIX</t>
  </si>
  <si>
    <t>CLAMP,TUBE:ECC-PI-F-G;150/150/127;FIX</t>
  </si>
  <si>
    <t>CLAMP,TUBE:ECC-PI-F-H;160/160/127;FIX</t>
  </si>
  <si>
    <t>CLAMP,TUBE:ECC-PI-F-J;200/200/225;FIX</t>
  </si>
  <si>
    <t>CLAMP,TUBE:ECC-PI-F-K;250/250/225;FIX</t>
  </si>
  <si>
    <t>CLAMP,TUBE:ECC-PI-S-A;80/80/76;SLIDE</t>
  </si>
  <si>
    <t>CLAMP,TUBE:ECC-PI-S-B;80/80/127;SLIDE</t>
  </si>
  <si>
    <t>CLAMP,TUBE:ECC-PI-S-C;100/100/76;SLIDE</t>
  </si>
  <si>
    <t>CLAMP,TUBE:ECC-PI-S-D;100/100/127;SLIDE</t>
  </si>
  <si>
    <t>CLAMP,TUBE:ECC-PI-S-E;120/120/76;SLIDE</t>
  </si>
  <si>
    <t>CLAMP,TUBE:ECC-PI-S-F;120/120/127;SLIDE</t>
  </si>
  <si>
    <t>CLAMP,TUBE:ECC-PI-S-G;150/150/127;SLIDE</t>
  </si>
  <si>
    <t>CLAMP,TUBE:ECC-PI-S-H;160/160/127;SLIDE</t>
  </si>
  <si>
    <t>CLAMP,TUBE:ECC-PI-S-J;200/200/225;SLIDE</t>
  </si>
  <si>
    <t>CLAMP,TUBE:ECC-PI-S-K;250/250/225;SLIDE</t>
  </si>
  <si>
    <t>CLAMP,TUBE:ECC-PI-S-L;200/200/127;SLIDE</t>
  </si>
  <si>
    <t>CLAMP,TUBE:ECC-PI-FF-A;80/80/76;FIXED</t>
  </si>
  <si>
    <t>CLAMP,TUBE:ECC-PI-FF-B;80/80/127;FIXED</t>
  </si>
  <si>
    <t>CLAMP,TUBE:ECC-PI-FF-C;100/100/76;FIXED</t>
  </si>
  <si>
    <t>CLAMP,TUBE:ECC-PI-FF-D;100/100/127;FIXED</t>
  </si>
  <si>
    <t>CLAMP,TUBE:ECC-PI-FF-E;120/120/76;FIXED</t>
  </si>
  <si>
    <t>CLAMP,TUBE:ECC-PI-FF-F;120/120/127;FIXED</t>
  </si>
  <si>
    <t>CLAMP,TUBE:ECC-PI-FF-G;150/150/76;FIXED</t>
  </si>
  <si>
    <t>CLAMP,TUBE:ECC-PI-FF-H;150/150/127;FIXED</t>
  </si>
  <si>
    <t>CLAMP,TUBE:ECC-PI-FF-J;150/150/225;FIXED</t>
  </si>
  <si>
    <t>CLAMP,TUBE:ECC-PI-FF-K;160/160/76;FIXED</t>
  </si>
  <si>
    <t>CLAMP,TUBE:ECC-PI-FF-L;160/160/127;FIXED</t>
  </si>
  <si>
    <t>CLAMP,TUBE:ECC-PI-FF-M;160/160/225;FIXED</t>
  </si>
  <si>
    <t>CLAMP,TUBE:ECC-PI-FF-N;200/200/76;FIXED</t>
  </si>
  <si>
    <t>CLAMP,TUBE:ECC-PI-FF-P;200/200/127;FIXED</t>
  </si>
  <si>
    <t>CLAMP,TUBE:ECC-PI-FF-Q;200/200/225;FIXED</t>
  </si>
  <si>
    <t>CLAMP,TUBE:ECC-PI-FF-R;250/250/225;FIXED</t>
  </si>
  <si>
    <t>CLAMP,TUBE:ECC-T-PI-P;80/80/90D/76;T</t>
  </si>
  <si>
    <t>CLAMP,TUBE:ECC-T-PI-P;80/80/90D/127;T</t>
  </si>
  <si>
    <t>CLAMP,TUBE:ECC-T-PI-P;100/100/90D/76;T</t>
  </si>
  <si>
    <t>CLAMP,TUBE:ECC-T-PI-P;100/100/90D/127;T</t>
  </si>
  <si>
    <t>CLAMP,TUBE:ECC-T-PI-P;120/80/90D/127;T</t>
  </si>
  <si>
    <t>CLAMP,TUBE:ECC-T-PI-P;120/80/90D/225;T</t>
  </si>
  <si>
    <t>CLAMP,TUBE:ECC-T-PI-P;120/120/90D/127;T</t>
  </si>
  <si>
    <t>CLAMP,TUBE:ECC-T-PI-P;120/120/90D/225;T</t>
  </si>
  <si>
    <t>CLAMP,TUBE:ECC-T-PI-P;150/150/90D/127;T</t>
  </si>
  <si>
    <t>CLAMP,TUBE:ECC-T-PI-P;150/150/90D/225;T</t>
  </si>
  <si>
    <t>CLAMP,TUBE:ECC-T-PI-P;160/160/90D/127;T</t>
  </si>
  <si>
    <t>CLAMP,TUBE:ECC-T-PI-P;160/160/90D/225;T</t>
  </si>
  <si>
    <t>CLAMP,TUBE:ECC-T-PI-P;200/200/90D/127;T</t>
  </si>
  <si>
    <t>CLAMP,TUBE:ECC-T-PI-P;200/200/90D/225;T</t>
  </si>
  <si>
    <t>CLAMP,TUBE:ECC-T-PI-P;250/250/90D/127;T</t>
  </si>
  <si>
    <t>CLAMP,TUBE:ECC-T-PI-P;250/250/90D/225;T</t>
  </si>
  <si>
    <t>CLAMP,TUBE:ECC-TT-C;80/80;COUPLER</t>
  </si>
  <si>
    <t>CLAMP,TUBE:ECC-TT-C;100/100;COUPLER</t>
  </si>
  <si>
    <t>CLAMP,TUBE:ECC-TT-C;120/120;COUPLER</t>
  </si>
  <si>
    <t>CLAMP,TUBE:ECC-TT-F;150/150;COUPLER</t>
  </si>
  <si>
    <t>CLAMP,TUBE:ECC-TT-F;160/160;COUPLER</t>
  </si>
  <si>
    <t>CLAMP,TUBE:ECC-TT-F;200/200;COUPLER</t>
  </si>
  <si>
    <t>CLAMP,TUBE:ECC-TT-G;250/250;COUPLER</t>
  </si>
  <si>
    <t>CLAMP,TUBE:ECC-T-A;80RUN/80TAP/90D;T</t>
  </si>
  <si>
    <t>CLAMP,TUBE:ECC-T-B;100RUN/100TAP/90D;T</t>
  </si>
  <si>
    <t>CLAMP,TUBE:ECC-T-C;120RUN/80TAP/90D;T</t>
  </si>
  <si>
    <t>CLAMP,TUBE:ECC-T-D;120RUN/120TAP/90D;T</t>
  </si>
  <si>
    <t>CLAMP,TUBE:ECC-T-E;150RUN/150TAP/90D;T</t>
  </si>
  <si>
    <t>CLAMP,TUBE:ECC-T-F;160RUN/160TAP/90D;T</t>
  </si>
  <si>
    <t>CLAMP,TUBE:ECC-T-G;200RUN/120TAP/90D;T</t>
  </si>
  <si>
    <t>CLAMP,TUBE:ECC-T-H;200RUN/250TAP/90D;T</t>
  </si>
  <si>
    <t>CLAMP,TUBE:ECC-T-J;250RUN/250TAP/90D;T</t>
  </si>
  <si>
    <t>CLAMP,TUBE:ECC-T-K;200RUN/200TAP/90D;T</t>
  </si>
  <si>
    <t>CLAMP,TUBE:ESC-PI-F-A;80/76;FIXED</t>
  </si>
  <si>
    <t>CLAMP,TUBE:ESC-PI-F-B;80/127;FIXED</t>
  </si>
  <si>
    <t>CLAMP,TUBE:ESC-PI-F-C;100/76;FIXED</t>
  </si>
  <si>
    <t>CLAMP,TUBE:ESC-PI-F-D;100/127;FIXED</t>
  </si>
  <si>
    <t>CLAMP,TUBE:ESC-PI-F-E;120/76;FIXED</t>
  </si>
  <si>
    <t>CLAMP,TUBE:ESC-PI-F-F;120/127;FIXED</t>
  </si>
  <si>
    <t>CLAMP,TUBE:ESC-PI-F-G;150/127;FIXED</t>
  </si>
  <si>
    <t>CLAMP,TUBE:ESC-PI-F-H;160/127;FIXED</t>
  </si>
  <si>
    <t>CLAMP,TUBE:ESC-PI-F-J;200/127;FIXED</t>
  </si>
  <si>
    <t>CLAMP,TUBE:ESC-PI-F-K;200/225;FIXED</t>
  </si>
  <si>
    <t>CLAMP,TUBE:ESC-PI-F-L;250/225;FIXED</t>
  </si>
  <si>
    <t>CLAMP,TUBE:ESC-PI-TF-A;80/76;FIXED</t>
  </si>
  <si>
    <t>CLAMP,TUBE:ESC-PI-TF-B;80/127;FIXED</t>
  </si>
  <si>
    <t>CLAMP,TUBE:ESC-PI-TF-C;100/76;FIXED</t>
  </si>
  <si>
    <t>CLAMP,TUBE:ESC-PI-TF-D;100/127;FIXED</t>
  </si>
  <si>
    <t>CLAMP,TUBE:ECS-PI-TF-E;120/76;FIXED</t>
  </si>
  <si>
    <t>CLAMP,TUBE:ECS-PI-TF-F;120/127;FIXED</t>
  </si>
  <si>
    <t>CLAMP,TUBE:ESC-PI-TF-G;150/76;FIXED</t>
  </si>
  <si>
    <t>CLAMP,TUBE:ESC-PI-TF-H;150/127;FIXED</t>
  </si>
  <si>
    <t>CLAMP,TUBE:ESC-PI-TF-J;160/76;FIXED</t>
  </si>
  <si>
    <t>CLAMP,TUBE:ESC-PI-TF-K;160/127;FIXED</t>
  </si>
  <si>
    <t>CLAMP,TUBE:ESC-PI-TF-L;200/76;FIXED</t>
  </si>
  <si>
    <t>CLAMP,TUBE:ESC-PI-TF-M;200/127;FIXED</t>
  </si>
  <si>
    <t>CLAMP,TUBE:ESC-PI-TF-N;250/76;FIXED</t>
  </si>
  <si>
    <t>CLAMP,TUBE:ESC-PI-TF-P;250/127;FIXED</t>
  </si>
  <si>
    <t>CLAMP,TUBE:ESC-PI-TS-A;80/76;SLIDE</t>
  </si>
  <si>
    <t>CLAMP,TUBE:ESC-PI-TS-B;80/127;SLIDE</t>
  </si>
  <si>
    <t>CLAMP,TUBE:ESC-PI-TS-C;100/76;SLIDE</t>
  </si>
  <si>
    <t>CLAMP,TUBE:ESC-PI-TS-D;100/127;SLIDE</t>
  </si>
  <si>
    <t>CLAMP,TUBE:ESC-PI-TS-E;120/76;SLIDE</t>
  </si>
  <si>
    <t>CLAMP,TUBE:ESC-PI-TS-F;120/127;SLIDE</t>
  </si>
  <si>
    <t>CLAMP,TUBE:ESC-PI-S-A;80/76;SLIDE</t>
  </si>
  <si>
    <t>CLAMP,TUBE:ESC-PI-S-B;80/127;SLIDE</t>
  </si>
  <si>
    <t>CLAMP,TUBE:ESC-PI-S-C;100/76;SLIDE</t>
  </si>
  <si>
    <t>CLAMP,TUBE:ESC-PI-S-D;100/127;SLIDE</t>
  </si>
  <si>
    <t>CLAMP,TUBE:ESC-PI-S-E;120/76;SLIDE</t>
  </si>
  <si>
    <t>CLAMP,TUBE:ESC-PI-S-F;120/127;SLIDE</t>
  </si>
  <si>
    <t>CLAMP,TUBE:ESC-V-TT15-A;200/120/15DEG</t>
  </si>
  <si>
    <t>CLAMP,TUBE:ESC-V-TT15-A;250/120/15DEG</t>
  </si>
  <si>
    <t>CLAMP,TUBE:ESC-H-TT15-A;200/120/15DEG</t>
  </si>
  <si>
    <t>CLAMP,TUBE:ESC-H-TT15-A;250/120/15DEG</t>
  </si>
  <si>
    <t>CLAMP,TUBE:EEC-TB-FS-A;80/TUBE-MNT-F/S</t>
  </si>
  <si>
    <t>CLAMP,TUBE:EEC-TB-FS-B;100/TUBE-MNT-F/S</t>
  </si>
  <si>
    <t>CLAMP,TUBE:EEC-TB-FS-C;120/TUBE-MNT-F/S</t>
  </si>
  <si>
    <t>CLAMP,TUBE:EEC-TB-FS-D;150/TUBE-MNT-F/S</t>
  </si>
  <si>
    <t>CLAMP,TUBE:EEC-TB-FS-E;160/TUBE-MNT-F/S</t>
  </si>
  <si>
    <t>CLAMP,TUBE:EEC-TB-FS-F;200/TUBE-MNT-F/S</t>
  </si>
  <si>
    <t>CLAMP,TUBE:EEC-TB-FS-G;250/TUBE-MNT-F/S</t>
  </si>
  <si>
    <t>CLAMP,TUBE:EEC-TB-SS-A;80/TUBE-MNT-S/S</t>
  </si>
  <si>
    <t>CLAMP,TUBE:EEC-TB-SS-B;100/TUBE-MNT-S/S</t>
  </si>
  <si>
    <t>CLAMP,TUBE:EEC-TB-SS-C;120/TUBE-MNT-S/S</t>
  </si>
  <si>
    <t>CLAMP,TUBE:EEC-TB-SS-D;150/TUBE-MNT-S/S</t>
  </si>
  <si>
    <t>CLAMP,TUBE:EEC-TB-SS-E;160/TUBE-MNT-S/S</t>
  </si>
  <si>
    <t>CLAMP,TUBE:EEC-TB-SS-F;200/TUBE-MNT-S/S</t>
  </si>
  <si>
    <t>CLAMP,TUBE:EEC-TB-SS-G;250/TUBE-MNT-S/S</t>
  </si>
  <si>
    <t>CLAMP,TUBE:EEC-PI-SS-A;80/76;SLD/SLD</t>
  </si>
  <si>
    <t>CLAMP,TUBE:EEC-PI-SS-B;80/127;SLD/SLD</t>
  </si>
  <si>
    <t>CLAMP,TUBE:EEC-PI-SS-C;100/76;SLD/SLD</t>
  </si>
  <si>
    <t>CLAMP,TUBE:EEC-PI-SS-D;100/127;SLD/SLD</t>
  </si>
  <si>
    <t>CLAMP,TUBE:EEC-PI-SS-E;120/76;SLD/SLD</t>
  </si>
  <si>
    <t>CLAMP,TUBE:EEC-PI-SS-F;120/127;SLD/SLD</t>
  </si>
  <si>
    <t>CLAMP,TUBE:EEC-PI-SS-G;150/76;SLD/SLD</t>
  </si>
  <si>
    <t>CLAMP,TUBE:EEC-PI-SS-H;150/127;SLD/SLD</t>
  </si>
  <si>
    <t>CLAMP,TUBE:EEC-PI-SS-J;150/225;SLD/SLD</t>
  </si>
  <si>
    <t>CLAMP,TUBE:EEC-PI-SS-K;160/76;SLD/SLD</t>
  </si>
  <si>
    <t>CLAMP,TUBE:EEC-PI-SS-L;160/127;SLD/SLD</t>
  </si>
  <si>
    <t>CLAMP,TUBE:EEC-PI-SS-M;160/225;SLD/SLD</t>
  </si>
  <si>
    <t>CLAMP,TUBE:EEC-PI-SS-N;200/76;SLD/SLD</t>
  </si>
  <si>
    <t>CLAMP,TUBE:EEC-PI-SS-P;200/127;SLD/SLD</t>
  </si>
  <si>
    <t>CLAMP,TUBE:EEC-PI-SS-Q;200/225;SLD/SLD</t>
  </si>
  <si>
    <t>CLAMP,TUBE:EEC-PI-SS-R;250/225;SLD/SLD</t>
  </si>
  <si>
    <t>CLAMP,TUBE:EEC-PI-FS-A;80/76;FIX/SLD</t>
  </si>
  <si>
    <t>CLAMP,TUBE:EEC-PI-FS-B;80/127;FIX/SLD</t>
  </si>
  <si>
    <t>CLAMP,TUBE:EEC-PI-FS-C;100/76;FIX/SLD</t>
  </si>
  <si>
    <t>CLAMP,TUBE:EEC-PI-FS-D;100/127;FIX/SLD</t>
  </si>
  <si>
    <t>CLAMP,TUBE:EEC-PI-FS-E;120/76;FIX/SLD</t>
  </si>
  <si>
    <t>CLAMP,TUBE:EEC-PI-FS-F;120/127;FIX/SLD</t>
  </si>
  <si>
    <t>CLAMP,TUBE:EEC-PI-FS-G;150/76;FIX/SLD</t>
  </si>
  <si>
    <t>CLAMP,TUBE:EEC-PI-FS-H;150/127;FIX/SLD</t>
  </si>
  <si>
    <t>CLAMP,TUBE:EEC-PI-FS-J;150/225;FIX/SLD</t>
  </si>
  <si>
    <t>CLAMP,TUBE:EEC-PI-FS-K;160/76;FIX/SLD</t>
  </si>
  <si>
    <t>CLAMP,TUBE:EEC-PI-FS-L;160/127;FIX/SLD</t>
  </si>
  <si>
    <t>CLAMP,TUBE:EEC-PI-FS-M;160/225;FIX/SLD</t>
  </si>
  <si>
    <t>CLAMP,TUBE:EEC-PI-FS-N;200/76;FIX/SLD</t>
  </si>
  <si>
    <t>CLAMP,TUBE:EEC-PI-FS-P;200/127;FIX/SLD</t>
  </si>
  <si>
    <t>CLAMP,TUBE:EEC-PI-FS-Q;200/225;FIX/SLD</t>
  </si>
  <si>
    <t>CLAMP,TUBE:EEC-PI-FS-R;250/225;FIX/SLD</t>
  </si>
  <si>
    <t>CLAMP,TUBE:EEC-PI-SS90-A;80/76;90DEG</t>
  </si>
  <si>
    <t>CLAMP,TUBE:EEC-PI-SS90-B;80/127;90DEG</t>
  </si>
  <si>
    <t>CLAMP,TUBE:EEC-PI-SS90-C;100/76;90DEG</t>
  </si>
  <si>
    <t>CLAMP,TUBE:EEC-PI-SS90-D;100/127;90DEG</t>
  </si>
  <si>
    <t>CLAMP,TUBE:EEC-PI-SS90-E;120/76;90DEG</t>
  </si>
  <si>
    <t>CLAMP,TUBE:EEC-PI-SS90-F;120/127;90DEG</t>
  </si>
  <si>
    <t>CLAMP,TUBE:EEC-PI-SS90-G;150/76;90DEG</t>
  </si>
  <si>
    <t>CLAMP,TUBE:EEC-PI-SS90-H;150/127;90DEG</t>
  </si>
  <si>
    <t>CLAMP,TUBE:EEC-PI-SS90-J;150/225;90DEG</t>
  </si>
  <si>
    <t>CLAMP,TUBE:EEC-PI-SS90-K;160/76;90DEG</t>
  </si>
  <si>
    <t>CLAMP,TUBE:EEC-PI-SS90-L;160/127;90DEG</t>
  </si>
  <si>
    <t>CLAMP,TUBE:EEC-PI-SS90-M;160/225;90DEG</t>
  </si>
  <si>
    <t>CLAMP,TUBE:EEC-PI-SS90-N;200/76;90DEG</t>
  </si>
  <si>
    <t>CLAMP,TUBE:EEC-PI-SS90-P;200/127;90DEG</t>
  </si>
  <si>
    <t>CLAMP,TUBE:EEC-PI-SS90-Q;200/225;90DEG</t>
  </si>
  <si>
    <t>CLAMP,TUBE:EEC-PI-SS90-R;250/225;90DEG</t>
  </si>
  <si>
    <t>CLAMP,TUBE:EEC-PI-FS90-A;80/76;90DEG</t>
  </si>
  <si>
    <t>CLAMP,TUBE:EEC-PI-FS90-B;80/127;90DEG</t>
  </si>
  <si>
    <t>CLAMP,TUBE:EEC-PI-FS90-C;100/76;90DEG</t>
  </si>
  <si>
    <t>CLAMP,TUBE:EEC-PI-FS90-D;100/127;90DEG</t>
  </si>
  <si>
    <t>CLAMP,TUBE:EEC-PI-FS90-E;120/76;90DEG</t>
  </si>
  <si>
    <t>CLAMP,TUBE:EEC-PI-FS90-F;120/127;90DEG</t>
  </si>
  <si>
    <t>CLAMP,TUBE:EEC-PI-FS90-G;150/76;90DEG</t>
  </si>
  <si>
    <t>CLAMP,TUBE:EEC-PI-FS90-H;150/127;90DEG</t>
  </si>
  <si>
    <t>CLAMP,TUBE:EEC-PI-FS90-J;150/225;90DEG</t>
  </si>
  <si>
    <t>CLAMP,TUBE:EEC-PI-FS90-K;160/76;90DEG</t>
  </si>
  <si>
    <t>CLAMP,TUBE:EEC-PI-FS90-L;160/127;90DEG</t>
  </si>
  <si>
    <t>CLAMP,TUBE:EEC-PI-FS90-M;160/225;90DEG</t>
  </si>
  <si>
    <t>CLAMP,TUBE:EEC-PI-FS90-N;200/76;90DEG</t>
  </si>
  <si>
    <t>CLAMP,TUBE:EEC-PI-FS90-P;200/127;90DEG</t>
  </si>
  <si>
    <t>CLAMP,TUBE:EEC-PI-FS90-Q;200/225;90DEG</t>
  </si>
  <si>
    <t>CLAMP,TUBE:EEC-PI-FS90-R;250/225;90DEG</t>
  </si>
  <si>
    <t>CLAMP,TUBE:EEC-IL-8HV-S-A;200/VER8H;SLD</t>
  </si>
  <si>
    <t>CLAMP,TUBE:EEC-IL-8HV-S-B;250/VER8H;SLD</t>
  </si>
  <si>
    <t>CLAMP,TUBE:EEC-8HV-S-A;150/VER8HOLE;SLD</t>
  </si>
  <si>
    <t>CLAMP,TUBE:EEC-8HV-S-B;160/VER8HOLE;SLD</t>
  </si>
  <si>
    <t>CLAMP,TUBE:EEC-8HV-S-C;200/VER8HOLE;SLD</t>
  </si>
  <si>
    <t>CLAMP,TUBE:EEC-8HV-S-D;250/VER8HOLE;SLD</t>
  </si>
  <si>
    <t>CLAMP,TUBE:EEC-8HH-S-A;150/HOR8HOLE;SLD</t>
  </si>
  <si>
    <t>CLAMP,TUBE:EEC-8HH-S-B;160/HOR8HOLE;SLD</t>
  </si>
  <si>
    <t>CLAMP,TUBE:EEC-8HH-S-C;200/HOR8HOLE;SLD</t>
  </si>
  <si>
    <t>CLAMP,TUBE:EEC-8HH-S-D;250/HOR8HOLE;SLD</t>
  </si>
  <si>
    <t>CLAMP,TUBE:EEC-H/VS-TB-A;80/26STEM;SLD</t>
  </si>
  <si>
    <t>CLAMP,TUBE:EEC-H/VS-TB-B;80/38STEM;SLD</t>
  </si>
  <si>
    <t>CLAMP,TUBE:EEC-H/VS-TB-C;80/60STEM;SLD</t>
  </si>
  <si>
    <t>CLAMP,TUBE:EEC-H/VS-TB-D;100/26;STEM;SLD</t>
  </si>
  <si>
    <t>CLAMP,TUBE:EEC-H/VS-TB-E;100/38;STEM;SLD</t>
  </si>
  <si>
    <t>CLAMP,TUBE:EEC-H/VS-TB-F;100/60;STEM;SLD</t>
  </si>
  <si>
    <t>CLAMP,TUBE:EEC-H/VS-TB-G;120/26;STEM;SLD</t>
  </si>
  <si>
    <t>CLAMP,TUBE:EEC-H/VS-TB-H;120/38;STEM;SLD</t>
  </si>
  <si>
    <t>CLAMP,TUBE:EEC-H/VS-TB-J;120/60STEM;SLD</t>
  </si>
  <si>
    <t>CLAMP,TUBE:EEC-H/VS-TB-K;150/38;STEM;SLD</t>
  </si>
  <si>
    <t>CLAMP,TUBE:EEC-H/VS-TB-L;150/38;STEM;SLD</t>
  </si>
  <si>
    <t>CLAMP,TUBE:EEC-H/VS-TB-M;150/38;STEM;SLD</t>
  </si>
  <si>
    <t>CLAMP,TUBE:EEC-H/VS-TB-N;150/38;STEM;SLD</t>
  </si>
  <si>
    <t>CLAMP,TUBE:EEC-H/VS-TB-P;150/38;STEM;SLD</t>
  </si>
  <si>
    <t>CLAMP,TUBE:EEC-H/VS-TB-Q;150/38;STEM;SLD</t>
  </si>
  <si>
    <t>CLAMP,TUBE:EEC-H/VS-TB-R;150/38;STEM;SLD</t>
  </si>
  <si>
    <t>CLAMP,TUBE:EEC-H/VS-TB-S;150/38;STEM;SLD</t>
  </si>
  <si>
    <t>CLAMP,TUBE:EEC-4HV-A;80/VER4HOLE;SLD</t>
  </si>
  <si>
    <t>CLAMP,TUBE:EEC-4HV-B;100/VER4HOLE;SLD</t>
  </si>
  <si>
    <t>CLAMP,TUBE:EEC-4HV-C;120/VER4HOLE;SLD</t>
  </si>
  <si>
    <t>CLAMP,TUBE:EEC-T-S-A;200/200;T-SLIDE</t>
  </si>
  <si>
    <t>CLAMP,TUBE:EEC-T-S-B;250/250;T-SLIDE</t>
  </si>
  <si>
    <t>CLAMP,TUBE:ECB-TT-A;80;CURRENT-BRIDGE</t>
  </si>
  <si>
    <t>CLAMP,TUBE:ECB-TT-B;100;CURRENT-BRIDGE</t>
  </si>
  <si>
    <t>CLAMP,TUBE:ECB-TT-C;120;CURRENT-BRIDGE</t>
  </si>
  <si>
    <t>CLAMP,TUBE:ECB-TT-D;150;CURRENT-BRIDGE</t>
  </si>
  <si>
    <t>CLAMP,TUBE:ECB-TT-E;160;CURRENT-BRIDGE</t>
  </si>
  <si>
    <t>CLAMP,TUBE:ECB-TT-F;200;CURRENT-BRIDGE</t>
  </si>
  <si>
    <t>CLAMP,TUBE:ECB-TT-G;250;CURRENT-BRIDGE</t>
  </si>
  <si>
    <t>CLAMP,TUBE:EEC-8HH-A;150/HOR8HOLE-PAD</t>
  </si>
  <si>
    <t>CLAMP,TUBE:EEC-8HH-B;160/HOR8HOLE-PAD</t>
  </si>
  <si>
    <t>CLAMP,TUBE:EEC-8HH-C;200/HOR8HOLE-PAD</t>
  </si>
  <si>
    <t>CLAMP,TUBE:EEC-8HH-D;250/HOR8HOLE-PAD</t>
  </si>
  <si>
    <t>CLAMP,TUBE:ECC-8HH-E;120/HOR8HOLE-PAD</t>
  </si>
  <si>
    <t>CLAMP,TUBE:EEC-9HH-A;200/HOR9HOLE-PAD</t>
  </si>
  <si>
    <t>CLAMP,TUBE:EEC-9HH-B;250/HOR9HOLE-PAD</t>
  </si>
  <si>
    <t>CLAMP,TUBE:ECC-8HV-A;150/VER8HOLE-PAD</t>
  </si>
  <si>
    <t>CLAMP,TUBE:ECC-8HV-B;160/VER8HOLE-PAD</t>
  </si>
  <si>
    <t>CLAMP,TUBE:ECC-8HV-C;200/VER8HOLE-PAD</t>
  </si>
  <si>
    <t>CLAMP,TUBE:ECC-8HV-D;250/VER8HOLE-PAD</t>
  </si>
  <si>
    <t>CLAMP,TUBE:ECC-9HV-A;150/VER9HOLE-PAD</t>
  </si>
  <si>
    <t>CLAMP,TUBE:ECC-9HV-B;160/VER9HOLE-PAD</t>
  </si>
  <si>
    <t>CLAMP,TUBE:ECC-9HV-C;200/VER9HOLE-PAD</t>
  </si>
  <si>
    <t>CLAMP,TUBE:ECC-9HV-D;250/VER9HOLE-PAD</t>
  </si>
  <si>
    <t>CLAMP,TUBE:ECC-9HH-EE-A;200/9HOLE-ELEV</t>
  </si>
  <si>
    <t>CLAMP,TUBE:ECC-9HH-EE-B;250/9HOLE-ELEV</t>
  </si>
  <si>
    <t>CLAMP,TUBE:ECC-IL-ST-A;80/26STEM;INLINE</t>
  </si>
  <si>
    <t>CLAMP,TUBE:ECC-IL-ST-B;80/38STEM;INLINE</t>
  </si>
  <si>
    <t>CLAMP,TUBE:ECC-IL-ST-C;100/26STEM;INLINE</t>
  </si>
  <si>
    <t>CLAMP,TUBE:ECC-IL-ST-D;100/38STEM;INLINE</t>
  </si>
  <si>
    <t>CLAMP,TUBE:ECC-IL-ST-E;120/26STEM;INLN</t>
  </si>
  <si>
    <t>CLAMP,TUBE:ECC-IL-ST-F;120/38STEM;INLN</t>
  </si>
  <si>
    <t>CLAMP,TUBE:ECC-IL-ST-G;120/60STEM;INLN</t>
  </si>
  <si>
    <t>CLAMP,TUBE:ECC-IL-ST-H;150/60STEM;INLN</t>
  </si>
  <si>
    <t>CLAMP,TUBE:ECC-IL-ST-J;160/60STEM;INLN</t>
  </si>
  <si>
    <t>CLAMP,TUBE:ECC-IL-ST-K;200/60STEM;INLN</t>
  </si>
  <si>
    <t>CLAMP,TUBE:ECC-IL-ST-L;250/60STEM;INLN</t>
  </si>
  <si>
    <t>CLAMP,TUBE:ECC-T-ST-A;80/26STEM;TEE</t>
  </si>
  <si>
    <t>CLAMP,TUBE:ECC-T-ST-B;80/38STEM;TEE</t>
  </si>
  <si>
    <t>CLAMP,TUBE:ECC-T-ST-C;100/26STEM;TEE</t>
  </si>
  <si>
    <t>CLAMP,TUBE:ECC-T-ST-D;100/38STEM;TEE</t>
  </si>
  <si>
    <t>CLAMP,TUBE:ECC-T-ST-E;120/26STEM;TEE</t>
  </si>
  <si>
    <t>CLAMP,TUBE:ECC-T-ST-F;120/38STEM;TEE</t>
  </si>
  <si>
    <t>CLAMP,TUBE:ETP-IL1-A;80/16.3;SINGLE</t>
  </si>
  <si>
    <t>CLAMP,TUBE:ETP-IL1-B;80/26.5;SINGLE</t>
  </si>
  <si>
    <t>CLAMP,TUBE:ETP-IL1-C;80/38.3;SINGLE</t>
  </si>
  <si>
    <t>CLAMP,TUBE:ETP-IL1-D;100/16.3;SINGLE</t>
  </si>
  <si>
    <t>CLAMP,TUBE:ETP-IL1-E;100/26.5;SINGLE</t>
  </si>
  <si>
    <t>CLAMP,TUBE:ETP-IL1-F;100/38.3;SINGLE</t>
  </si>
  <si>
    <t>CLAMP,TUBE:ETP-IL1-G;120/16.3;SINGLE</t>
  </si>
  <si>
    <t>CLAMP,TUBE:ETP-IL1-H;120/26.5;SINGLE</t>
  </si>
  <si>
    <t>CLAMP,TUBE:ETP-IL1-J;120/38.3;SINGLE</t>
  </si>
  <si>
    <t>CLAMP,TUBE:ETP-IL1-K;150/38.3;SINGLE</t>
  </si>
  <si>
    <t>CLAMP,TUBE:ETP-IL1-L;160/38.3;SINGLE</t>
  </si>
  <si>
    <t>CLAMP,TUBE:ETP-IL1-M;200/38.3;SINGLE</t>
  </si>
  <si>
    <t>CLAMP,TUBE:ETP-IL1-N;250/38.3;SINGLE</t>
  </si>
  <si>
    <t>CLAMP,TUBE:ETP-IL2-A;80/2X26.5;0DEG</t>
  </si>
  <si>
    <t>CLAMP,TUBE:ETP-IL2-B;80/2X26.5;45DEG</t>
  </si>
  <si>
    <t>CLAMP,TUBE:ETP-IL2-C;80/2X26.5;90DEG</t>
  </si>
  <si>
    <t>CLAMP,TUBE:ETP-IL2-D;80/2X38.3;0DEG</t>
  </si>
  <si>
    <t>CLAMP,TUBE:ETP-IL2-E;80/2X38.3;45DEG</t>
  </si>
  <si>
    <t>CLAMP,TUBE:ETP-IL2-F;80/2X38.3;90DEG</t>
  </si>
  <si>
    <t>CLAMP,TUBE:ETP-IL2-G;100/2X26.5;0DEG</t>
  </si>
  <si>
    <t>CLAMP,TUBE:ETP-IL2-H;100/2X26.5;45DEG</t>
  </si>
  <si>
    <t>CLAMP,TUBE:ETP-IL2-J;100/2X26.5;90DEG</t>
  </si>
  <si>
    <t>CLAMP,TUBE:ETP-IL2-K;100/2X38.3;0DEG</t>
  </si>
  <si>
    <t>CLAMP,TUBE:ETP-IL2-L;100/2X38.3;45DEG</t>
  </si>
  <si>
    <t>CLAMP,TUBE:ETP-IL2-M;100/2X38.3;90DEG</t>
  </si>
  <si>
    <t>CLAMP,TUBE:ETP-IL2-N;120/2X26.5;0DEG</t>
  </si>
  <si>
    <t>CLAMP,TUBE:ETP-IL2-P;120/2X26.5;45DEG</t>
  </si>
  <si>
    <t>CLAMP,TUBE:ETP-IL2-Q;120/2X26.5;90DEG</t>
  </si>
  <si>
    <t>CLAMP,TUBE:ETP-IL2-R;120/2X38.3;0DEG</t>
  </si>
  <si>
    <t>CLAMP,TUBE:ETP-IL2-S;120/2X38.3;45DEG</t>
  </si>
  <si>
    <t>CLAMP,TUBE:ETP-IL2-T;120/2X38.3;90DEG</t>
  </si>
  <si>
    <t>CLAMP,TUBE:ETP-IL2-U;150/2X38.3;0DEG</t>
  </si>
  <si>
    <t>CLAMP,TUBE:ETP-IL2-V;150/2X38.3;45DEG</t>
  </si>
  <si>
    <t>CLAMP,TUBE:ETP-IL2-W;150/2X38.3;90DEG</t>
  </si>
  <si>
    <t>CLAMP,TUBE:ETP-IL2-X;160/2X38.3;0DEG</t>
  </si>
  <si>
    <t>CLAMP,TUBE:ETP-IL2-Y;160/2X38.3;45DEG</t>
  </si>
  <si>
    <t>CLAMP,TUBE:ETP-IL2-Z;160/2X38.3;90DEG</t>
  </si>
  <si>
    <t>CLAMP,TUBE:ETP-IL2-AA;200/2X38.3;0DEG</t>
  </si>
  <si>
    <t>CLAMP,TUBE:ETP-IL2-AB;200/2X38.3;45DEG</t>
  </si>
  <si>
    <t>CLAMP,TUBE:ETP-IL2-AC;200/2X38.3;90DEG</t>
  </si>
  <si>
    <t>CLAMP,TUBE:ETP-IL2-AD;250/2X38.3;0DEG</t>
  </si>
  <si>
    <t>ETP-IL2-AE</t>
  </si>
  <si>
    <t>CLAMP,TUBE:ETP-IL2-AE;250/2X38.3;45DEG</t>
  </si>
  <si>
    <t>CLAMP,TUBE:ETP-IL2-AF;250/2X38.3;90DEG</t>
  </si>
  <si>
    <t>CLAMP,TUBE:ETP-IL3-A;150/3X38.3;0DEG</t>
  </si>
  <si>
    <t>CLAMP,TUBE:ETP-IL3-B;150/3X38.3;45DEG</t>
  </si>
  <si>
    <t>CLAMP,TUBE:ETP-IL3-C;150/3X38.3;90DEG</t>
  </si>
  <si>
    <t>CLAMP,TUBE:ETP-IL3-D;160/3X38.3;0DEG</t>
  </si>
  <si>
    <t>CLAMP,TUBE:ETP-IL3-E;160/3X38.3;45DEG</t>
  </si>
  <si>
    <t>CLAMP,TUBE:ETP-IL3-F;160/3X38.3;90DEG</t>
  </si>
  <si>
    <t>CLAMP,TUBE:ETP-IL3-G;200/3X38.3;0DEG</t>
  </si>
  <si>
    <t>CLAMP,TUBE:ETP-IL3-H;200/3X38.3;45DEG</t>
  </si>
  <si>
    <t>CLAMP,TUBE:ETP-IL3-J;200/3X38.3;90DEG</t>
  </si>
  <si>
    <t>CLAMP,TUBE:ETP-IL3-K;250/3X38.3;0DEG</t>
  </si>
  <si>
    <t>CLAMP,TUBE:ETP-IL3-L;250/3X38.3;45DEG</t>
  </si>
  <si>
    <t>CLAMP,TUBE:ETP-IL3-M;250/3X38.3;90DEG</t>
  </si>
  <si>
    <t>CLAMP,TUBE:ETP-TW2-A;80/2X26.5;0DEG</t>
  </si>
  <si>
    <t>CLAMP,TUBE:ETP-TW2-B;80/2X26.5;45DEG</t>
  </si>
  <si>
    <t>CLAMP,TUBE:ETP-TW2-C;80/2X26.5;90DEG</t>
  </si>
  <si>
    <t>CLAMP,TUBE:ETP-TW2-D;80/2X38.3;0DEG</t>
  </si>
  <si>
    <t>CLAMP,TUBE:ETP-TW2-E;80/2X38.3;45DEG</t>
  </si>
  <si>
    <t>CLAMP,TUBE:ETP-TW2-F;80/2X38.3;90DEG</t>
  </si>
  <si>
    <t>CLAMP,TUBE:ETP-TW2-G;100/2X26.5;0DEG</t>
  </si>
  <si>
    <t>CLAMP,TUBE:ETP-TW2-H;100/2X26.5;45DEG</t>
  </si>
  <si>
    <t>CLAMP,TUBE:ETP-TW2-J;100/2X26.5;90DEG</t>
  </si>
  <si>
    <t>CLAMP,TUBE:ETP-TW2-K;100/2X38.3;0DEG</t>
  </si>
  <si>
    <t>CLAMP,TUBE:ETP-TW2-L;100/2X38.3;45DEG</t>
  </si>
  <si>
    <t>CLAMP,TUBE:ETP-TW2-M;100/2X38.3;90DEG</t>
  </si>
  <si>
    <t>CLAMP,TUBE:ETP-TW2-N;120/2X26.5;0DEG</t>
  </si>
  <si>
    <t>CLAMP,TUBE:ETP-TW2-P;120/2X26.5;45DEG</t>
  </si>
  <si>
    <t>CLAMP,TUBE:ETP-TW2-Q;120/2X26.5;90DEG</t>
  </si>
  <si>
    <t>CLAMP,TUBE:ETP-TW2-R;120/2X38.3;0DEG</t>
  </si>
  <si>
    <t>CLAMP,TUBE:ETP-TW2-S;120/2X38.3;45DEG</t>
  </si>
  <si>
    <t>CLAMP,TUBE:ETP-TW2-T;120/2X38.3;90DEG</t>
  </si>
  <si>
    <t>CLAMP,TUBE:ETP-TW2-U;150/2X38.3;0DEG</t>
  </si>
  <si>
    <t>CLAMP,TUBE:ETP-TW2-V;150/2X38.3;45DEG</t>
  </si>
  <si>
    <t>CLAMP,TUBE:ETP-TW2-W;150/2X38.3;90DEG</t>
  </si>
  <si>
    <t>CLAMP,TUBE:ETP-TW2-X;160/2X38.3;0DEG</t>
  </si>
  <si>
    <t>CLAMP,TUBE:ETP-TW2-Y;160/2X38.3;45DEG</t>
  </si>
  <si>
    <t>CLAMP,TUBE:ETP-TW2-Z;160/2X38.3;90DEG</t>
  </si>
  <si>
    <t>CLAMP,TUBE:ETP-TW2-AA;200/2X38.3;0DEG</t>
  </si>
  <si>
    <t>CLAMP,TUBE:ETP-TW2-AB;200/2X38.3;45DEG</t>
  </si>
  <si>
    <t>CLAMP,TUBE:ETP-TW2-AC;200/2X38.3;90DEG</t>
  </si>
  <si>
    <t>CLAMP,TUBE:ETP-TW2-AD;250/2X38.3;0DEG</t>
  </si>
  <si>
    <t>CLAMP,TUBE:ETP-TW2-AE;250/2X38.3;45DEG</t>
  </si>
  <si>
    <t xml:space="preserve"> </t>
  </si>
  <si>
    <t>CLAMP,TUBE:ETP-TW2-AF;250/2X38.3;90DEG</t>
  </si>
  <si>
    <t>CLAMP,TUBE:ETP-TW3-A;150/3X38.3;0DEG</t>
  </si>
  <si>
    <t>CLAMP,TUBE:ETP-TW3-B;150/3X38.3;45DEG</t>
  </si>
  <si>
    <t>CLAMP,TUBE:ETP-TW3-C;150/3X38.3;90DEG</t>
  </si>
  <si>
    <t>CLAMP,TUBE:ETP-TW3-D;160/3X38.3;0DEG</t>
  </si>
  <si>
    <t>CLAMP,TUBE:ETP-TW3-E;160/3X38.3;45DEG</t>
  </si>
  <si>
    <t>CLAMP,TUBE:ETP-TW3-F;160/3X38.3;90DEG</t>
  </si>
  <si>
    <t>CLAMP,TUBE:ETP-TW3-G;200/3X38.3;0DEG</t>
  </si>
  <si>
    <t>CLAMP,TUBE:ETP-TW3-H;200/3X38.3;45DEG</t>
  </si>
  <si>
    <t>CLAMP,TUBE:ETP-TW3-J;200/3X38.3;90DEG</t>
  </si>
  <si>
    <t>CLAMP,TUBE:ETP-TW3-K;250/3X38.3;0DEG</t>
  </si>
  <si>
    <t>CLAMP,TUBE:ETP-TW3-L;250/3X38.3;45DEG</t>
  </si>
  <si>
    <t>CLAMP,TUBE:ETP-TW3-M;250/3X38.3;90DEG</t>
  </si>
  <si>
    <t>CLAMP,TUBE:ETP-TE-IL1-A;80/26.5;0D</t>
  </si>
  <si>
    <t>CLAMP,TUBE:ETP-TE-IL1-B;80/26.5;45D</t>
  </si>
  <si>
    <t>CLAMP,TUBE:ETP-TE-IL1-C;80/26.5;90D</t>
  </si>
  <si>
    <t>CLAMP,TUBE:ETP-TE-IL1-D;80/38.3;0D</t>
  </si>
  <si>
    <t>CLAMP,TUBE:ETP-TE-IL1-E;80/38.3;45D</t>
  </si>
  <si>
    <t>CLAMP,TUBE:ETP-TE-IL1-F;80/38.3;90D</t>
  </si>
  <si>
    <t>CLAMP,TUBE:ETP-TE-IL1-G;100/26.5;0D</t>
  </si>
  <si>
    <t>CLAMP,TUBE:ETP-TE-IL1-H;100/26.5;45D</t>
  </si>
  <si>
    <t>CLAMP,TUBE:ETP-TE-IL1-J;100/26.5;90D</t>
  </si>
  <si>
    <t>CLAMP,TUBE:ETP-TE-IL1-K;100/38.3;0D</t>
  </si>
  <si>
    <t>CLAMP,TUBE:ETP-TE-IL1-L;100/38.3;45D</t>
  </si>
  <si>
    <t>CLAMP,TUBE:ETP-TE-IL1-M;100/38.3;90D</t>
  </si>
  <si>
    <t>CLAMP,TUBE:ETP-TE-IL1-N;120/26.5;0D</t>
  </si>
  <si>
    <t>CLAMP,TUBE:ETP-TE-IL1-P;120/26.5;45D</t>
  </si>
  <si>
    <t>CLAMP,TUBE:ETP-TE-IL1-Q;120/26.5;90D</t>
  </si>
  <si>
    <t>CLAMP,TUBE:ETP-TE-IL1-R;120/38.3;0D</t>
  </si>
  <si>
    <t>CLAMP,TUBE:ETP-TE-IL1-S;120/38.3;45D</t>
  </si>
  <si>
    <t>CLAMP,TUBE:ETP-TE-IL1-T;120/38.3;90D</t>
  </si>
  <si>
    <t>CLAMP,TUBE:ETP-TE-IL1-U;200/38.3;0D</t>
  </si>
  <si>
    <t>CLAMP,TUBE:ETP-TE-IL1-V;200/38.3;45D</t>
  </si>
  <si>
    <t>CLAMP,TUBE:ETP-TE-IL1-W;200/38.3;90D</t>
  </si>
  <si>
    <t>CLAMP,TUBE:ETP-TE-IL1-X;250/38.3;0D</t>
  </si>
  <si>
    <t>CLAMP,TUBE:ETP-TE-IL1-Y;250/38.3;45D</t>
  </si>
  <si>
    <t>CLAMP,TUBE:ETP-TE-IL1-Z;250/38.3;90D</t>
  </si>
  <si>
    <t>CLAMP,TUBE:ETP-TE-IL2-A;80/2X26.5;0D</t>
  </si>
  <si>
    <t>CLAMP,TUBE:ETP-TE-IL2-B;80/2X26.5;45D</t>
  </si>
  <si>
    <t>CLAMP,TUBE:ETP-TE-IL2-C;80/2X26.5;90D</t>
  </si>
  <si>
    <t>CLAMP,TUBE:ETP-TE-IL2-D;80/2X38.3;0D</t>
  </si>
  <si>
    <t>CLAMP,TUBE:ETP-TE-IL2-E;80/2X38.3;45D</t>
  </si>
  <si>
    <t>CLAMP,TUBE:ETP-TE-IL2-F;80/2X38.3;90D</t>
  </si>
  <si>
    <t>CLAMP,TUBE:ETP-TE-IL2-G;100/2X26.5;0D</t>
  </si>
  <si>
    <t>CLAMP,TUBE:ETP-TE-IL2-H;100/2X26.5;45D</t>
  </si>
  <si>
    <t>CLAMP,TUBE:ETP-TE-IL2-J;100/2X26.5;90D</t>
  </si>
  <si>
    <t>CLAMP,TUBE:ETP-TE-IL2-K;100/2X38.3;0D</t>
  </si>
  <si>
    <t>CLAMP,TUBE:ETP-TE-IL2-L;100/2X38.3;45D</t>
  </si>
  <si>
    <t>CLAMP,TUBE:ETP-TE-IL2-M;100/2X38.3;90D</t>
  </si>
  <si>
    <t>CLAMP,TUBE:ETP-TE-IL2-N;120/2X26.5;0D</t>
  </si>
  <si>
    <t>CLAMP,TUBE:ETP-TE-IL2-P;120/2X26.5;45D</t>
  </si>
  <si>
    <t>CLAMP,TUBE:ETP-TE-IL2-Q;120/2X26.5;90D</t>
  </si>
  <si>
    <t>CLAMP,TUBE:ETP-TE-IL2-R;120/2X38.3;0D</t>
  </si>
  <si>
    <t>CLAMP,TUBE:ETP-TE-IL2-S;120/2X38.3;45D</t>
  </si>
  <si>
    <t>CLAMP,TUBE:ETP-TE-IL2-T;120/2X38.3;90D</t>
  </si>
  <si>
    <t>CLAMP,TUBE:ETP-TE-IL2-U;200/2X38.3;0D</t>
  </si>
  <si>
    <t>CLAMP,TUBE:ETP-TE-IL2-V;200/2X38.3;45D</t>
  </si>
  <si>
    <t>CLAMP,TUBE:ETP-TE-IL2-W;200/2X38.3;90D</t>
  </si>
  <si>
    <t>CLAMP,TUBE:ETP-TE-IL2-X;250/2X38.3;0D</t>
  </si>
  <si>
    <t>CLAMP,TUBE:ETP-TE-IL2-Y;250/2X38.3;45D</t>
  </si>
  <si>
    <t>CLAMP,TUBE:ETP-TE-IL2-Z;250/2X38.3;90D</t>
  </si>
  <si>
    <t>CLAMP,TUBE:ETP-PL-1H-A;80/1HOLE-PALM</t>
  </si>
  <si>
    <t>CLAMP,TUBE:ETP-PL-1H-B;100/1HOLE-PALM</t>
  </si>
  <si>
    <t>CLAMP,TUBE:ETP-PL-1H-C;120/1HOLE-PALM</t>
  </si>
  <si>
    <t>CLAMP,TUBE:ETP-PL-4H-A;80/4HOLE-PALM</t>
  </si>
  <si>
    <t>CLAMP,TUBE:ETP-PL-4H-B;100/4HOLE-PALM</t>
  </si>
  <si>
    <t>CLAMP,TUBE:ETP-PL-4H-C;120/4HOLE-PALM</t>
  </si>
  <si>
    <t>CLAMP,TUBE:EWI0-A;80/80/?/0D-INSERT</t>
  </si>
  <si>
    <t>CLAMP,TUBE:EWI0-B;100/100/?/0D-INSERT</t>
  </si>
  <si>
    <t>CLAMP,TUBE:EWI0-C;120/120/?/0D-INSERT</t>
  </si>
  <si>
    <t>CLAMP,TUBE:EWI0-D;150/150/6/0D-INSERT</t>
  </si>
  <si>
    <t>CLAMP,TUBE:EWI0-E;160/160/6/0D-INSERT</t>
  </si>
  <si>
    <t>CLAMP,TUBE:EWI0-F;200/200/6/0D-INSERT</t>
  </si>
  <si>
    <t>CLAMP,TUBE:EWI0-G;250/250/6/0D-INSERT</t>
  </si>
  <si>
    <t>CLAMP,TUBE:EWI30-A;80/80/?/30D-INSERT</t>
  </si>
  <si>
    <t>CLAMP,TUBE:EWI30-B;100/100/?/30D-INSERT</t>
  </si>
  <si>
    <t>CLAMP,TUBE:EWI30-C;120/120/?/30D-INSERT</t>
  </si>
  <si>
    <t>CLAMP,TUBE:EWI30-D;150/150/6/30D-INSERT</t>
  </si>
  <si>
    <t>CLAMP,TUBE:EWI30-E;160/160/6/30D-INSERT</t>
  </si>
  <si>
    <t>CLAMP,TUBE:EWI30-F;200/200/6/30D-INSERT</t>
  </si>
  <si>
    <t>CLAMP,TUBE:EWI30-G;250/250/6/30D-INSERT</t>
  </si>
  <si>
    <t>CLAMP,TUBE:EWI45-A;80/80/?/45D-INSERT</t>
  </si>
  <si>
    <t>CLAMP,TUBE:EWI45-B;100/100/?/45D-INSERT</t>
  </si>
  <si>
    <t>CLAMP,TUBE:EWI45-C;120/120/6/45D-INSERT</t>
  </si>
  <si>
    <t>CLAMP,TUBE:EWI45-D;150/150/6/45D-INSERT</t>
  </si>
  <si>
    <t>CLAMP,TUBE:EWI45-E;160/160/6/45D-INSERT</t>
  </si>
  <si>
    <t>CLAMP,TUBE:EWI45-F;200/200/6/45D-INSERT</t>
  </si>
  <si>
    <t>CLAMP,TUBE:EWI45-G;250/250/6/45D-INSERT</t>
  </si>
  <si>
    <t>CLAMP,TUBE:EWI78-A;80/80/?/78D-INSERT</t>
  </si>
  <si>
    <t>CLAMP,TUBE:EWI78-B;100/100/?/78D-INSERT</t>
  </si>
  <si>
    <t>CLAMP,TUBE:EWI78-C;120/120/6/78D-INSERT</t>
  </si>
  <si>
    <t>CLAMP,TUBE:EWI78-D;150/150/6/78D-INSERT</t>
  </si>
  <si>
    <t>CLAMP,TUBE:EWI78-E;160/160/6/78D-INSERT</t>
  </si>
  <si>
    <t>CLAMP,TUBE:EWI78-F;200/200/6/78D-INSERT</t>
  </si>
  <si>
    <t>CLAMP,TUBE:EWI78-G;250/250/6/78D-INSERT</t>
  </si>
  <si>
    <t>CLAMP,TUBE:EWI-90-A;80/80/?/90D-INS</t>
  </si>
  <si>
    <t>CLAMP,TUBE:EWI-90-B;100/100/?/90D-INS</t>
  </si>
  <si>
    <t>CLAMP,TUBE:EWI-90-C;120/120/6/90D-INS</t>
  </si>
  <si>
    <t>CLAMP,TUBE:EWI-90-D;150/150/6/90D-INS</t>
  </si>
  <si>
    <t>CLAMP,TUBE:EWI-90-E;160/160/6/90D-INS</t>
  </si>
  <si>
    <t>CLAMP,TUBE:EWI-90-F;200/200/6/90D-INS</t>
  </si>
  <si>
    <t>CLAMP,TUBE:EWI-90-G;250/250/6/90D-INS</t>
  </si>
  <si>
    <t>CLAMP,TUBE:EWI-2C45-B;80/200/6/45D-INS</t>
  </si>
  <si>
    <t>CLAMP,TUBE:EWI-2C45-B;80/250/6/45D-INS</t>
  </si>
  <si>
    <t>CLAMP,TUBE:EWI-2C45-C;120/200/6/45D-INS</t>
  </si>
  <si>
    <t>CLAMP,TUBE:ETEC-CF-A;80;CF-ENDCAP</t>
  </si>
  <si>
    <t>CLAMP,TUBE:ETEC-CF-B;100;CF-ENDCAP</t>
  </si>
  <si>
    <t>CLAMP,TUBE:ETEC-CF-C;120;CF-ENDCAP</t>
  </si>
  <si>
    <t>CLAMP,TUBE:ETEC-CF-D;150;CF-ENDCAP</t>
  </si>
  <si>
    <t>CLAMP,TUBE:ETEC-CF-E;160;CF-ENDCAP</t>
  </si>
  <si>
    <t>CLAMP,TUBE:ETEC-CF-F;200;CF-ENDCAP</t>
  </si>
  <si>
    <t>CLAMP,TUBE:ETEC-CF-F;RED;200;CF-ENDCAP</t>
  </si>
  <si>
    <t>CLAMP,TUBE:ETEC-CF-F;WHITE;200;CF-ENDCAP</t>
  </si>
  <si>
    <t>CLAMP,TUBE:ETEC-CF-F;BLUE;200;CF-ENDCAP</t>
  </si>
  <si>
    <t>CLAMP,TUBE:ETEC-CF-G;250;CF-ENDCAP</t>
  </si>
  <si>
    <t>CLAMP,TUBE:ETEC-CF-G;RED;250;CF-ENDCAP</t>
  </si>
  <si>
    <t>CLAMP,TUBE:ETEC-CF-G;WHITE;250;CF-ENDCAP</t>
  </si>
  <si>
    <t>CLAMP,TUBE:ETEC-CF-G;BLUE;250;CF-ENDCAP</t>
  </si>
  <si>
    <t>CLAMP,TUBE:ETEC-PL-A;80/8;PLAIN-ENDCAP</t>
  </si>
  <si>
    <t>CLAMP,TUBE:ETEC-PL-B;100/?;PLAIN-ENDCAP</t>
  </si>
  <si>
    <t>CLAMP,TUBE:ETEC-PL-C;120/4;PLAIN-ENDCAP</t>
  </si>
  <si>
    <t>CLAMP,TUBE:ETEC-PL-C;120/6;PLAIN-ENDCAP</t>
  </si>
  <si>
    <t>CLAMP,TUBE:ETEC-PL-D;150/6;PLAIN-ENDCAP</t>
  </si>
  <si>
    <t>CLAMP,TUBE:ETEC-PL-E;160/6;PLAIN-ENDCAP</t>
  </si>
  <si>
    <t>CLAMP,TUBE:ETEC-PL-F;200/6;PLAIN-ENDCAP</t>
  </si>
  <si>
    <t>CLAMP,TUBE:ETEC-PL-F;200/6R;PLAIN-ENDCAP</t>
  </si>
  <si>
    <t>CLAMP,TUBE:ETEC-PL-F;200/6W;PLAIN-ENDCAP</t>
  </si>
  <si>
    <t>CLAMP,TUBE:ETEC-PL-F;200/6B;PLAIN-ENDCAP</t>
  </si>
  <si>
    <t>CLAMP,TUBE:ETEC-PL-G;250/6;PLAIN-ENDCAP</t>
  </si>
  <si>
    <t>CLAMP,TUBE:ETEC-PL-G;250/6R;PLAIN-ENDCAP</t>
  </si>
  <si>
    <t>CLAMP,TUBE:ETEC-PL-G;250/6W;PLAIN-ENDCAP</t>
  </si>
  <si>
    <t>CLAMP,TUBE:ETEC-PL-G;250/6B;PLAIN-ENDCAP</t>
  </si>
  <si>
    <t>CLAMP,TUBE:ETEC-DC-A;80/8;26.5C-ENDCAP</t>
  </si>
  <si>
    <t>CLAMP,TUBE:ETEC-DC-B;100/?;26.5C-ENDCAP</t>
  </si>
  <si>
    <t>CLAMP,TUBE:ETEC-DC-C;120/4;26.5C-ENDCAP</t>
  </si>
  <si>
    <t>CLAMP,TUBE:ETEC-DC-C;120/6;26.5C-ENDCAP</t>
  </si>
  <si>
    <t>CLAMP,TUBE:ETEC-DC-D;150/6;26.5C-ENDCAP</t>
  </si>
  <si>
    <t>CLAMP,TUBE:EET-TB-B;100;EARTHINGPEG</t>
  </si>
  <si>
    <t>CLAMP,TUBE:EET-TB-C;120;EARTHINGPEG</t>
  </si>
  <si>
    <t>CLAMP TUBE:EET-TPZ-A;200 TRAPEZE-EARTH</t>
  </si>
  <si>
    <t>CLAMP TUBE:EET-TPZ-B;250 TRAPEZE-EARTH</t>
  </si>
  <si>
    <t>Non Buyers' Guide</t>
  </si>
  <si>
    <t>CLAMP TUBE:EET-TPZ-C;120 TRAPEZE-EARTH</t>
  </si>
  <si>
    <t>CLAMP,TUBE:EHS-B;SPACER;COND38.3;PCD640</t>
  </si>
  <si>
    <t>CLAMP,TUBE:EHCT-A;6X26.5;PCD640</t>
  </si>
  <si>
    <t>SLEEVE:ECES-A;COND-END;26.5 MM</t>
  </si>
  <si>
    <t>SLEEVE:ECES-B;COND-END;38.3 MM</t>
  </si>
  <si>
    <t>250mm Tube</t>
  </si>
  <si>
    <t>Flat end caps with conductor fixing clamps</t>
  </si>
  <si>
    <t>EEC-CF-G</t>
  </si>
  <si>
    <t>Corona free end caps</t>
  </si>
  <si>
    <t>EEC-PL-G</t>
  </si>
  <si>
    <t xml:space="preserve">Flat end caps  </t>
  </si>
  <si>
    <t>Tubular label support frame bracket</t>
  </si>
  <si>
    <t>EEC-DC-J</t>
  </si>
  <si>
    <t>Estimated Quantities</t>
  </si>
  <si>
    <t>Please indicated with "X"</t>
  </si>
  <si>
    <t>Offered (X)</t>
  </si>
  <si>
    <t>Not Offered (X)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</si>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</sst>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5" fillId="0" borderId="5" xfId="0" applyFont="1" applyBorder="1" applyAlignment="1">
      <alignment horizontal="center" vertical="center"/>
    </xf>
    <xf numFmtId="0" fontId="4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/>
    <xf numFmtId="0" fontId="4" fillId="0" borderId="9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/>
    <xf numFmtId="0" fontId="4" fillId="0" borderId="4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64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4" fillId="0" borderId="12" xfId="0" applyFont="1" applyBorder="1"/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49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5" fillId="0" borderId="8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5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lchsv/AppData/Local/Microsoft/Windows/INetCache/Content.Outlook/3A6VFYKD/Copy%20of%20Tubular%20Clamps%20estimate%202022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sht"/>
      <sheetName val="Inputs"/>
    </sheetNames>
    <sheetDataSet>
      <sheetData sheetId="0" refreshError="1"/>
      <sheetData sheetId="1">
        <row r="2">
          <cell r="E2">
            <v>1</v>
          </cell>
        </row>
        <row r="3">
          <cell r="E3">
            <v>2</v>
          </cell>
        </row>
        <row r="4">
          <cell r="E4">
            <v>3</v>
          </cell>
        </row>
        <row r="5">
          <cell r="E5">
            <v>4</v>
          </cell>
        </row>
        <row r="6">
          <cell r="E6">
            <v>5</v>
          </cell>
        </row>
        <row r="7">
          <cell r="E7">
            <v>6</v>
          </cell>
        </row>
        <row r="8">
          <cell r="E8">
            <v>7</v>
          </cell>
        </row>
        <row r="9">
          <cell r="E9">
            <v>8</v>
          </cell>
        </row>
        <row r="10">
          <cell r="E10">
            <v>9</v>
          </cell>
        </row>
        <row r="11">
          <cell r="E11">
            <v>10</v>
          </cell>
        </row>
        <row r="12">
          <cell r="E12">
            <v>11</v>
          </cell>
        </row>
        <row r="13">
          <cell r="E13">
            <v>12</v>
          </cell>
        </row>
        <row r="14">
          <cell r="E14">
            <v>13</v>
          </cell>
        </row>
        <row r="15">
          <cell r="E15">
            <v>14</v>
          </cell>
        </row>
        <row r="16">
          <cell r="E16">
            <v>15</v>
          </cell>
        </row>
        <row r="17">
          <cell r="E17">
            <v>16</v>
          </cell>
        </row>
        <row r="18">
          <cell r="E18">
            <v>17</v>
          </cell>
        </row>
        <row r="19">
          <cell r="E19">
            <v>18</v>
          </cell>
        </row>
        <row r="20">
          <cell r="E20">
            <v>19</v>
          </cell>
        </row>
        <row r="21">
          <cell r="E21">
            <v>20</v>
          </cell>
        </row>
        <row r="22">
          <cell r="E22">
            <v>21</v>
          </cell>
        </row>
        <row r="23">
          <cell r="E23">
            <v>22</v>
          </cell>
        </row>
        <row r="24">
          <cell r="E24">
            <v>23</v>
          </cell>
        </row>
        <row r="25">
          <cell r="E25">
            <v>24</v>
          </cell>
        </row>
        <row r="26">
          <cell r="E26">
            <v>25</v>
          </cell>
        </row>
        <row r="27">
          <cell r="E27">
            <v>26</v>
          </cell>
        </row>
        <row r="28">
          <cell r="E28">
            <v>27</v>
          </cell>
        </row>
        <row r="29">
          <cell r="E29">
            <v>28</v>
          </cell>
        </row>
        <row r="30">
          <cell r="E30">
            <v>29</v>
          </cell>
        </row>
        <row r="31">
          <cell r="E31">
            <v>30</v>
          </cell>
        </row>
        <row r="32">
          <cell r="E32">
            <v>31</v>
          </cell>
        </row>
        <row r="33">
          <cell r="E33">
            <v>32</v>
          </cell>
        </row>
        <row r="34">
          <cell r="E34">
            <v>33</v>
          </cell>
        </row>
        <row r="35">
          <cell r="E35">
            <v>34</v>
          </cell>
        </row>
        <row r="36">
          <cell r="E36">
            <v>35</v>
          </cell>
        </row>
        <row r="37">
          <cell r="E37">
            <v>36</v>
          </cell>
        </row>
        <row r="38">
          <cell r="E38">
            <v>37</v>
          </cell>
        </row>
        <row r="39">
          <cell r="E39">
            <v>38</v>
          </cell>
        </row>
        <row r="40">
          <cell r="E40">
            <v>39</v>
          </cell>
        </row>
        <row r="41">
          <cell r="E41">
            <v>40</v>
          </cell>
        </row>
        <row r="42">
          <cell r="E42">
            <v>41</v>
          </cell>
        </row>
        <row r="43">
          <cell r="E43">
            <v>42</v>
          </cell>
        </row>
        <row r="44">
          <cell r="E44">
            <v>43</v>
          </cell>
        </row>
        <row r="45">
          <cell r="E45">
            <v>44</v>
          </cell>
        </row>
        <row r="46">
          <cell r="E46">
            <v>45</v>
          </cell>
        </row>
        <row r="47">
          <cell r="E47">
            <v>46</v>
          </cell>
        </row>
        <row r="48">
          <cell r="E48">
            <v>47</v>
          </cell>
        </row>
        <row r="49">
          <cell r="E49">
            <v>48</v>
          </cell>
        </row>
        <row r="50">
          <cell r="E50">
            <v>49</v>
          </cell>
        </row>
        <row r="51">
          <cell r="E51">
            <v>50</v>
          </cell>
        </row>
        <row r="52">
          <cell r="E52">
            <v>51</v>
          </cell>
        </row>
        <row r="53">
          <cell r="E53">
            <v>52</v>
          </cell>
        </row>
        <row r="54">
          <cell r="E54">
            <v>53</v>
          </cell>
        </row>
        <row r="55">
          <cell r="E55">
            <v>54</v>
          </cell>
        </row>
        <row r="56">
          <cell r="E56">
            <v>55</v>
          </cell>
        </row>
        <row r="57">
          <cell r="E57">
            <v>56</v>
          </cell>
        </row>
        <row r="58">
          <cell r="E58">
            <v>57</v>
          </cell>
        </row>
        <row r="59">
          <cell r="E59">
            <v>58</v>
          </cell>
        </row>
        <row r="60">
          <cell r="E60">
            <v>59</v>
          </cell>
        </row>
        <row r="61">
          <cell r="E61">
            <v>60</v>
          </cell>
        </row>
        <row r="62">
          <cell r="E62">
            <v>61</v>
          </cell>
        </row>
        <row r="63">
          <cell r="E63">
            <v>62</v>
          </cell>
        </row>
        <row r="64">
          <cell r="E64">
            <v>63</v>
          </cell>
        </row>
        <row r="65">
          <cell r="E65">
            <v>64</v>
          </cell>
        </row>
        <row r="66">
          <cell r="E66">
            <v>65</v>
          </cell>
        </row>
        <row r="67">
          <cell r="E67">
            <v>66</v>
          </cell>
        </row>
        <row r="68">
          <cell r="E68">
            <v>67</v>
          </cell>
        </row>
        <row r="69">
          <cell r="E69">
            <v>68</v>
          </cell>
        </row>
        <row r="70">
          <cell r="E70">
            <v>69</v>
          </cell>
        </row>
        <row r="71">
          <cell r="E71">
            <v>70</v>
          </cell>
        </row>
        <row r="72">
          <cell r="E72">
            <v>71</v>
          </cell>
        </row>
        <row r="73">
          <cell r="E73">
            <v>72</v>
          </cell>
        </row>
        <row r="74">
          <cell r="E74">
            <v>73</v>
          </cell>
        </row>
        <row r="75">
          <cell r="E75">
            <v>74</v>
          </cell>
        </row>
        <row r="76">
          <cell r="E76">
            <v>75</v>
          </cell>
        </row>
        <row r="77">
          <cell r="E77">
            <v>76</v>
          </cell>
        </row>
        <row r="78">
          <cell r="E78">
            <v>77</v>
          </cell>
        </row>
        <row r="79">
          <cell r="E79">
            <v>78</v>
          </cell>
        </row>
        <row r="80">
          <cell r="E80">
            <v>79</v>
          </cell>
        </row>
        <row r="81">
          <cell r="E81">
            <v>80</v>
          </cell>
        </row>
        <row r="82">
          <cell r="E82">
            <v>81</v>
          </cell>
        </row>
        <row r="83">
          <cell r="E83">
            <v>82</v>
          </cell>
        </row>
        <row r="84">
          <cell r="E84">
            <v>83</v>
          </cell>
        </row>
        <row r="85">
          <cell r="E85">
            <v>84</v>
          </cell>
        </row>
        <row r="86">
          <cell r="E86">
            <v>85</v>
          </cell>
        </row>
        <row r="87">
          <cell r="E87">
            <v>86</v>
          </cell>
        </row>
        <row r="88">
          <cell r="E88">
            <v>87</v>
          </cell>
        </row>
        <row r="89">
          <cell r="E89">
            <v>88</v>
          </cell>
        </row>
        <row r="90">
          <cell r="E90">
            <v>89</v>
          </cell>
        </row>
        <row r="91">
          <cell r="E91">
            <v>90</v>
          </cell>
        </row>
        <row r="92">
          <cell r="E92">
            <v>91</v>
          </cell>
        </row>
        <row r="93">
          <cell r="E93">
            <v>92</v>
          </cell>
        </row>
        <row r="94">
          <cell r="E94">
            <v>93</v>
          </cell>
        </row>
        <row r="95">
          <cell r="E95">
            <v>94</v>
          </cell>
        </row>
        <row r="96">
          <cell r="E96">
            <v>95</v>
          </cell>
        </row>
        <row r="97">
          <cell r="E97">
            <v>96</v>
          </cell>
        </row>
        <row r="98">
          <cell r="E98">
            <v>97</v>
          </cell>
        </row>
        <row r="99">
          <cell r="E99">
            <v>98</v>
          </cell>
        </row>
        <row r="100">
          <cell r="E100">
            <v>99</v>
          </cell>
        </row>
        <row r="101">
          <cell r="E101">
            <v>100</v>
          </cell>
        </row>
        <row r="102">
          <cell r="E102">
            <v>101</v>
          </cell>
        </row>
        <row r="103">
          <cell r="E103">
            <v>102</v>
          </cell>
        </row>
        <row r="104">
          <cell r="E104">
            <v>103</v>
          </cell>
        </row>
        <row r="105">
          <cell r="E105">
            <v>104</v>
          </cell>
        </row>
        <row r="106">
          <cell r="E106">
            <v>105</v>
          </cell>
        </row>
        <row r="107">
          <cell r="E107">
            <v>106</v>
          </cell>
        </row>
        <row r="108">
          <cell r="E108">
            <v>107</v>
          </cell>
        </row>
        <row r="109">
          <cell r="E109">
            <v>108</v>
          </cell>
        </row>
        <row r="110">
          <cell r="E110">
            <v>109</v>
          </cell>
        </row>
        <row r="111">
          <cell r="E111">
            <v>110</v>
          </cell>
        </row>
        <row r="112">
          <cell r="E112">
            <v>111</v>
          </cell>
        </row>
        <row r="113">
          <cell r="E113">
            <v>112</v>
          </cell>
        </row>
        <row r="114">
          <cell r="E114">
            <v>113</v>
          </cell>
        </row>
        <row r="115">
          <cell r="E115">
            <v>114</v>
          </cell>
        </row>
        <row r="116">
          <cell r="E116">
            <v>115</v>
          </cell>
        </row>
        <row r="117">
          <cell r="E117">
            <v>116</v>
          </cell>
        </row>
        <row r="118">
          <cell r="E118">
            <v>117</v>
          </cell>
        </row>
        <row r="119">
          <cell r="E119">
            <v>118</v>
          </cell>
        </row>
        <row r="120">
          <cell r="E120">
            <v>119</v>
          </cell>
        </row>
        <row r="121">
          <cell r="E121">
            <v>120</v>
          </cell>
        </row>
        <row r="122">
          <cell r="E122">
            <v>121</v>
          </cell>
        </row>
        <row r="123">
          <cell r="E123">
            <v>122</v>
          </cell>
        </row>
        <row r="124">
          <cell r="E124">
            <v>123</v>
          </cell>
        </row>
        <row r="125">
          <cell r="E125">
            <v>124</v>
          </cell>
        </row>
        <row r="126">
          <cell r="E126">
            <v>125</v>
          </cell>
        </row>
        <row r="127">
          <cell r="E127">
            <v>126</v>
          </cell>
        </row>
        <row r="128">
          <cell r="E128">
            <v>127</v>
          </cell>
        </row>
        <row r="129">
          <cell r="E129">
            <v>128</v>
          </cell>
        </row>
        <row r="130">
          <cell r="E130">
            <v>129</v>
          </cell>
        </row>
        <row r="131">
          <cell r="E131">
            <v>130</v>
          </cell>
        </row>
        <row r="132">
          <cell r="E132">
            <v>131</v>
          </cell>
        </row>
        <row r="133">
          <cell r="E133">
            <v>132</v>
          </cell>
        </row>
        <row r="134">
          <cell r="E134">
            <v>133</v>
          </cell>
        </row>
        <row r="135">
          <cell r="E135">
            <v>134</v>
          </cell>
        </row>
        <row r="136">
          <cell r="E136">
            <v>135</v>
          </cell>
        </row>
        <row r="137">
          <cell r="E137">
            <v>136</v>
          </cell>
        </row>
        <row r="138">
          <cell r="E138">
            <v>137</v>
          </cell>
        </row>
        <row r="139">
          <cell r="E139">
            <v>138</v>
          </cell>
        </row>
        <row r="140">
          <cell r="E140">
            <v>139</v>
          </cell>
        </row>
        <row r="141">
          <cell r="E141">
            <v>140</v>
          </cell>
        </row>
        <row r="142">
          <cell r="E142">
            <v>141</v>
          </cell>
        </row>
        <row r="143">
          <cell r="E143">
            <v>142</v>
          </cell>
        </row>
        <row r="144">
          <cell r="E144">
            <v>143</v>
          </cell>
        </row>
        <row r="145">
          <cell r="E145">
            <v>144</v>
          </cell>
        </row>
        <row r="146">
          <cell r="E146">
            <v>145</v>
          </cell>
        </row>
        <row r="147">
          <cell r="E147">
            <v>146</v>
          </cell>
        </row>
        <row r="148">
          <cell r="E148">
            <v>147</v>
          </cell>
        </row>
        <row r="149">
          <cell r="E149">
            <v>148</v>
          </cell>
        </row>
        <row r="150">
          <cell r="E150">
            <v>149</v>
          </cell>
        </row>
        <row r="151">
          <cell r="E151">
            <v>150</v>
          </cell>
        </row>
        <row r="152">
          <cell r="E152">
            <v>151</v>
          </cell>
        </row>
        <row r="153">
          <cell r="E153">
            <v>152</v>
          </cell>
        </row>
        <row r="154">
          <cell r="E154">
            <v>153</v>
          </cell>
        </row>
        <row r="155">
          <cell r="E155">
            <v>154</v>
          </cell>
        </row>
        <row r="156">
          <cell r="E156">
            <v>155</v>
          </cell>
        </row>
        <row r="157">
          <cell r="E157">
            <v>156</v>
          </cell>
        </row>
        <row r="158">
          <cell r="E158">
            <v>157</v>
          </cell>
        </row>
        <row r="159">
          <cell r="E159">
            <v>158</v>
          </cell>
        </row>
        <row r="160">
          <cell r="E160">
            <v>159</v>
          </cell>
        </row>
        <row r="161">
          <cell r="E161">
            <v>160</v>
          </cell>
        </row>
        <row r="162">
          <cell r="E162">
            <v>161</v>
          </cell>
        </row>
        <row r="163">
          <cell r="E163">
            <v>162</v>
          </cell>
        </row>
        <row r="164">
          <cell r="E164">
            <v>163</v>
          </cell>
        </row>
        <row r="165">
          <cell r="E165">
            <v>164</v>
          </cell>
        </row>
        <row r="166">
          <cell r="E166">
            <v>165</v>
          </cell>
        </row>
        <row r="167">
          <cell r="E167">
            <v>166</v>
          </cell>
        </row>
        <row r="168">
          <cell r="E168">
            <v>167</v>
          </cell>
        </row>
        <row r="169">
          <cell r="E169">
            <v>168</v>
          </cell>
        </row>
        <row r="170">
          <cell r="E170">
            <v>169</v>
          </cell>
        </row>
        <row r="171">
          <cell r="E171">
            <v>170</v>
          </cell>
        </row>
        <row r="172">
          <cell r="E172">
            <v>171</v>
          </cell>
        </row>
        <row r="173">
          <cell r="E173">
            <v>172</v>
          </cell>
        </row>
        <row r="174">
          <cell r="E174">
            <v>173</v>
          </cell>
        </row>
        <row r="175">
          <cell r="E175">
            <v>174</v>
          </cell>
        </row>
        <row r="176">
          <cell r="E176">
            <v>175</v>
          </cell>
        </row>
        <row r="177">
          <cell r="E177">
            <v>176</v>
          </cell>
        </row>
        <row r="178">
          <cell r="E178">
            <v>177</v>
          </cell>
        </row>
        <row r="179">
          <cell r="E179">
            <v>178</v>
          </cell>
        </row>
        <row r="180">
          <cell r="E180">
            <v>179</v>
          </cell>
        </row>
        <row r="181">
          <cell r="E181">
            <v>180</v>
          </cell>
        </row>
        <row r="182">
          <cell r="E182">
            <v>181</v>
          </cell>
        </row>
        <row r="183">
          <cell r="E183">
            <v>182</v>
          </cell>
        </row>
        <row r="184">
          <cell r="E184">
            <v>183</v>
          </cell>
        </row>
        <row r="185">
          <cell r="E185">
            <v>184</v>
          </cell>
        </row>
        <row r="186">
          <cell r="E186">
            <v>185</v>
          </cell>
        </row>
        <row r="187">
          <cell r="E187">
            <v>186</v>
          </cell>
        </row>
        <row r="188">
          <cell r="E188">
            <v>187</v>
          </cell>
        </row>
        <row r="189">
          <cell r="E189">
            <v>188</v>
          </cell>
        </row>
        <row r="190">
          <cell r="E190">
            <v>189</v>
          </cell>
        </row>
        <row r="191">
          <cell r="E191">
            <v>190</v>
          </cell>
        </row>
        <row r="192">
          <cell r="E192">
            <v>191</v>
          </cell>
        </row>
        <row r="193">
          <cell r="E193">
            <v>192</v>
          </cell>
        </row>
        <row r="194">
          <cell r="E194">
            <v>193</v>
          </cell>
        </row>
        <row r="195">
          <cell r="E195">
            <v>194</v>
          </cell>
        </row>
        <row r="196">
          <cell r="E196">
            <v>195</v>
          </cell>
        </row>
        <row r="197">
          <cell r="E197">
            <v>196</v>
          </cell>
        </row>
        <row r="198">
          <cell r="E198">
            <v>197</v>
          </cell>
        </row>
        <row r="199">
          <cell r="E199">
            <v>198</v>
          </cell>
        </row>
        <row r="200">
          <cell r="E200">
            <v>199</v>
          </cell>
        </row>
        <row r="201">
          <cell r="E201">
            <v>200</v>
          </cell>
        </row>
        <row r="202">
          <cell r="E202">
            <v>201</v>
          </cell>
        </row>
        <row r="203">
          <cell r="E203">
            <v>202</v>
          </cell>
        </row>
        <row r="204">
          <cell r="E204">
            <v>203</v>
          </cell>
        </row>
        <row r="205">
          <cell r="E205">
            <v>204</v>
          </cell>
        </row>
        <row r="206">
          <cell r="E206">
            <v>205</v>
          </cell>
        </row>
        <row r="207">
          <cell r="E207">
            <v>206</v>
          </cell>
        </row>
        <row r="208">
          <cell r="E208">
            <v>207</v>
          </cell>
        </row>
        <row r="209">
          <cell r="E209">
            <v>208</v>
          </cell>
        </row>
        <row r="210">
          <cell r="E210">
            <v>209</v>
          </cell>
        </row>
        <row r="211">
          <cell r="E211">
            <v>210</v>
          </cell>
        </row>
        <row r="212">
          <cell r="E212">
            <v>211</v>
          </cell>
        </row>
        <row r="213">
          <cell r="E213">
            <v>212</v>
          </cell>
        </row>
        <row r="214">
          <cell r="E214">
            <v>213</v>
          </cell>
        </row>
        <row r="215">
          <cell r="E215">
            <v>214</v>
          </cell>
        </row>
        <row r="216">
          <cell r="E216">
            <v>215</v>
          </cell>
        </row>
        <row r="217">
          <cell r="E217">
            <v>216</v>
          </cell>
        </row>
        <row r="218">
          <cell r="E218">
            <v>217</v>
          </cell>
        </row>
        <row r="219">
          <cell r="E219">
            <v>218</v>
          </cell>
        </row>
        <row r="220">
          <cell r="E220">
            <v>219</v>
          </cell>
        </row>
        <row r="221">
          <cell r="E221">
            <v>220</v>
          </cell>
        </row>
        <row r="222">
          <cell r="E222">
            <v>221</v>
          </cell>
        </row>
        <row r="223">
          <cell r="E223">
            <v>222</v>
          </cell>
        </row>
        <row r="224">
          <cell r="E224">
            <v>223</v>
          </cell>
        </row>
        <row r="225">
          <cell r="E225">
            <v>224</v>
          </cell>
        </row>
        <row r="226">
          <cell r="E226">
            <v>225</v>
          </cell>
        </row>
        <row r="227">
          <cell r="E227">
            <v>226</v>
          </cell>
        </row>
        <row r="228">
          <cell r="E228">
            <v>227</v>
          </cell>
        </row>
        <row r="229">
          <cell r="E229">
            <v>228</v>
          </cell>
        </row>
        <row r="230">
          <cell r="E230">
            <v>229</v>
          </cell>
        </row>
        <row r="231">
          <cell r="E231">
            <v>230</v>
          </cell>
        </row>
        <row r="232">
          <cell r="E232">
            <v>231</v>
          </cell>
        </row>
        <row r="233">
          <cell r="E233">
            <v>232</v>
          </cell>
        </row>
        <row r="234">
          <cell r="E234">
            <v>233</v>
          </cell>
        </row>
        <row r="235">
          <cell r="E235">
            <v>234</v>
          </cell>
        </row>
        <row r="236">
          <cell r="E236">
            <v>235</v>
          </cell>
        </row>
        <row r="237">
          <cell r="E237">
            <v>236</v>
          </cell>
        </row>
        <row r="238">
          <cell r="E238">
            <v>237</v>
          </cell>
        </row>
        <row r="239">
          <cell r="E239">
            <v>238</v>
          </cell>
        </row>
        <row r="240">
          <cell r="E240">
            <v>239</v>
          </cell>
        </row>
        <row r="241">
          <cell r="E241">
            <v>240</v>
          </cell>
        </row>
        <row r="242">
          <cell r="E242">
            <v>241</v>
          </cell>
        </row>
        <row r="243">
          <cell r="E243">
            <v>242</v>
          </cell>
        </row>
        <row r="244">
          <cell r="E244">
            <v>243</v>
          </cell>
        </row>
        <row r="245">
          <cell r="E245">
            <v>244</v>
          </cell>
        </row>
        <row r="246">
          <cell r="E246">
            <v>245</v>
          </cell>
        </row>
        <row r="247">
          <cell r="E247">
            <v>246</v>
          </cell>
        </row>
        <row r="248">
          <cell r="E248">
            <v>247</v>
          </cell>
        </row>
        <row r="249">
          <cell r="E249">
            <v>248</v>
          </cell>
        </row>
        <row r="250">
          <cell r="E250">
            <v>249</v>
          </cell>
        </row>
        <row r="251">
          <cell r="E251">
            <v>250</v>
          </cell>
        </row>
        <row r="252">
          <cell r="E252">
            <v>251</v>
          </cell>
        </row>
        <row r="253">
          <cell r="E253">
            <v>252</v>
          </cell>
        </row>
        <row r="254">
          <cell r="E254">
            <v>253</v>
          </cell>
        </row>
        <row r="255">
          <cell r="E255">
            <v>254</v>
          </cell>
        </row>
        <row r="256">
          <cell r="E256">
            <v>255</v>
          </cell>
        </row>
        <row r="257">
          <cell r="E257">
            <v>256</v>
          </cell>
        </row>
        <row r="258">
          <cell r="E258">
            <v>257</v>
          </cell>
        </row>
        <row r="259">
          <cell r="E259">
            <v>258</v>
          </cell>
        </row>
        <row r="260">
          <cell r="E260">
            <v>259</v>
          </cell>
        </row>
        <row r="261">
          <cell r="E261">
            <v>260</v>
          </cell>
        </row>
        <row r="262">
          <cell r="E262">
            <v>261</v>
          </cell>
        </row>
        <row r="263">
          <cell r="E263">
            <v>262</v>
          </cell>
        </row>
        <row r="264">
          <cell r="E264">
            <v>263</v>
          </cell>
        </row>
        <row r="265">
          <cell r="E265">
            <v>264</v>
          </cell>
        </row>
        <row r="266">
          <cell r="E266">
            <v>265</v>
          </cell>
        </row>
        <row r="267">
          <cell r="E267">
            <v>266</v>
          </cell>
        </row>
        <row r="268">
          <cell r="E268">
            <v>267</v>
          </cell>
        </row>
        <row r="269">
          <cell r="E269">
            <v>268</v>
          </cell>
        </row>
        <row r="270">
          <cell r="E270">
            <v>269</v>
          </cell>
        </row>
        <row r="271">
          <cell r="E271">
            <v>270</v>
          </cell>
        </row>
        <row r="272">
          <cell r="E272">
            <v>271</v>
          </cell>
        </row>
        <row r="273">
          <cell r="E273">
            <v>272</v>
          </cell>
        </row>
        <row r="274">
          <cell r="E274">
            <v>273</v>
          </cell>
        </row>
        <row r="275">
          <cell r="E275">
            <v>274</v>
          </cell>
        </row>
        <row r="276">
          <cell r="E276">
            <v>275</v>
          </cell>
        </row>
        <row r="277">
          <cell r="E277">
            <v>276</v>
          </cell>
        </row>
        <row r="278">
          <cell r="E278">
            <v>277</v>
          </cell>
        </row>
        <row r="279">
          <cell r="E279">
            <v>278</v>
          </cell>
        </row>
        <row r="280">
          <cell r="E280">
            <v>279</v>
          </cell>
        </row>
        <row r="281">
          <cell r="E281">
            <v>280</v>
          </cell>
        </row>
        <row r="282">
          <cell r="E282">
            <v>281</v>
          </cell>
        </row>
        <row r="283">
          <cell r="E283">
            <v>282</v>
          </cell>
        </row>
        <row r="284">
          <cell r="E284">
            <v>283</v>
          </cell>
        </row>
        <row r="285">
          <cell r="E285">
            <v>284</v>
          </cell>
        </row>
        <row r="286">
          <cell r="E286">
            <v>285</v>
          </cell>
        </row>
        <row r="287">
          <cell r="E287">
            <v>286</v>
          </cell>
        </row>
        <row r="288">
          <cell r="E288">
            <v>287</v>
          </cell>
        </row>
        <row r="289">
          <cell r="E289">
            <v>288</v>
          </cell>
        </row>
        <row r="290">
          <cell r="E290">
            <v>289</v>
          </cell>
        </row>
        <row r="291">
          <cell r="E291">
            <v>290</v>
          </cell>
        </row>
        <row r="292">
          <cell r="E292">
            <v>291</v>
          </cell>
        </row>
        <row r="293">
          <cell r="E293">
            <v>292</v>
          </cell>
        </row>
        <row r="294">
          <cell r="E294">
            <v>293</v>
          </cell>
        </row>
        <row r="295">
          <cell r="E295">
            <v>294</v>
          </cell>
        </row>
        <row r="296">
          <cell r="E296">
            <v>295</v>
          </cell>
        </row>
        <row r="297">
          <cell r="E297">
            <v>296</v>
          </cell>
        </row>
        <row r="298">
          <cell r="E298">
            <v>297</v>
          </cell>
        </row>
        <row r="299">
          <cell r="E299">
            <v>298</v>
          </cell>
        </row>
        <row r="300">
          <cell r="E300">
            <v>299</v>
          </cell>
        </row>
        <row r="301">
          <cell r="E301">
            <v>300</v>
          </cell>
        </row>
        <row r="302">
          <cell r="E302">
            <v>301</v>
          </cell>
        </row>
        <row r="303">
          <cell r="E303">
            <v>302</v>
          </cell>
        </row>
        <row r="304">
          <cell r="E304">
            <v>303</v>
          </cell>
        </row>
        <row r="305">
          <cell r="E305">
            <v>304</v>
          </cell>
        </row>
        <row r="306">
          <cell r="E306">
            <v>305</v>
          </cell>
        </row>
        <row r="307">
          <cell r="E307">
            <v>306</v>
          </cell>
        </row>
        <row r="308">
          <cell r="E308">
            <v>307</v>
          </cell>
        </row>
        <row r="309">
          <cell r="E309">
            <v>308</v>
          </cell>
        </row>
        <row r="310">
          <cell r="E310">
            <v>309</v>
          </cell>
        </row>
        <row r="311">
          <cell r="E311">
            <v>310</v>
          </cell>
        </row>
        <row r="312">
          <cell r="E312">
            <v>311</v>
          </cell>
        </row>
        <row r="313">
          <cell r="E313">
            <v>312</v>
          </cell>
        </row>
        <row r="314">
          <cell r="E314">
            <v>313</v>
          </cell>
        </row>
        <row r="315">
          <cell r="E315">
            <v>314</v>
          </cell>
        </row>
        <row r="316">
          <cell r="E316">
            <v>315</v>
          </cell>
        </row>
        <row r="317">
          <cell r="E317">
            <v>316</v>
          </cell>
        </row>
        <row r="318">
          <cell r="E318">
            <v>317</v>
          </cell>
        </row>
        <row r="319">
          <cell r="E319">
            <v>318</v>
          </cell>
        </row>
        <row r="320">
          <cell r="E320">
            <v>319</v>
          </cell>
        </row>
        <row r="321">
          <cell r="E321">
            <v>320</v>
          </cell>
        </row>
        <row r="322">
          <cell r="E322">
            <v>321</v>
          </cell>
        </row>
        <row r="323">
          <cell r="E323">
            <v>322</v>
          </cell>
        </row>
        <row r="324">
          <cell r="E324">
            <v>323</v>
          </cell>
        </row>
        <row r="325">
          <cell r="E325">
            <v>324</v>
          </cell>
        </row>
        <row r="326">
          <cell r="E326">
            <v>325</v>
          </cell>
        </row>
        <row r="327">
          <cell r="E327">
            <v>326</v>
          </cell>
        </row>
        <row r="328">
          <cell r="E328">
            <v>327</v>
          </cell>
        </row>
        <row r="329">
          <cell r="E329">
            <v>328</v>
          </cell>
        </row>
        <row r="330">
          <cell r="E330">
            <v>329</v>
          </cell>
        </row>
        <row r="331">
          <cell r="E331">
            <v>330</v>
          </cell>
        </row>
        <row r="332">
          <cell r="E332">
            <v>331</v>
          </cell>
        </row>
        <row r="333">
          <cell r="E333">
            <v>332</v>
          </cell>
        </row>
        <row r="334">
          <cell r="E334">
            <v>333</v>
          </cell>
        </row>
        <row r="335">
          <cell r="E335">
            <v>334</v>
          </cell>
        </row>
        <row r="336">
          <cell r="E336">
            <v>335</v>
          </cell>
        </row>
        <row r="337">
          <cell r="E337">
            <v>336</v>
          </cell>
        </row>
        <row r="338">
          <cell r="E338">
            <v>337</v>
          </cell>
        </row>
        <row r="339">
          <cell r="E339">
            <v>338</v>
          </cell>
        </row>
        <row r="340">
          <cell r="E340">
            <v>339</v>
          </cell>
        </row>
        <row r="341">
          <cell r="E341">
            <v>340</v>
          </cell>
        </row>
        <row r="342">
          <cell r="E342">
            <v>341</v>
          </cell>
        </row>
        <row r="343">
          <cell r="E343">
            <v>342</v>
          </cell>
        </row>
        <row r="344">
          <cell r="E344">
            <v>343</v>
          </cell>
        </row>
        <row r="345">
          <cell r="E345">
            <v>344</v>
          </cell>
        </row>
        <row r="346">
          <cell r="E346">
            <v>345</v>
          </cell>
        </row>
        <row r="347">
          <cell r="E347">
            <v>346</v>
          </cell>
        </row>
        <row r="348">
          <cell r="E348">
            <v>347</v>
          </cell>
        </row>
        <row r="349">
          <cell r="E349">
            <v>348</v>
          </cell>
        </row>
        <row r="350">
          <cell r="E350">
            <v>349</v>
          </cell>
        </row>
        <row r="351">
          <cell r="E351">
            <v>350</v>
          </cell>
        </row>
        <row r="352">
          <cell r="E352">
            <v>351</v>
          </cell>
        </row>
        <row r="353">
          <cell r="E353">
            <v>352</v>
          </cell>
        </row>
        <row r="354">
          <cell r="E354">
            <v>353</v>
          </cell>
        </row>
        <row r="355">
          <cell r="E355">
            <v>354</v>
          </cell>
        </row>
        <row r="356">
          <cell r="E356">
            <v>355</v>
          </cell>
        </row>
        <row r="357">
          <cell r="E357">
            <v>356</v>
          </cell>
        </row>
        <row r="358">
          <cell r="E358">
            <v>357</v>
          </cell>
        </row>
        <row r="359">
          <cell r="E359">
            <v>358</v>
          </cell>
        </row>
        <row r="360">
          <cell r="E360">
            <v>359</v>
          </cell>
        </row>
        <row r="361">
          <cell r="E361">
            <v>360</v>
          </cell>
        </row>
        <row r="362">
          <cell r="E362">
            <v>361</v>
          </cell>
        </row>
        <row r="363">
          <cell r="E363">
            <v>362</v>
          </cell>
        </row>
        <row r="364">
          <cell r="E364">
            <v>363</v>
          </cell>
        </row>
        <row r="365">
          <cell r="E365">
            <v>364</v>
          </cell>
        </row>
        <row r="366">
          <cell r="E366">
            <v>365</v>
          </cell>
        </row>
        <row r="367">
          <cell r="E367">
            <v>366</v>
          </cell>
        </row>
        <row r="368">
          <cell r="E368">
            <v>367</v>
          </cell>
        </row>
        <row r="369">
          <cell r="E369">
            <v>368</v>
          </cell>
        </row>
        <row r="370">
          <cell r="E370">
            <v>369</v>
          </cell>
        </row>
        <row r="371">
          <cell r="E371">
            <v>370</v>
          </cell>
        </row>
        <row r="372">
          <cell r="E372">
            <v>371</v>
          </cell>
        </row>
        <row r="373">
          <cell r="E373">
            <v>372</v>
          </cell>
        </row>
        <row r="374">
          <cell r="E374">
            <v>373</v>
          </cell>
        </row>
        <row r="375">
          <cell r="E375">
            <v>374</v>
          </cell>
        </row>
        <row r="376">
          <cell r="E376">
            <v>375</v>
          </cell>
        </row>
        <row r="377">
          <cell r="E377">
            <v>376</v>
          </cell>
        </row>
        <row r="378">
          <cell r="E378">
            <v>377</v>
          </cell>
        </row>
        <row r="379">
          <cell r="E379">
            <v>378</v>
          </cell>
        </row>
        <row r="380">
          <cell r="E380">
            <v>379</v>
          </cell>
        </row>
        <row r="381">
          <cell r="E381">
            <v>380</v>
          </cell>
        </row>
        <row r="382">
          <cell r="E382">
            <v>381</v>
          </cell>
        </row>
        <row r="383">
          <cell r="E383">
            <v>382</v>
          </cell>
        </row>
        <row r="384">
          <cell r="E384">
            <v>383</v>
          </cell>
        </row>
        <row r="385">
          <cell r="E385">
            <v>384</v>
          </cell>
        </row>
        <row r="386">
          <cell r="E386">
            <v>385</v>
          </cell>
        </row>
        <row r="387">
          <cell r="E387">
            <v>386</v>
          </cell>
        </row>
        <row r="388">
          <cell r="E388">
            <v>387</v>
          </cell>
        </row>
        <row r="389">
          <cell r="E389">
            <v>388</v>
          </cell>
        </row>
        <row r="390">
          <cell r="E390">
            <v>389</v>
          </cell>
        </row>
        <row r="391">
          <cell r="E391">
            <v>390</v>
          </cell>
        </row>
        <row r="392">
          <cell r="E392">
            <v>391</v>
          </cell>
        </row>
        <row r="393">
          <cell r="E393">
            <v>392</v>
          </cell>
        </row>
        <row r="394">
          <cell r="E394">
            <v>393</v>
          </cell>
        </row>
        <row r="395">
          <cell r="E395">
            <v>394</v>
          </cell>
        </row>
        <row r="396">
          <cell r="E396">
            <v>395</v>
          </cell>
        </row>
        <row r="397">
          <cell r="E397">
            <v>396</v>
          </cell>
        </row>
        <row r="398">
          <cell r="E398">
            <v>397</v>
          </cell>
        </row>
        <row r="399">
          <cell r="E399">
            <v>398</v>
          </cell>
        </row>
        <row r="400">
          <cell r="E400">
            <v>399</v>
          </cell>
        </row>
        <row r="401">
          <cell r="E401">
            <v>400</v>
          </cell>
        </row>
        <row r="402">
          <cell r="E402">
            <v>401</v>
          </cell>
        </row>
        <row r="403">
          <cell r="E403">
            <v>402</v>
          </cell>
        </row>
        <row r="404">
          <cell r="E404">
            <v>403</v>
          </cell>
        </row>
        <row r="405">
          <cell r="E405">
            <v>404</v>
          </cell>
        </row>
        <row r="406">
          <cell r="E406">
            <v>405</v>
          </cell>
        </row>
        <row r="407">
          <cell r="E407">
            <v>406</v>
          </cell>
        </row>
        <row r="408">
          <cell r="E408">
            <v>407</v>
          </cell>
        </row>
        <row r="409">
          <cell r="E409">
            <v>408</v>
          </cell>
        </row>
        <row r="410">
          <cell r="E410">
            <v>409</v>
          </cell>
        </row>
        <row r="411">
          <cell r="E411">
            <v>410</v>
          </cell>
        </row>
        <row r="412">
          <cell r="E412">
            <v>411</v>
          </cell>
        </row>
        <row r="413">
          <cell r="E413">
            <v>412</v>
          </cell>
        </row>
        <row r="414">
          <cell r="E414">
            <v>413</v>
          </cell>
        </row>
        <row r="415">
          <cell r="E415">
            <v>414</v>
          </cell>
        </row>
        <row r="416">
          <cell r="E416">
            <v>415</v>
          </cell>
        </row>
        <row r="417">
          <cell r="E417">
            <v>416</v>
          </cell>
        </row>
        <row r="418">
          <cell r="E418">
            <v>417</v>
          </cell>
        </row>
        <row r="419">
          <cell r="E419">
            <v>418</v>
          </cell>
        </row>
        <row r="420">
          <cell r="E420">
            <v>419</v>
          </cell>
        </row>
        <row r="421">
          <cell r="E421">
            <v>420</v>
          </cell>
        </row>
        <row r="422">
          <cell r="E422">
            <v>421</v>
          </cell>
        </row>
        <row r="423">
          <cell r="E423">
            <v>422</v>
          </cell>
        </row>
        <row r="424">
          <cell r="E424">
            <v>423</v>
          </cell>
        </row>
        <row r="425">
          <cell r="E425">
            <v>424</v>
          </cell>
        </row>
        <row r="426">
          <cell r="E426">
            <v>425</v>
          </cell>
        </row>
        <row r="427">
          <cell r="E427">
            <v>426</v>
          </cell>
        </row>
        <row r="428">
          <cell r="E428">
            <v>427</v>
          </cell>
        </row>
        <row r="429">
          <cell r="E429">
            <v>428</v>
          </cell>
        </row>
        <row r="430">
          <cell r="E430">
            <v>429</v>
          </cell>
        </row>
        <row r="431">
          <cell r="E431">
            <v>430</v>
          </cell>
        </row>
        <row r="432">
          <cell r="E432">
            <v>431</v>
          </cell>
        </row>
        <row r="433">
          <cell r="E433">
            <v>432</v>
          </cell>
        </row>
        <row r="434">
          <cell r="E434">
            <v>433</v>
          </cell>
        </row>
        <row r="435">
          <cell r="E435">
            <v>434</v>
          </cell>
        </row>
        <row r="436">
          <cell r="E436">
            <v>435</v>
          </cell>
        </row>
        <row r="437">
          <cell r="E437">
            <v>436</v>
          </cell>
        </row>
        <row r="438">
          <cell r="E438">
            <v>437</v>
          </cell>
        </row>
        <row r="439">
          <cell r="E439">
            <v>438</v>
          </cell>
        </row>
        <row r="440">
          <cell r="E440">
            <v>439</v>
          </cell>
        </row>
        <row r="441">
          <cell r="E441">
            <v>440</v>
          </cell>
        </row>
        <row r="442">
          <cell r="E442">
            <v>441</v>
          </cell>
        </row>
        <row r="443">
          <cell r="E443">
            <v>442</v>
          </cell>
        </row>
        <row r="444">
          <cell r="E444">
            <v>443</v>
          </cell>
        </row>
        <row r="445">
          <cell r="E445">
            <v>444</v>
          </cell>
        </row>
        <row r="446">
          <cell r="E446">
            <v>445</v>
          </cell>
        </row>
        <row r="447">
          <cell r="E447">
            <v>446</v>
          </cell>
        </row>
        <row r="448">
          <cell r="E448">
            <v>447</v>
          </cell>
        </row>
        <row r="449">
          <cell r="E449">
            <v>448</v>
          </cell>
        </row>
        <row r="450">
          <cell r="E450">
            <v>449</v>
          </cell>
        </row>
        <row r="451">
          <cell r="E451">
            <v>450</v>
          </cell>
        </row>
        <row r="452">
          <cell r="E452">
            <v>451</v>
          </cell>
        </row>
        <row r="453">
          <cell r="E453">
            <v>452</v>
          </cell>
        </row>
        <row r="454">
          <cell r="E454">
            <v>453</v>
          </cell>
        </row>
        <row r="455">
          <cell r="E455">
            <v>454</v>
          </cell>
        </row>
        <row r="456">
          <cell r="E456">
            <v>455</v>
          </cell>
        </row>
        <row r="457">
          <cell r="E457">
            <v>456</v>
          </cell>
        </row>
        <row r="458">
          <cell r="E458">
            <v>457</v>
          </cell>
        </row>
        <row r="459">
          <cell r="E459">
            <v>458</v>
          </cell>
        </row>
        <row r="460">
          <cell r="E460">
            <v>459</v>
          </cell>
        </row>
        <row r="461">
          <cell r="E461">
            <v>460</v>
          </cell>
        </row>
        <row r="462">
          <cell r="E462">
            <v>461</v>
          </cell>
        </row>
        <row r="463">
          <cell r="E463">
            <v>462</v>
          </cell>
        </row>
        <row r="464">
          <cell r="E464">
            <v>463</v>
          </cell>
        </row>
        <row r="465">
          <cell r="E465">
            <v>464</v>
          </cell>
        </row>
        <row r="466">
          <cell r="E466">
            <v>465</v>
          </cell>
        </row>
        <row r="467">
          <cell r="E467">
            <v>466</v>
          </cell>
        </row>
        <row r="468">
          <cell r="E468">
            <v>467</v>
          </cell>
        </row>
        <row r="469">
          <cell r="E469">
            <v>468</v>
          </cell>
        </row>
        <row r="470">
          <cell r="E470">
            <v>469</v>
          </cell>
        </row>
        <row r="471">
          <cell r="E471">
            <v>470</v>
          </cell>
        </row>
        <row r="472">
          <cell r="E472">
            <v>471</v>
          </cell>
        </row>
        <row r="473">
          <cell r="E473">
            <v>472</v>
          </cell>
        </row>
        <row r="474">
          <cell r="E474">
            <v>473</v>
          </cell>
        </row>
        <row r="475">
          <cell r="E475">
            <v>474</v>
          </cell>
        </row>
        <row r="476">
          <cell r="E476">
            <v>475</v>
          </cell>
        </row>
        <row r="477">
          <cell r="E477">
            <v>476</v>
          </cell>
        </row>
        <row r="478">
          <cell r="E478">
            <v>477</v>
          </cell>
        </row>
        <row r="479">
          <cell r="E479">
            <v>478</v>
          </cell>
        </row>
        <row r="480">
          <cell r="E480">
            <v>479</v>
          </cell>
        </row>
        <row r="481">
          <cell r="E481">
            <v>480</v>
          </cell>
        </row>
        <row r="482">
          <cell r="E482">
            <v>481</v>
          </cell>
        </row>
        <row r="483">
          <cell r="E483">
            <v>482</v>
          </cell>
        </row>
        <row r="484">
          <cell r="E484">
            <v>483</v>
          </cell>
        </row>
        <row r="485">
          <cell r="E485">
            <v>484</v>
          </cell>
        </row>
        <row r="486">
          <cell r="E486">
            <v>485</v>
          </cell>
        </row>
        <row r="487">
          <cell r="E487">
            <v>486</v>
          </cell>
        </row>
        <row r="488">
          <cell r="E488">
            <v>487</v>
          </cell>
        </row>
        <row r="489">
          <cell r="E489">
            <v>488</v>
          </cell>
        </row>
        <row r="490">
          <cell r="E490">
            <v>489</v>
          </cell>
        </row>
        <row r="491">
          <cell r="E491">
            <v>490</v>
          </cell>
        </row>
        <row r="492">
          <cell r="E492">
            <v>491</v>
          </cell>
        </row>
        <row r="493">
          <cell r="E493">
            <v>492</v>
          </cell>
        </row>
        <row r="494">
          <cell r="E494">
            <v>493</v>
          </cell>
        </row>
        <row r="495">
          <cell r="E495">
            <v>494</v>
          </cell>
        </row>
        <row r="496">
          <cell r="E496">
            <v>495</v>
          </cell>
        </row>
        <row r="497">
          <cell r="E497">
            <v>496</v>
          </cell>
        </row>
        <row r="498">
          <cell r="E498">
            <v>497</v>
          </cell>
        </row>
        <row r="499">
          <cell r="E499">
            <v>498</v>
          </cell>
        </row>
        <row r="500">
          <cell r="E500">
            <v>499</v>
          </cell>
        </row>
        <row r="501">
          <cell r="E501">
            <v>500</v>
          </cell>
        </row>
        <row r="502">
          <cell r="E502">
            <v>501</v>
          </cell>
        </row>
        <row r="503">
          <cell r="E503">
            <v>502</v>
          </cell>
        </row>
        <row r="504">
          <cell r="E504">
            <v>503</v>
          </cell>
        </row>
        <row r="505">
          <cell r="E505">
            <v>504</v>
          </cell>
        </row>
        <row r="506">
          <cell r="E506">
            <v>505</v>
          </cell>
        </row>
        <row r="507">
          <cell r="E507">
            <v>506</v>
          </cell>
        </row>
        <row r="508">
          <cell r="E508">
            <v>507</v>
          </cell>
        </row>
        <row r="509">
          <cell r="E509">
            <v>508</v>
          </cell>
        </row>
        <row r="510">
          <cell r="E510">
            <v>509</v>
          </cell>
        </row>
        <row r="511">
          <cell r="E511">
            <v>510</v>
          </cell>
        </row>
        <row r="512">
          <cell r="E512">
            <v>511</v>
          </cell>
        </row>
        <row r="513">
          <cell r="E513">
            <v>512</v>
          </cell>
        </row>
        <row r="514">
          <cell r="E514">
            <v>513</v>
          </cell>
        </row>
        <row r="515">
          <cell r="E515">
            <v>514</v>
          </cell>
        </row>
        <row r="516">
          <cell r="E516">
            <v>515</v>
          </cell>
        </row>
        <row r="517">
          <cell r="E517">
            <v>516</v>
          </cell>
        </row>
        <row r="518">
          <cell r="E518">
            <v>517</v>
          </cell>
        </row>
        <row r="519">
          <cell r="E519">
            <v>518</v>
          </cell>
        </row>
        <row r="520">
          <cell r="E520">
            <v>519</v>
          </cell>
        </row>
        <row r="521">
          <cell r="E521">
            <v>520</v>
          </cell>
        </row>
        <row r="522">
          <cell r="E522">
            <v>521</v>
          </cell>
        </row>
        <row r="523">
          <cell r="E523">
            <v>522</v>
          </cell>
        </row>
        <row r="524">
          <cell r="E524">
            <v>523</v>
          </cell>
        </row>
        <row r="525">
          <cell r="E525">
            <v>524</v>
          </cell>
        </row>
        <row r="526">
          <cell r="E526">
            <v>525</v>
          </cell>
        </row>
        <row r="527">
          <cell r="E527">
            <v>526</v>
          </cell>
        </row>
        <row r="528">
          <cell r="E528">
            <v>527</v>
          </cell>
        </row>
        <row r="529">
          <cell r="E529">
            <v>528</v>
          </cell>
        </row>
        <row r="530">
          <cell r="E530">
            <v>529</v>
          </cell>
        </row>
        <row r="531">
          <cell r="E531">
            <v>530</v>
          </cell>
        </row>
        <row r="532">
          <cell r="E532">
            <v>531</v>
          </cell>
        </row>
        <row r="533">
          <cell r="E533">
            <v>532</v>
          </cell>
        </row>
        <row r="534">
          <cell r="E534">
            <v>533</v>
          </cell>
        </row>
        <row r="535">
          <cell r="E535">
            <v>534</v>
          </cell>
        </row>
        <row r="536">
          <cell r="E536">
            <v>535</v>
          </cell>
        </row>
        <row r="537">
          <cell r="E537">
            <v>536</v>
          </cell>
        </row>
        <row r="538">
          <cell r="E538">
            <v>537</v>
          </cell>
        </row>
        <row r="539">
          <cell r="E539">
            <v>538</v>
          </cell>
        </row>
        <row r="540">
          <cell r="E540">
            <v>539</v>
          </cell>
        </row>
        <row r="541">
          <cell r="E541">
            <v>540</v>
          </cell>
        </row>
        <row r="542">
          <cell r="E542">
            <v>541</v>
          </cell>
        </row>
        <row r="543">
          <cell r="E543">
            <v>542</v>
          </cell>
        </row>
        <row r="544">
          <cell r="E544">
            <v>543</v>
          </cell>
        </row>
        <row r="545">
          <cell r="E545">
            <v>544</v>
          </cell>
        </row>
        <row r="546">
          <cell r="E546">
            <v>545</v>
          </cell>
        </row>
        <row r="547">
          <cell r="E547">
            <v>546</v>
          </cell>
        </row>
        <row r="548">
          <cell r="E548">
            <v>547</v>
          </cell>
        </row>
        <row r="549">
          <cell r="E549">
            <v>548</v>
          </cell>
        </row>
        <row r="550">
          <cell r="E550">
            <v>549</v>
          </cell>
        </row>
        <row r="551">
          <cell r="E551">
            <v>550</v>
          </cell>
        </row>
        <row r="552">
          <cell r="E552">
            <v>551</v>
          </cell>
        </row>
        <row r="553">
          <cell r="E553">
            <v>552</v>
          </cell>
        </row>
        <row r="554">
          <cell r="E554">
            <v>553</v>
          </cell>
        </row>
        <row r="555">
          <cell r="E555">
            <v>554</v>
          </cell>
        </row>
        <row r="556">
          <cell r="E556">
            <v>555</v>
          </cell>
        </row>
        <row r="557">
          <cell r="E557">
            <v>556</v>
          </cell>
        </row>
        <row r="558">
          <cell r="E558">
            <v>557</v>
          </cell>
        </row>
        <row r="559">
          <cell r="E559">
            <v>558</v>
          </cell>
        </row>
        <row r="560">
          <cell r="E560">
            <v>559</v>
          </cell>
        </row>
        <row r="561">
          <cell r="E561">
            <v>560</v>
          </cell>
        </row>
        <row r="562">
          <cell r="E562">
            <v>561</v>
          </cell>
        </row>
        <row r="563">
          <cell r="E563">
            <v>562</v>
          </cell>
        </row>
        <row r="564">
          <cell r="E564">
            <v>563</v>
          </cell>
        </row>
        <row r="565">
          <cell r="E565">
            <v>564</v>
          </cell>
        </row>
        <row r="566">
          <cell r="E566">
            <v>565</v>
          </cell>
        </row>
        <row r="567">
          <cell r="E567">
            <v>566</v>
          </cell>
        </row>
        <row r="568">
          <cell r="E568">
            <v>567</v>
          </cell>
        </row>
        <row r="569">
          <cell r="E569">
            <v>568</v>
          </cell>
        </row>
        <row r="570">
          <cell r="E570">
            <v>569</v>
          </cell>
        </row>
        <row r="571">
          <cell r="E571">
            <v>570</v>
          </cell>
        </row>
        <row r="572">
          <cell r="E572">
            <v>571</v>
          </cell>
        </row>
        <row r="573">
          <cell r="E573">
            <v>572</v>
          </cell>
        </row>
        <row r="574">
          <cell r="E574">
            <v>573</v>
          </cell>
        </row>
        <row r="575">
          <cell r="E575">
            <v>574</v>
          </cell>
        </row>
        <row r="576">
          <cell r="E576">
            <v>575</v>
          </cell>
        </row>
        <row r="577">
          <cell r="E577">
            <v>576</v>
          </cell>
        </row>
        <row r="578">
          <cell r="E578">
            <v>577</v>
          </cell>
        </row>
        <row r="579">
          <cell r="E579">
            <v>578</v>
          </cell>
        </row>
        <row r="580">
          <cell r="E580">
            <v>579</v>
          </cell>
        </row>
        <row r="581">
          <cell r="E581">
            <v>580</v>
          </cell>
        </row>
        <row r="582">
          <cell r="E582">
            <v>581</v>
          </cell>
        </row>
        <row r="583">
          <cell r="E583">
            <v>582</v>
          </cell>
        </row>
        <row r="584">
          <cell r="E584">
            <v>583</v>
          </cell>
        </row>
        <row r="585">
          <cell r="E585">
            <v>584</v>
          </cell>
        </row>
        <row r="586">
          <cell r="E586">
            <v>585</v>
          </cell>
        </row>
        <row r="587">
          <cell r="E587">
            <v>586</v>
          </cell>
        </row>
        <row r="588">
          <cell r="E588">
            <v>587</v>
          </cell>
        </row>
        <row r="589">
          <cell r="E589">
            <v>588</v>
          </cell>
        </row>
        <row r="590">
          <cell r="E590">
            <v>589</v>
          </cell>
        </row>
        <row r="591">
          <cell r="E591">
            <v>590</v>
          </cell>
        </row>
        <row r="592">
          <cell r="E592">
            <v>591</v>
          </cell>
        </row>
        <row r="593">
          <cell r="E593">
            <v>592</v>
          </cell>
        </row>
        <row r="594">
          <cell r="E594">
            <v>593</v>
          </cell>
        </row>
        <row r="595">
          <cell r="E595">
            <v>594</v>
          </cell>
        </row>
        <row r="596">
          <cell r="E596">
            <v>595</v>
          </cell>
        </row>
        <row r="597">
          <cell r="E597">
            <v>596</v>
          </cell>
        </row>
        <row r="598">
          <cell r="E598">
            <v>597</v>
          </cell>
        </row>
        <row r="599">
          <cell r="E599">
            <v>598</v>
          </cell>
        </row>
        <row r="600">
          <cell r="E600">
            <v>599</v>
          </cell>
        </row>
        <row r="601">
          <cell r="E601">
            <v>600</v>
          </cell>
        </row>
        <row r="602">
          <cell r="E602">
            <v>601</v>
          </cell>
        </row>
        <row r="603">
          <cell r="E603">
            <v>602</v>
          </cell>
        </row>
        <row r="604">
          <cell r="E604">
            <v>603</v>
          </cell>
        </row>
        <row r="605">
          <cell r="E605">
            <v>604</v>
          </cell>
        </row>
        <row r="606">
          <cell r="E606">
            <v>605</v>
          </cell>
        </row>
        <row r="607">
          <cell r="E607">
            <v>606</v>
          </cell>
        </row>
        <row r="608">
          <cell r="E608">
            <v>607</v>
          </cell>
        </row>
        <row r="609">
          <cell r="E609">
            <v>608</v>
          </cell>
        </row>
        <row r="610">
          <cell r="E610">
            <v>609</v>
          </cell>
        </row>
        <row r="611">
          <cell r="E611">
            <v>610</v>
          </cell>
        </row>
        <row r="612">
          <cell r="E612">
            <v>611</v>
          </cell>
        </row>
        <row r="613">
          <cell r="E613">
            <v>612</v>
          </cell>
        </row>
        <row r="614">
          <cell r="E614">
            <v>613</v>
          </cell>
        </row>
        <row r="615">
          <cell r="E615">
            <v>614</v>
          </cell>
        </row>
        <row r="616">
          <cell r="E616">
            <v>615</v>
          </cell>
        </row>
        <row r="617">
          <cell r="E617">
            <v>616</v>
          </cell>
        </row>
        <row r="618">
          <cell r="E618">
            <v>617</v>
          </cell>
        </row>
        <row r="619">
          <cell r="E619">
            <v>618</v>
          </cell>
        </row>
        <row r="620">
          <cell r="E620">
            <v>619</v>
          </cell>
        </row>
        <row r="621">
          <cell r="E621">
            <v>620</v>
          </cell>
        </row>
        <row r="622">
          <cell r="E622">
            <v>621</v>
          </cell>
        </row>
        <row r="623">
          <cell r="E623">
            <v>622</v>
          </cell>
        </row>
        <row r="624">
          <cell r="E624">
            <v>623</v>
          </cell>
        </row>
        <row r="625">
          <cell r="E625">
            <v>624</v>
          </cell>
        </row>
        <row r="626">
          <cell r="E626">
            <v>625</v>
          </cell>
        </row>
        <row r="627">
          <cell r="E627">
            <v>626</v>
          </cell>
        </row>
        <row r="628">
          <cell r="E628">
            <v>627</v>
          </cell>
        </row>
        <row r="629">
          <cell r="E629">
            <v>628</v>
          </cell>
        </row>
        <row r="630">
          <cell r="E630">
            <v>629</v>
          </cell>
        </row>
        <row r="631">
          <cell r="E631">
            <v>630</v>
          </cell>
        </row>
        <row r="632">
          <cell r="E632">
            <v>631</v>
          </cell>
        </row>
        <row r="633">
          <cell r="E633">
            <v>632</v>
          </cell>
        </row>
        <row r="634">
          <cell r="E634">
            <v>633</v>
          </cell>
        </row>
        <row r="635">
          <cell r="E635">
            <v>634</v>
          </cell>
        </row>
        <row r="636">
          <cell r="E636">
            <v>635</v>
          </cell>
        </row>
        <row r="637">
          <cell r="E637">
            <v>636</v>
          </cell>
        </row>
        <row r="638">
          <cell r="E638">
            <v>637</v>
          </cell>
        </row>
        <row r="639">
          <cell r="E639">
            <v>638</v>
          </cell>
        </row>
        <row r="640">
          <cell r="E640">
            <v>639</v>
          </cell>
        </row>
        <row r="641">
          <cell r="E641">
            <v>640</v>
          </cell>
        </row>
        <row r="642">
          <cell r="E642">
            <v>641</v>
          </cell>
        </row>
        <row r="643">
          <cell r="E643">
            <v>642</v>
          </cell>
        </row>
        <row r="644">
          <cell r="E644">
            <v>643</v>
          </cell>
        </row>
        <row r="645">
          <cell r="E645">
            <v>644</v>
          </cell>
        </row>
        <row r="646">
          <cell r="E646">
            <v>645</v>
          </cell>
        </row>
        <row r="647">
          <cell r="E647">
            <v>646</v>
          </cell>
        </row>
        <row r="648">
          <cell r="E648">
            <v>647</v>
          </cell>
        </row>
        <row r="649">
          <cell r="E649">
            <v>648</v>
          </cell>
        </row>
        <row r="650">
          <cell r="E650">
            <v>649</v>
          </cell>
        </row>
        <row r="651">
          <cell r="E651">
            <v>650</v>
          </cell>
        </row>
        <row r="652">
          <cell r="E652">
            <v>651</v>
          </cell>
        </row>
        <row r="653">
          <cell r="E653">
            <v>652</v>
          </cell>
        </row>
        <row r="654">
          <cell r="E654">
            <v>653</v>
          </cell>
        </row>
        <row r="655">
          <cell r="E655">
            <v>654</v>
          </cell>
        </row>
        <row r="656">
          <cell r="E656">
            <v>655</v>
          </cell>
        </row>
        <row r="657">
          <cell r="E657">
            <v>656</v>
          </cell>
        </row>
        <row r="658">
          <cell r="E658">
            <v>657</v>
          </cell>
        </row>
        <row r="659">
          <cell r="E659">
            <v>658</v>
          </cell>
        </row>
        <row r="660">
          <cell r="E660">
            <v>659</v>
          </cell>
        </row>
        <row r="661">
          <cell r="E661">
            <v>660</v>
          </cell>
        </row>
        <row r="662">
          <cell r="E662">
            <v>661</v>
          </cell>
        </row>
        <row r="663">
          <cell r="E663">
            <v>662</v>
          </cell>
        </row>
        <row r="664">
          <cell r="E664">
            <v>663</v>
          </cell>
        </row>
        <row r="665">
          <cell r="E665">
            <v>664</v>
          </cell>
        </row>
        <row r="666">
          <cell r="E666">
            <v>665</v>
          </cell>
        </row>
        <row r="667">
          <cell r="E667">
            <v>666</v>
          </cell>
        </row>
        <row r="668">
          <cell r="E668">
            <v>667</v>
          </cell>
        </row>
        <row r="669">
          <cell r="E669">
            <v>668</v>
          </cell>
        </row>
        <row r="670">
          <cell r="E670">
            <v>669</v>
          </cell>
        </row>
        <row r="671">
          <cell r="E671">
            <v>670</v>
          </cell>
        </row>
        <row r="672">
          <cell r="E672">
            <v>671</v>
          </cell>
        </row>
        <row r="673">
          <cell r="E673">
            <v>672</v>
          </cell>
        </row>
        <row r="674">
          <cell r="E674">
            <v>673</v>
          </cell>
        </row>
        <row r="675">
          <cell r="E675">
            <v>674</v>
          </cell>
        </row>
        <row r="676">
          <cell r="E676">
            <v>675</v>
          </cell>
        </row>
        <row r="677">
          <cell r="E677">
            <v>676</v>
          </cell>
        </row>
        <row r="678">
          <cell r="E678">
            <v>677</v>
          </cell>
        </row>
        <row r="679">
          <cell r="E679">
            <v>678</v>
          </cell>
        </row>
        <row r="680">
          <cell r="E680">
            <v>679</v>
          </cell>
        </row>
        <row r="681">
          <cell r="E681">
            <v>680</v>
          </cell>
        </row>
        <row r="682">
          <cell r="E682">
            <v>681</v>
          </cell>
        </row>
        <row r="683">
          <cell r="E683">
            <v>682</v>
          </cell>
        </row>
        <row r="684">
          <cell r="E684">
            <v>683</v>
          </cell>
        </row>
        <row r="685">
          <cell r="E685">
            <v>684</v>
          </cell>
        </row>
        <row r="686">
          <cell r="E686">
            <v>685</v>
          </cell>
        </row>
        <row r="687">
          <cell r="E687">
            <v>686</v>
          </cell>
        </row>
        <row r="688">
          <cell r="E688">
            <v>687</v>
          </cell>
        </row>
        <row r="689">
          <cell r="E689">
            <v>688</v>
          </cell>
        </row>
        <row r="690">
          <cell r="E690">
            <v>689</v>
          </cell>
        </row>
        <row r="691">
          <cell r="E691">
            <v>690</v>
          </cell>
        </row>
        <row r="692">
          <cell r="E692">
            <v>691</v>
          </cell>
        </row>
        <row r="693">
          <cell r="E693">
            <v>692</v>
          </cell>
        </row>
        <row r="694">
          <cell r="E694">
            <v>693</v>
          </cell>
        </row>
        <row r="695">
          <cell r="E695">
            <v>694</v>
          </cell>
        </row>
        <row r="696">
          <cell r="E696">
            <v>695</v>
          </cell>
        </row>
        <row r="697">
          <cell r="E697">
            <v>696</v>
          </cell>
        </row>
        <row r="698">
          <cell r="E698">
            <v>697</v>
          </cell>
        </row>
        <row r="699">
          <cell r="E699">
            <v>698</v>
          </cell>
        </row>
        <row r="700">
          <cell r="E700">
            <v>699</v>
          </cell>
        </row>
        <row r="701">
          <cell r="E701">
            <v>700</v>
          </cell>
        </row>
        <row r="702">
          <cell r="E702">
            <v>701</v>
          </cell>
        </row>
        <row r="703">
          <cell r="E703">
            <v>702</v>
          </cell>
        </row>
        <row r="704">
          <cell r="E704">
            <v>703</v>
          </cell>
        </row>
        <row r="705">
          <cell r="E705">
            <v>704</v>
          </cell>
        </row>
        <row r="706">
          <cell r="E706">
            <v>705</v>
          </cell>
        </row>
        <row r="707">
          <cell r="E707">
            <v>706</v>
          </cell>
        </row>
        <row r="708">
          <cell r="E708">
            <v>707</v>
          </cell>
        </row>
        <row r="709">
          <cell r="E709">
            <v>708</v>
          </cell>
        </row>
        <row r="710">
          <cell r="E710">
            <v>709</v>
          </cell>
        </row>
        <row r="711">
          <cell r="E711">
            <v>710</v>
          </cell>
        </row>
        <row r="712">
          <cell r="E712">
            <v>711</v>
          </cell>
        </row>
        <row r="713">
          <cell r="E713">
            <v>712</v>
          </cell>
        </row>
        <row r="714">
          <cell r="E714">
            <v>713</v>
          </cell>
        </row>
        <row r="715">
          <cell r="E715">
            <v>714</v>
          </cell>
        </row>
        <row r="716">
          <cell r="E716">
            <v>715</v>
          </cell>
        </row>
        <row r="717">
          <cell r="E717">
            <v>716</v>
          </cell>
        </row>
        <row r="718">
          <cell r="E718">
            <v>717</v>
          </cell>
        </row>
        <row r="719">
          <cell r="E719">
            <v>718</v>
          </cell>
        </row>
        <row r="720">
          <cell r="E720">
            <v>719</v>
          </cell>
        </row>
        <row r="721">
          <cell r="E721">
            <v>720</v>
          </cell>
        </row>
        <row r="722">
          <cell r="E722">
            <v>721</v>
          </cell>
        </row>
        <row r="723">
          <cell r="E723">
            <v>722</v>
          </cell>
        </row>
        <row r="724">
          <cell r="E724">
            <v>723</v>
          </cell>
        </row>
        <row r="725">
          <cell r="E725">
            <v>724</v>
          </cell>
        </row>
        <row r="726">
          <cell r="E726">
            <v>725</v>
          </cell>
        </row>
        <row r="727">
          <cell r="E727">
            <v>726</v>
          </cell>
        </row>
        <row r="728">
          <cell r="E728">
            <v>727</v>
          </cell>
        </row>
        <row r="729">
          <cell r="E729">
            <v>728</v>
          </cell>
        </row>
        <row r="730">
          <cell r="E730">
            <v>729</v>
          </cell>
        </row>
        <row r="731">
          <cell r="E731">
            <v>730</v>
          </cell>
        </row>
        <row r="732">
          <cell r="E732">
            <v>731</v>
          </cell>
        </row>
        <row r="733">
          <cell r="E733">
            <v>732</v>
          </cell>
        </row>
        <row r="734">
          <cell r="E734">
            <v>733</v>
          </cell>
        </row>
        <row r="735">
          <cell r="E735">
            <v>734</v>
          </cell>
        </row>
        <row r="736">
          <cell r="E736">
            <v>735</v>
          </cell>
        </row>
        <row r="737">
          <cell r="E737">
            <v>736</v>
          </cell>
        </row>
        <row r="738">
          <cell r="E738">
            <v>737</v>
          </cell>
        </row>
        <row r="739">
          <cell r="E739">
            <v>738</v>
          </cell>
        </row>
        <row r="740">
          <cell r="E740">
            <v>739</v>
          </cell>
        </row>
        <row r="741">
          <cell r="E741">
            <v>740</v>
          </cell>
        </row>
        <row r="742">
          <cell r="E742">
            <v>741</v>
          </cell>
        </row>
        <row r="743">
          <cell r="E743">
            <v>742</v>
          </cell>
        </row>
        <row r="744">
          <cell r="E744">
            <v>743</v>
          </cell>
        </row>
        <row r="745">
          <cell r="E745">
            <v>744</v>
          </cell>
        </row>
        <row r="746">
          <cell r="E746">
            <v>745</v>
          </cell>
        </row>
        <row r="747">
          <cell r="E747">
            <v>746</v>
          </cell>
        </row>
        <row r="748">
          <cell r="E748">
            <v>747</v>
          </cell>
        </row>
        <row r="749">
          <cell r="E749">
            <v>748</v>
          </cell>
        </row>
        <row r="750">
          <cell r="E750">
            <v>749</v>
          </cell>
        </row>
        <row r="751">
          <cell r="E751">
            <v>750</v>
          </cell>
        </row>
        <row r="752">
          <cell r="E752">
            <v>751</v>
          </cell>
        </row>
        <row r="753">
          <cell r="E753">
            <v>752</v>
          </cell>
        </row>
        <row r="754">
          <cell r="E754">
            <v>753</v>
          </cell>
        </row>
        <row r="755">
          <cell r="E755">
            <v>754</v>
          </cell>
        </row>
        <row r="756">
          <cell r="E756">
            <v>755</v>
          </cell>
        </row>
        <row r="757">
          <cell r="E757">
            <v>756</v>
          </cell>
        </row>
        <row r="758">
          <cell r="E758">
            <v>757</v>
          </cell>
        </row>
        <row r="759">
          <cell r="E759">
            <v>758</v>
          </cell>
        </row>
        <row r="760">
          <cell r="E760">
            <v>759</v>
          </cell>
        </row>
        <row r="761">
          <cell r="E761">
            <v>760</v>
          </cell>
        </row>
        <row r="762">
          <cell r="E762">
            <v>761</v>
          </cell>
        </row>
        <row r="763">
          <cell r="E763">
            <v>762</v>
          </cell>
        </row>
        <row r="764">
          <cell r="E764">
            <v>763</v>
          </cell>
        </row>
        <row r="765">
          <cell r="E765">
            <v>764</v>
          </cell>
        </row>
        <row r="766">
          <cell r="E766">
            <v>765</v>
          </cell>
        </row>
        <row r="767">
          <cell r="E767">
            <v>766</v>
          </cell>
        </row>
        <row r="768">
          <cell r="E768">
            <v>767</v>
          </cell>
        </row>
        <row r="769">
          <cell r="E769">
            <v>768</v>
          </cell>
        </row>
        <row r="770">
          <cell r="E770">
            <v>769</v>
          </cell>
        </row>
        <row r="771">
          <cell r="E771">
            <v>770</v>
          </cell>
        </row>
        <row r="772">
          <cell r="E772">
            <v>771</v>
          </cell>
        </row>
        <row r="773">
          <cell r="E773">
            <v>772</v>
          </cell>
        </row>
        <row r="774">
          <cell r="E774">
            <v>773</v>
          </cell>
        </row>
        <row r="775">
          <cell r="E775">
            <v>774</v>
          </cell>
        </row>
        <row r="776">
          <cell r="E776">
            <v>775</v>
          </cell>
        </row>
        <row r="777">
          <cell r="E777">
            <v>776</v>
          </cell>
        </row>
        <row r="778">
          <cell r="E778">
            <v>777</v>
          </cell>
        </row>
        <row r="779">
          <cell r="E779">
            <v>778</v>
          </cell>
        </row>
        <row r="780">
          <cell r="E780">
            <v>779</v>
          </cell>
        </row>
        <row r="781">
          <cell r="E781">
            <v>780</v>
          </cell>
        </row>
        <row r="782">
          <cell r="E782">
            <v>781</v>
          </cell>
        </row>
        <row r="783">
          <cell r="E783">
            <v>782</v>
          </cell>
        </row>
        <row r="784">
          <cell r="E784">
            <v>783</v>
          </cell>
        </row>
        <row r="785">
          <cell r="E785">
            <v>784</v>
          </cell>
        </row>
        <row r="786">
          <cell r="E786">
            <v>785</v>
          </cell>
        </row>
        <row r="787">
          <cell r="E787">
            <v>786</v>
          </cell>
        </row>
        <row r="788">
          <cell r="E788">
            <v>787</v>
          </cell>
        </row>
        <row r="789">
          <cell r="E789">
            <v>788</v>
          </cell>
        </row>
        <row r="790">
          <cell r="E790">
            <v>789</v>
          </cell>
        </row>
        <row r="791">
          <cell r="E791">
            <v>790</v>
          </cell>
        </row>
        <row r="792">
          <cell r="E792">
            <v>791</v>
          </cell>
        </row>
        <row r="793">
          <cell r="E793">
            <v>792</v>
          </cell>
        </row>
        <row r="794">
          <cell r="E794">
            <v>793</v>
          </cell>
        </row>
        <row r="795">
          <cell r="E795">
            <v>794</v>
          </cell>
        </row>
        <row r="796">
          <cell r="E796">
            <v>795</v>
          </cell>
        </row>
        <row r="797">
          <cell r="E797">
            <v>796</v>
          </cell>
        </row>
        <row r="798">
          <cell r="E798">
            <v>797</v>
          </cell>
        </row>
        <row r="799">
          <cell r="E799">
            <v>798</v>
          </cell>
        </row>
        <row r="800">
          <cell r="E800">
            <v>799</v>
          </cell>
        </row>
        <row r="801">
          <cell r="E801">
            <v>800</v>
          </cell>
        </row>
        <row r="802">
          <cell r="E802">
            <v>801</v>
          </cell>
        </row>
        <row r="803">
          <cell r="E803">
            <v>802</v>
          </cell>
        </row>
        <row r="804">
          <cell r="E804">
            <v>803</v>
          </cell>
        </row>
        <row r="805">
          <cell r="E805">
            <v>804</v>
          </cell>
        </row>
        <row r="806">
          <cell r="E806">
            <v>805</v>
          </cell>
        </row>
        <row r="807">
          <cell r="E807">
            <v>806</v>
          </cell>
        </row>
        <row r="808">
          <cell r="E808">
            <v>807</v>
          </cell>
        </row>
        <row r="809">
          <cell r="E809">
            <v>808</v>
          </cell>
        </row>
        <row r="810">
          <cell r="E810">
            <v>809</v>
          </cell>
        </row>
        <row r="811">
          <cell r="E811">
            <v>810</v>
          </cell>
        </row>
        <row r="812">
          <cell r="E812">
            <v>811</v>
          </cell>
        </row>
        <row r="813">
          <cell r="E813">
            <v>812</v>
          </cell>
        </row>
        <row r="814">
          <cell r="E814">
            <v>813</v>
          </cell>
        </row>
        <row r="815">
          <cell r="E815">
            <v>814</v>
          </cell>
        </row>
        <row r="816">
          <cell r="E816">
            <v>815</v>
          </cell>
        </row>
        <row r="817">
          <cell r="E817">
            <v>816</v>
          </cell>
        </row>
        <row r="818">
          <cell r="E818">
            <v>817</v>
          </cell>
        </row>
        <row r="819">
          <cell r="E819">
            <v>818</v>
          </cell>
        </row>
        <row r="820">
          <cell r="E820">
            <v>819</v>
          </cell>
        </row>
        <row r="821">
          <cell r="E821">
            <v>820</v>
          </cell>
        </row>
        <row r="822">
          <cell r="E822">
            <v>821</v>
          </cell>
        </row>
        <row r="823">
          <cell r="E823">
            <v>822</v>
          </cell>
        </row>
        <row r="824">
          <cell r="E824">
            <v>823</v>
          </cell>
        </row>
        <row r="825">
          <cell r="E825">
            <v>824</v>
          </cell>
        </row>
        <row r="826">
          <cell r="E826">
            <v>825</v>
          </cell>
        </row>
        <row r="827">
          <cell r="E827">
            <v>826</v>
          </cell>
        </row>
        <row r="828">
          <cell r="E828">
            <v>827</v>
          </cell>
        </row>
        <row r="829">
          <cell r="E829">
            <v>828</v>
          </cell>
        </row>
        <row r="830">
          <cell r="E830">
            <v>829</v>
          </cell>
        </row>
        <row r="831">
          <cell r="E831">
            <v>830</v>
          </cell>
        </row>
        <row r="832">
          <cell r="E832">
            <v>831</v>
          </cell>
        </row>
        <row r="833">
          <cell r="E833">
            <v>832</v>
          </cell>
        </row>
        <row r="834">
          <cell r="E834">
            <v>833</v>
          </cell>
        </row>
        <row r="835">
          <cell r="E835">
            <v>834</v>
          </cell>
        </row>
        <row r="836">
          <cell r="E836">
            <v>835</v>
          </cell>
        </row>
        <row r="837">
          <cell r="E837">
            <v>836</v>
          </cell>
        </row>
        <row r="838">
          <cell r="E838">
            <v>837</v>
          </cell>
        </row>
        <row r="839">
          <cell r="E839">
            <v>838</v>
          </cell>
        </row>
        <row r="840">
          <cell r="E840">
            <v>839</v>
          </cell>
        </row>
        <row r="841">
          <cell r="E841">
            <v>840</v>
          </cell>
        </row>
        <row r="842">
          <cell r="E842">
            <v>841</v>
          </cell>
        </row>
        <row r="843">
          <cell r="E843">
            <v>842</v>
          </cell>
        </row>
        <row r="844">
          <cell r="E844">
            <v>843</v>
          </cell>
        </row>
        <row r="845">
          <cell r="E845">
            <v>844</v>
          </cell>
        </row>
        <row r="846">
          <cell r="E846">
            <v>845</v>
          </cell>
        </row>
        <row r="847">
          <cell r="E847">
            <v>846</v>
          </cell>
        </row>
        <row r="848">
          <cell r="E848">
            <v>847</v>
          </cell>
        </row>
        <row r="849">
          <cell r="E849">
            <v>848</v>
          </cell>
        </row>
        <row r="850">
          <cell r="E850">
            <v>849</v>
          </cell>
        </row>
        <row r="851">
          <cell r="E851">
            <v>850</v>
          </cell>
        </row>
        <row r="852">
          <cell r="E852">
            <v>851</v>
          </cell>
        </row>
        <row r="853">
          <cell r="E853">
            <v>852</v>
          </cell>
        </row>
        <row r="854">
          <cell r="E854">
            <v>853</v>
          </cell>
        </row>
        <row r="855">
          <cell r="E855">
            <v>854</v>
          </cell>
        </row>
        <row r="856">
          <cell r="E856">
            <v>855</v>
          </cell>
        </row>
        <row r="857">
          <cell r="E857">
            <v>856</v>
          </cell>
        </row>
        <row r="858">
          <cell r="E858">
            <v>857</v>
          </cell>
        </row>
        <row r="859">
          <cell r="E859">
            <v>858</v>
          </cell>
        </row>
        <row r="860">
          <cell r="E860">
            <v>859</v>
          </cell>
        </row>
        <row r="861">
          <cell r="E861">
            <v>860</v>
          </cell>
        </row>
        <row r="862">
          <cell r="E862">
            <v>861</v>
          </cell>
        </row>
        <row r="863">
          <cell r="E863">
            <v>862</v>
          </cell>
        </row>
        <row r="864">
          <cell r="E864">
            <v>863</v>
          </cell>
        </row>
        <row r="865">
          <cell r="E865">
            <v>864</v>
          </cell>
        </row>
        <row r="866">
          <cell r="E866">
            <v>865</v>
          </cell>
        </row>
        <row r="867">
          <cell r="E867">
            <v>866</v>
          </cell>
        </row>
        <row r="868">
          <cell r="E868">
            <v>867</v>
          </cell>
        </row>
        <row r="869">
          <cell r="E869">
            <v>868</v>
          </cell>
        </row>
        <row r="870">
          <cell r="E870">
            <v>869</v>
          </cell>
        </row>
        <row r="871">
          <cell r="E871">
            <v>870</v>
          </cell>
        </row>
        <row r="872">
          <cell r="E872">
            <v>871</v>
          </cell>
        </row>
        <row r="873">
          <cell r="E873">
            <v>872</v>
          </cell>
        </row>
        <row r="874">
          <cell r="E874">
            <v>873</v>
          </cell>
        </row>
        <row r="875">
          <cell r="E875">
            <v>874</v>
          </cell>
        </row>
        <row r="876">
          <cell r="E876">
            <v>875</v>
          </cell>
        </row>
        <row r="877">
          <cell r="E877">
            <v>876</v>
          </cell>
        </row>
        <row r="878">
          <cell r="E878">
            <v>877</v>
          </cell>
        </row>
        <row r="879">
          <cell r="E879">
            <v>878</v>
          </cell>
        </row>
        <row r="880">
          <cell r="E880">
            <v>879</v>
          </cell>
        </row>
        <row r="881">
          <cell r="E881">
            <v>880</v>
          </cell>
        </row>
        <row r="882">
          <cell r="E882">
            <v>881</v>
          </cell>
        </row>
        <row r="883">
          <cell r="E883">
            <v>882</v>
          </cell>
        </row>
        <row r="884">
          <cell r="E884">
            <v>883</v>
          </cell>
        </row>
        <row r="885">
          <cell r="E885">
            <v>884</v>
          </cell>
        </row>
        <row r="886">
          <cell r="E886">
            <v>885</v>
          </cell>
        </row>
        <row r="887">
          <cell r="E887">
            <v>886</v>
          </cell>
        </row>
        <row r="888">
          <cell r="E888">
            <v>887</v>
          </cell>
        </row>
        <row r="889">
          <cell r="E889">
            <v>888</v>
          </cell>
        </row>
        <row r="890">
          <cell r="E890">
            <v>889</v>
          </cell>
        </row>
        <row r="891">
          <cell r="E891">
            <v>890</v>
          </cell>
        </row>
        <row r="892">
          <cell r="E892">
            <v>891</v>
          </cell>
        </row>
        <row r="893">
          <cell r="E893">
            <v>892</v>
          </cell>
        </row>
        <row r="894">
          <cell r="E894">
            <v>893</v>
          </cell>
        </row>
        <row r="895">
          <cell r="E895">
            <v>894</v>
          </cell>
        </row>
        <row r="896">
          <cell r="E896">
            <v>895</v>
          </cell>
        </row>
        <row r="897">
          <cell r="E897">
            <v>896</v>
          </cell>
        </row>
        <row r="898">
          <cell r="E898">
            <v>897</v>
          </cell>
        </row>
        <row r="899">
          <cell r="E899">
            <v>898</v>
          </cell>
        </row>
        <row r="900">
          <cell r="E900">
            <v>899</v>
          </cell>
        </row>
        <row r="901">
          <cell r="E901">
            <v>900</v>
          </cell>
        </row>
        <row r="902">
          <cell r="E902">
            <v>901</v>
          </cell>
        </row>
        <row r="903">
          <cell r="E903">
            <v>902</v>
          </cell>
        </row>
        <row r="904">
          <cell r="E904">
            <v>903</v>
          </cell>
        </row>
        <row r="905">
          <cell r="E905">
            <v>904</v>
          </cell>
        </row>
        <row r="906">
          <cell r="E906">
            <v>905</v>
          </cell>
        </row>
        <row r="907">
          <cell r="E907">
            <v>906</v>
          </cell>
        </row>
        <row r="908">
          <cell r="E908">
            <v>907</v>
          </cell>
        </row>
        <row r="909">
          <cell r="E909">
            <v>908</v>
          </cell>
        </row>
        <row r="910">
          <cell r="E910">
            <v>909</v>
          </cell>
        </row>
        <row r="911">
          <cell r="E911">
            <v>910</v>
          </cell>
        </row>
        <row r="912">
          <cell r="E912">
            <v>911</v>
          </cell>
        </row>
        <row r="913">
          <cell r="E913">
            <v>912</v>
          </cell>
        </row>
        <row r="914">
          <cell r="E914">
            <v>913</v>
          </cell>
        </row>
        <row r="915">
          <cell r="E915">
            <v>914</v>
          </cell>
        </row>
        <row r="916">
          <cell r="E916">
            <v>915</v>
          </cell>
        </row>
        <row r="917">
          <cell r="E917">
            <v>916</v>
          </cell>
        </row>
        <row r="918">
          <cell r="E918">
            <v>917</v>
          </cell>
        </row>
        <row r="919">
          <cell r="E919">
            <v>918</v>
          </cell>
        </row>
        <row r="920">
          <cell r="E920">
            <v>919</v>
          </cell>
        </row>
        <row r="921">
          <cell r="E921">
            <v>920</v>
          </cell>
        </row>
        <row r="922">
          <cell r="E922">
            <v>921</v>
          </cell>
        </row>
        <row r="923">
          <cell r="E923">
            <v>922</v>
          </cell>
        </row>
        <row r="924">
          <cell r="E924">
            <v>923</v>
          </cell>
        </row>
        <row r="925">
          <cell r="E925">
            <v>924</v>
          </cell>
        </row>
        <row r="926">
          <cell r="E926">
            <v>925</v>
          </cell>
        </row>
        <row r="927">
          <cell r="E927">
            <v>926</v>
          </cell>
        </row>
        <row r="928">
          <cell r="E928">
            <v>927</v>
          </cell>
        </row>
        <row r="929">
          <cell r="E929">
            <v>928</v>
          </cell>
        </row>
        <row r="930">
          <cell r="E930">
            <v>929</v>
          </cell>
        </row>
        <row r="931">
          <cell r="E931">
            <v>930</v>
          </cell>
        </row>
        <row r="932">
          <cell r="E932">
            <v>931</v>
          </cell>
        </row>
        <row r="933">
          <cell r="E933">
            <v>932</v>
          </cell>
        </row>
        <row r="934">
          <cell r="E934">
            <v>933</v>
          </cell>
        </row>
        <row r="935">
          <cell r="E935">
            <v>934</v>
          </cell>
        </row>
        <row r="936">
          <cell r="E936">
            <v>935</v>
          </cell>
        </row>
        <row r="937">
          <cell r="E937">
            <v>936</v>
          </cell>
        </row>
        <row r="938">
          <cell r="E938">
            <v>937</v>
          </cell>
        </row>
        <row r="939">
          <cell r="E939">
            <v>938</v>
          </cell>
        </row>
        <row r="940">
          <cell r="E940">
            <v>939</v>
          </cell>
        </row>
        <row r="941">
          <cell r="E941">
            <v>940</v>
          </cell>
        </row>
        <row r="942">
          <cell r="E942">
            <v>941</v>
          </cell>
        </row>
        <row r="943">
          <cell r="E943">
            <v>942</v>
          </cell>
        </row>
        <row r="944">
          <cell r="E944">
            <v>943</v>
          </cell>
        </row>
        <row r="945">
          <cell r="E945">
            <v>944</v>
          </cell>
        </row>
        <row r="946">
          <cell r="E946">
            <v>945</v>
          </cell>
        </row>
        <row r="947">
          <cell r="E947">
            <v>946</v>
          </cell>
        </row>
        <row r="948">
          <cell r="E948">
            <v>947</v>
          </cell>
        </row>
        <row r="949">
          <cell r="E949">
            <v>948</v>
          </cell>
        </row>
        <row r="950">
          <cell r="E950">
            <v>949</v>
          </cell>
        </row>
        <row r="951">
          <cell r="E951">
            <v>950</v>
          </cell>
        </row>
        <row r="952">
          <cell r="E952">
            <v>951</v>
          </cell>
        </row>
        <row r="953">
          <cell r="E953">
            <v>952</v>
          </cell>
        </row>
        <row r="954">
          <cell r="E954">
            <v>953</v>
          </cell>
        </row>
        <row r="955">
          <cell r="E955">
            <v>954</v>
          </cell>
        </row>
        <row r="956">
          <cell r="E956">
            <v>955</v>
          </cell>
        </row>
        <row r="957">
          <cell r="E957">
            <v>956</v>
          </cell>
        </row>
        <row r="958">
          <cell r="E958">
            <v>957</v>
          </cell>
        </row>
        <row r="959">
          <cell r="E959">
            <v>958</v>
          </cell>
        </row>
        <row r="960">
          <cell r="E960">
            <v>959</v>
          </cell>
        </row>
        <row r="961">
          <cell r="E961">
            <v>960</v>
          </cell>
        </row>
        <row r="962">
          <cell r="E962">
            <v>961</v>
          </cell>
        </row>
        <row r="963">
          <cell r="E963">
            <v>962</v>
          </cell>
        </row>
        <row r="964">
          <cell r="E964">
            <v>963</v>
          </cell>
        </row>
        <row r="965">
          <cell r="E965">
            <v>964</v>
          </cell>
        </row>
        <row r="966">
          <cell r="E966">
            <v>965</v>
          </cell>
        </row>
        <row r="967">
          <cell r="E967">
            <v>966</v>
          </cell>
        </row>
        <row r="968">
          <cell r="E968">
            <v>967</v>
          </cell>
        </row>
        <row r="969">
          <cell r="E969">
            <v>968</v>
          </cell>
        </row>
        <row r="970">
          <cell r="E970">
            <v>969</v>
          </cell>
        </row>
        <row r="971">
          <cell r="E971">
            <v>970</v>
          </cell>
        </row>
        <row r="972">
          <cell r="E972">
            <v>971</v>
          </cell>
        </row>
        <row r="973">
          <cell r="E973">
            <v>972</v>
          </cell>
        </row>
        <row r="974">
          <cell r="E974">
            <v>973</v>
          </cell>
        </row>
        <row r="975">
          <cell r="E975">
            <v>974</v>
          </cell>
        </row>
        <row r="976">
          <cell r="E976">
            <v>975</v>
          </cell>
        </row>
        <row r="977">
          <cell r="E977">
            <v>976</v>
          </cell>
        </row>
        <row r="978">
          <cell r="E978">
            <v>977</v>
          </cell>
        </row>
        <row r="979">
          <cell r="E979">
            <v>978</v>
          </cell>
        </row>
        <row r="980">
          <cell r="E980">
            <v>979</v>
          </cell>
        </row>
        <row r="981">
          <cell r="E981">
            <v>980</v>
          </cell>
        </row>
        <row r="982">
          <cell r="E982">
            <v>981</v>
          </cell>
        </row>
        <row r="983">
          <cell r="E983">
            <v>982</v>
          </cell>
        </row>
        <row r="984">
          <cell r="E984">
            <v>983</v>
          </cell>
        </row>
        <row r="985">
          <cell r="E985">
            <v>984</v>
          </cell>
        </row>
        <row r="986">
          <cell r="E986">
            <v>985</v>
          </cell>
        </row>
        <row r="987">
          <cell r="E987">
            <v>986</v>
          </cell>
        </row>
        <row r="988">
          <cell r="E988">
            <v>987</v>
          </cell>
        </row>
        <row r="989">
          <cell r="E989">
            <v>988</v>
          </cell>
        </row>
        <row r="990">
          <cell r="E990">
            <v>989</v>
          </cell>
        </row>
        <row r="991">
          <cell r="E991">
            <v>990</v>
          </cell>
        </row>
        <row r="992">
          <cell r="E992">
            <v>991</v>
          </cell>
        </row>
        <row r="993">
          <cell r="E993">
            <v>992</v>
          </cell>
        </row>
        <row r="994">
          <cell r="E994">
            <v>993</v>
          </cell>
        </row>
        <row r="995">
          <cell r="E995">
            <v>994</v>
          </cell>
        </row>
        <row r="996">
          <cell r="E996">
            <v>995</v>
          </cell>
        </row>
        <row r="997">
          <cell r="E997">
            <v>996</v>
          </cell>
        </row>
        <row r="998">
          <cell r="E998">
            <v>997</v>
          </cell>
        </row>
        <row r="999">
          <cell r="E999">
            <v>998</v>
          </cell>
        </row>
        <row r="1000">
          <cell r="E1000">
            <v>999</v>
          </cell>
        </row>
        <row r="1001">
          <cell r="E1001">
            <v>1000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8BDC-41A7-4702-BC1E-33EC4FABFCA3}">
  <sheetPr filterMode="1"/>
  <dimension ref="A1:N733"/>
  <sheetViews>
    <sheetView tabSelected="1" topLeftCell="C1" zoomScaleNormal="100" workbookViewId="0">
      <pane ySplit="2" topLeftCell="A3" activePane="bottomLeft" state="frozen"/>
      <selection activeCell="D1" sqref="D1"/>
      <selection pane="bottomLeft" activeCell="E16" sqref="E16"/>
    </sheetView>
  </sheetViews>
  <sheetFormatPr defaultColWidth="8.7109375" defaultRowHeight="15" x14ac:dyDescent="0.25"/>
  <cols>
    <col min="1" max="1" width="5" style="11" hidden="1" customWidth="1"/>
    <col min="2" max="2" width="12.7109375" style="11" hidden="1" customWidth="1"/>
    <col min="3" max="3" width="0.140625" style="11" customWidth="1"/>
    <col min="4" max="4" width="12.5703125" style="11" customWidth="1"/>
    <col min="5" max="5" width="52.7109375" style="11" customWidth="1"/>
    <col min="6" max="10" width="10.140625" style="11" customWidth="1"/>
    <col min="11" max="11" width="10.140625" style="16" customWidth="1"/>
    <col min="12" max="12" width="13" style="11" customWidth="1"/>
    <col min="13" max="13" width="18" style="11" customWidth="1"/>
    <col min="14" max="14" width="17.28515625" style="11" customWidth="1"/>
    <col min="15" max="16384" width="8.7109375" style="11"/>
  </cols>
  <sheetData>
    <row r="1" spans="2:14" x14ac:dyDescent="0.25">
      <c r="D1" s="126" t="s">
        <v>1</v>
      </c>
      <c r="E1" s="128" t="s">
        <v>2</v>
      </c>
      <c r="F1" s="130" t="s">
        <v>937</v>
      </c>
      <c r="G1" s="130"/>
      <c r="H1" s="130"/>
      <c r="I1" s="130"/>
      <c r="J1" s="130"/>
      <c r="K1" s="130"/>
      <c r="L1" s="130" t="s">
        <v>938</v>
      </c>
      <c r="M1" s="130"/>
      <c r="N1" s="131" t="s">
        <v>941</v>
      </c>
    </row>
    <row r="2" spans="2:14" s="4" customFormat="1" x14ac:dyDescent="0.25">
      <c r="B2" s="1"/>
      <c r="C2" s="2" t="s">
        <v>0</v>
      </c>
      <c r="D2" s="127"/>
      <c r="E2" s="129"/>
      <c r="F2" s="36" t="s">
        <v>3</v>
      </c>
      <c r="G2" s="36" t="s">
        <v>4</v>
      </c>
      <c r="H2" s="36" t="s">
        <v>5</v>
      </c>
      <c r="I2" s="36" t="s">
        <v>6</v>
      </c>
      <c r="J2" s="36" t="s">
        <v>7</v>
      </c>
      <c r="K2" s="36" t="s">
        <v>8</v>
      </c>
      <c r="L2" s="35" t="s">
        <v>939</v>
      </c>
      <c r="M2" s="35" t="s">
        <v>940</v>
      </c>
      <c r="N2" s="132"/>
    </row>
    <row r="3" spans="2:14" s="7" customFormat="1" ht="36" customHeight="1" x14ac:dyDescent="0.25">
      <c r="B3" s="5">
        <v>1</v>
      </c>
      <c r="C3" s="3" t="s">
        <v>9</v>
      </c>
      <c r="D3" s="49">
        <v>401786</v>
      </c>
      <c r="E3" s="38" t="s">
        <v>10</v>
      </c>
      <c r="F3" s="39">
        <v>103</v>
      </c>
      <c r="G3" s="37">
        <v>115</v>
      </c>
      <c r="H3" s="39">
        <v>100</v>
      </c>
      <c r="I3" s="39">
        <v>100</v>
      </c>
      <c r="J3" s="39">
        <v>100</v>
      </c>
      <c r="K3" s="18">
        <f t="shared" ref="K3:K12" si="0">SUM(F3:J3)</f>
        <v>518</v>
      </c>
      <c r="L3" s="40"/>
      <c r="M3" s="40"/>
      <c r="N3" s="50"/>
    </row>
    <row r="4" spans="2:14" s="7" customFormat="1" ht="20.25" customHeight="1" thickBot="1" x14ac:dyDescent="0.3">
      <c r="B4" s="5">
        <f>B3+1</f>
        <v>2</v>
      </c>
      <c r="C4" s="3" t="s">
        <v>11</v>
      </c>
      <c r="D4" s="51">
        <v>401584</v>
      </c>
      <c r="E4" s="52" t="s">
        <v>12</v>
      </c>
      <c r="F4" s="53">
        <v>97</v>
      </c>
      <c r="G4" s="54">
        <v>77</v>
      </c>
      <c r="H4" s="53">
        <v>50</v>
      </c>
      <c r="I4" s="53">
        <v>50</v>
      </c>
      <c r="J4" s="53">
        <v>50</v>
      </c>
      <c r="K4" s="55">
        <f t="shared" si="0"/>
        <v>324</v>
      </c>
      <c r="L4" s="56"/>
      <c r="M4" s="56"/>
      <c r="N4" s="57"/>
    </row>
    <row r="5" spans="2:14" s="7" customFormat="1" ht="60" hidden="1" x14ac:dyDescent="0.25">
      <c r="B5" s="5">
        <f>B4+1</f>
        <v>3</v>
      </c>
      <c r="C5" s="3" t="s">
        <v>13</v>
      </c>
      <c r="D5" s="22">
        <v>401788</v>
      </c>
      <c r="E5" s="23" t="s">
        <v>14</v>
      </c>
      <c r="F5" s="24"/>
      <c r="G5" s="22"/>
      <c r="H5" s="24"/>
      <c r="I5" s="24"/>
      <c r="J5" s="24"/>
      <c r="K5" s="25">
        <f t="shared" si="0"/>
        <v>0</v>
      </c>
    </row>
    <row r="6" spans="2:14" s="7" customFormat="1" ht="36.75" customHeight="1" x14ac:dyDescent="0.25">
      <c r="B6" s="5">
        <f>B5+1</f>
        <v>4</v>
      </c>
      <c r="C6" s="3" t="s">
        <v>15</v>
      </c>
      <c r="D6" s="58">
        <v>401740</v>
      </c>
      <c r="E6" s="59" t="s">
        <v>16</v>
      </c>
      <c r="F6" s="60">
        <v>206</v>
      </c>
      <c r="G6" s="60">
        <v>136</v>
      </c>
      <c r="H6" s="61">
        <v>100</v>
      </c>
      <c r="I6" s="61">
        <v>100</v>
      </c>
      <c r="J6" s="61">
        <v>100</v>
      </c>
      <c r="K6" s="62">
        <f t="shared" si="0"/>
        <v>642</v>
      </c>
      <c r="L6" s="63"/>
      <c r="M6" s="63"/>
      <c r="N6" s="64"/>
    </row>
    <row r="7" spans="2:14" s="7" customFormat="1" ht="24.75" customHeight="1" thickBot="1" x14ac:dyDescent="0.3">
      <c r="B7" s="5">
        <f>B6+1</f>
        <v>5</v>
      </c>
      <c r="C7" s="3" t="s">
        <v>17</v>
      </c>
      <c r="D7" s="51">
        <v>401635</v>
      </c>
      <c r="E7" s="52" t="s">
        <v>18</v>
      </c>
      <c r="F7" s="54">
        <v>110</v>
      </c>
      <c r="G7" s="54">
        <v>140</v>
      </c>
      <c r="H7" s="53">
        <v>50</v>
      </c>
      <c r="I7" s="53">
        <v>50</v>
      </c>
      <c r="J7" s="53">
        <v>50</v>
      </c>
      <c r="K7" s="55">
        <f t="shared" si="0"/>
        <v>400</v>
      </c>
      <c r="L7" s="56"/>
      <c r="M7" s="56"/>
      <c r="N7" s="57"/>
    </row>
    <row r="8" spans="2:14" s="7" customFormat="1" ht="60" hidden="1" x14ac:dyDescent="0.25">
      <c r="B8" s="5">
        <f t="shared" ref="B8:B12" si="1">B7+1</f>
        <v>6</v>
      </c>
      <c r="C8" s="3" t="s">
        <v>19</v>
      </c>
      <c r="D8" s="22">
        <v>401586</v>
      </c>
      <c r="E8" s="23" t="s">
        <v>20</v>
      </c>
      <c r="F8" s="24"/>
      <c r="G8" s="24"/>
      <c r="H8" s="24"/>
      <c r="I8" s="24"/>
      <c r="J8" s="24"/>
      <c r="K8" s="25">
        <f t="shared" si="0"/>
        <v>0</v>
      </c>
    </row>
    <row r="9" spans="2:14" s="7" customFormat="1" ht="60" hidden="1" x14ac:dyDescent="0.25">
      <c r="B9" s="5">
        <f t="shared" si="1"/>
        <v>7</v>
      </c>
      <c r="C9" s="3" t="s">
        <v>21</v>
      </c>
      <c r="D9" s="22">
        <v>401776</v>
      </c>
      <c r="E9" s="23" t="s">
        <v>22</v>
      </c>
      <c r="F9" s="24"/>
      <c r="G9" s="24"/>
      <c r="H9" s="24"/>
      <c r="I9" s="24"/>
      <c r="J9" s="24"/>
      <c r="K9" s="25">
        <f t="shared" si="0"/>
        <v>0</v>
      </c>
    </row>
    <row r="10" spans="2:14" s="7" customFormat="1" ht="60" hidden="1" x14ac:dyDescent="0.25">
      <c r="B10" s="5">
        <f t="shared" si="1"/>
        <v>8</v>
      </c>
      <c r="C10" s="3" t="s">
        <v>23</v>
      </c>
      <c r="D10" s="22">
        <v>401748</v>
      </c>
      <c r="E10" s="23" t="s">
        <v>24</v>
      </c>
      <c r="F10" s="24"/>
      <c r="G10" s="24"/>
      <c r="H10" s="24"/>
      <c r="I10" s="24"/>
      <c r="J10" s="24"/>
      <c r="K10" s="25">
        <f t="shared" si="0"/>
        <v>0</v>
      </c>
    </row>
    <row r="11" spans="2:14" s="7" customFormat="1" ht="60" hidden="1" x14ac:dyDescent="0.25">
      <c r="B11" s="5">
        <f t="shared" si="1"/>
        <v>9</v>
      </c>
      <c r="C11" s="3" t="s">
        <v>25</v>
      </c>
      <c r="D11" s="22">
        <v>401582</v>
      </c>
      <c r="E11" s="23" t="s">
        <v>26</v>
      </c>
      <c r="F11" s="24"/>
      <c r="G11" s="24"/>
      <c r="H11" s="24"/>
      <c r="I11" s="24"/>
      <c r="J11" s="24"/>
      <c r="K11" s="25">
        <f t="shared" si="0"/>
        <v>0</v>
      </c>
    </row>
    <row r="12" spans="2:14" s="7" customFormat="1" ht="60" hidden="1" x14ac:dyDescent="0.25">
      <c r="B12" s="5">
        <f t="shared" si="1"/>
        <v>10</v>
      </c>
      <c r="C12" s="3" t="s">
        <v>27</v>
      </c>
      <c r="D12" s="22">
        <v>401703</v>
      </c>
      <c r="E12" s="23" t="s">
        <v>28</v>
      </c>
      <c r="F12" s="24"/>
      <c r="G12" s="24"/>
      <c r="H12" s="24"/>
      <c r="I12" s="24"/>
      <c r="J12" s="24"/>
      <c r="K12" s="25">
        <f t="shared" si="0"/>
        <v>0</v>
      </c>
    </row>
    <row r="13" spans="2:14" s="7" customFormat="1" ht="16.5" customHeight="1" x14ac:dyDescent="0.25">
      <c r="B13" s="5">
        <f>B12+1</f>
        <v>11</v>
      </c>
      <c r="C13" s="3" t="s">
        <v>29</v>
      </c>
      <c r="D13" s="58">
        <v>401752</v>
      </c>
      <c r="E13" s="59" t="s">
        <v>30</v>
      </c>
      <c r="F13" s="61">
        <v>156</v>
      </c>
      <c r="G13" s="61">
        <v>150</v>
      </c>
      <c r="H13" s="61">
        <v>150</v>
      </c>
      <c r="I13" s="61">
        <v>150</v>
      </c>
      <c r="J13" s="61">
        <v>150</v>
      </c>
      <c r="K13" s="62">
        <f t="shared" ref="K13:K28" si="2">SUM(F13:J13)</f>
        <v>756</v>
      </c>
      <c r="L13" s="63"/>
      <c r="M13" s="63"/>
      <c r="N13" s="64"/>
    </row>
    <row r="14" spans="2:14" s="7" customFormat="1" ht="26.25" customHeight="1" x14ac:dyDescent="0.25">
      <c r="B14" s="5">
        <f t="shared" ref="B14:B28" si="3">B13+1</f>
        <v>12</v>
      </c>
      <c r="C14" s="3" t="s">
        <v>31</v>
      </c>
      <c r="D14" s="49">
        <v>401766</v>
      </c>
      <c r="E14" s="38" t="s">
        <v>32</v>
      </c>
      <c r="F14" s="39">
        <v>50</v>
      </c>
      <c r="G14" s="39">
        <v>50</v>
      </c>
      <c r="H14" s="39">
        <v>50</v>
      </c>
      <c r="I14" s="39">
        <v>50</v>
      </c>
      <c r="J14" s="39">
        <v>50</v>
      </c>
      <c r="K14" s="18">
        <f t="shared" si="2"/>
        <v>250</v>
      </c>
      <c r="L14" s="40"/>
      <c r="M14" s="40"/>
      <c r="N14" s="50"/>
    </row>
    <row r="15" spans="2:14" s="7" customFormat="1" ht="13.5" customHeight="1" x14ac:dyDescent="0.25">
      <c r="B15" s="5">
        <f t="shared" si="3"/>
        <v>13</v>
      </c>
      <c r="C15" s="3" t="s">
        <v>33</v>
      </c>
      <c r="D15" s="49">
        <v>5660</v>
      </c>
      <c r="E15" s="38" t="s">
        <v>34</v>
      </c>
      <c r="F15" s="39">
        <v>50</v>
      </c>
      <c r="G15" s="39">
        <v>50</v>
      </c>
      <c r="H15" s="39">
        <v>50</v>
      </c>
      <c r="I15" s="39">
        <v>50</v>
      </c>
      <c r="J15" s="39">
        <v>50</v>
      </c>
      <c r="K15" s="18">
        <f t="shared" si="2"/>
        <v>250</v>
      </c>
      <c r="L15" s="40"/>
      <c r="M15" s="40"/>
      <c r="N15" s="50"/>
    </row>
    <row r="16" spans="2:14" s="7" customFormat="1" ht="20.25" customHeight="1" x14ac:dyDescent="0.25">
      <c r="B16" s="5">
        <f t="shared" si="3"/>
        <v>14</v>
      </c>
      <c r="C16" s="3" t="s">
        <v>35</v>
      </c>
      <c r="D16" s="49">
        <v>401637</v>
      </c>
      <c r="E16" s="38" t="s">
        <v>36</v>
      </c>
      <c r="F16" s="39">
        <v>212</v>
      </c>
      <c r="G16" s="39">
        <v>200</v>
      </c>
      <c r="H16" s="39">
        <v>200</v>
      </c>
      <c r="I16" s="39">
        <v>200</v>
      </c>
      <c r="J16" s="39">
        <v>200</v>
      </c>
      <c r="K16" s="18">
        <f t="shared" si="2"/>
        <v>1012</v>
      </c>
      <c r="L16" s="40"/>
      <c r="M16" s="40"/>
      <c r="N16" s="50"/>
    </row>
    <row r="17" spans="2:14" s="7" customFormat="1" ht="22.5" customHeight="1" x14ac:dyDescent="0.25">
      <c r="B17" s="5">
        <f t="shared" si="3"/>
        <v>15</v>
      </c>
      <c r="C17" s="3" t="s">
        <v>37</v>
      </c>
      <c r="D17" s="49">
        <v>5691</v>
      </c>
      <c r="E17" s="38" t="s">
        <v>38</v>
      </c>
      <c r="F17" s="39">
        <v>14</v>
      </c>
      <c r="G17" s="39"/>
      <c r="H17" s="39"/>
      <c r="I17" s="39"/>
      <c r="J17" s="39"/>
      <c r="K17" s="18">
        <f t="shared" si="2"/>
        <v>14</v>
      </c>
      <c r="L17" s="40"/>
      <c r="M17" s="40"/>
      <c r="N17" s="50"/>
    </row>
    <row r="18" spans="2:14" s="7" customFormat="1" ht="32.25" customHeight="1" thickBot="1" x14ac:dyDescent="0.3">
      <c r="B18" s="5">
        <f t="shared" si="3"/>
        <v>16</v>
      </c>
      <c r="C18" s="3" t="s">
        <v>39</v>
      </c>
      <c r="D18" s="51">
        <v>401639</v>
      </c>
      <c r="E18" s="52" t="s">
        <v>40</v>
      </c>
      <c r="F18" s="53">
        <v>50</v>
      </c>
      <c r="G18" s="53">
        <v>50</v>
      </c>
      <c r="H18" s="53">
        <v>50</v>
      </c>
      <c r="I18" s="53">
        <v>50</v>
      </c>
      <c r="J18" s="53">
        <v>50</v>
      </c>
      <c r="K18" s="55">
        <f t="shared" si="2"/>
        <v>250</v>
      </c>
      <c r="L18" s="56"/>
      <c r="M18" s="56"/>
      <c r="N18" s="57"/>
    </row>
    <row r="19" spans="2:14" s="7" customFormat="1" ht="75" hidden="1" x14ac:dyDescent="0.25">
      <c r="B19" s="5">
        <f t="shared" si="3"/>
        <v>17</v>
      </c>
      <c r="C19" s="3" t="s">
        <v>41</v>
      </c>
      <c r="D19" s="22">
        <v>5692</v>
      </c>
      <c r="E19" s="23" t="s">
        <v>42</v>
      </c>
      <c r="F19" s="24"/>
      <c r="G19" s="24"/>
      <c r="H19" s="24"/>
      <c r="I19" s="24"/>
      <c r="J19" s="24"/>
      <c r="K19" s="25">
        <f t="shared" si="2"/>
        <v>0</v>
      </c>
    </row>
    <row r="20" spans="2:14" s="7" customFormat="1" ht="75" hidden="1" x14ac:dyDescent="0.25">
      <c r="B20" s="5">
        <f t="shared" si="3"/>
        <v>18</v>
      </c>
      <c r="C20" s="3" t="s">
        <v>43</v>
      </c>
      <c r="D20" s="22">
        <v>401643</v>
      </c>
      <c r="E20" s="23" t="s">
        <v>44</v>
      </c>
      <c r="F20" s="24"/>
      <c r="G20" s="24"/>
      <c r="H20" s="24"/>
      <c r="I20" s="24"/>
      <c r="J20" s="24"/>
      <c r="K20" s="25">
        <f t="shared" si="2"/>
        <v>0</v>
      </c>
    </row>
    <row r="21" spans="2:14" s="7" customFormat="1" ht="24" customHeight="1" thickBot="1" x14ac:dyDescent="0.3">
      <c r="B21" s="5">
        <f t="shared" si="3"/>
        <v>19</v>
      </c>
      <c r="C21" s="3" t="s">
        <v>45</v>
      </c>
      <c r="D21" s="65">
        <v>5686</v>
      </c>
      <c r="E21" s="66" t="s">
        <v>46</v>
      </c>
      <c r="F21" s="67">
        <v>50</v>
      </c>
      <c r="G21" s="67">
        <v>20</v>
      </c>
      <c r="H21" s="67">
        <v>20</v>
      </c>
      <c r="I21" s="67">
        <v>20</v>
      </c>
      <c r="J21" s="67">
        <v>20</v>
      </c>
      <c r="K21" s="68">
        <f t="shared" si="2"/>
        <v>130</v>
      </c>
      <c r="L21" s="69"/>
      <c r="M21" s="69"/>
      <c r="N21" s="70"/>
    </row>
    <row r="22" spans="2:14" s="7" customFormat="1" ht="75" hidden="1" x14ac:dyDescent="0.25">
      <c r="B22" s="5">
        <f t="shared" si="3"/>
        <v>20</v>
      </c>
      <c r="C22" s="3" t="s">
        <v>47</v>
      </c>
      <c r="D22" s="22">
        <v>5687</v>
      </c>
      <c r="E22" s="23" t="s">
        <v>48</v>
      </c>
      <c r="F22" s="24"/>
      <c r="G22" s="24"/>
      <c r="H22" s="24"/>
      <c r="I22" s="24"/>
      <c r="J22" s="24"/>
      <c r="K22" s="25">
        <f t="shared" si="2"/>
        <v>0</v>
      </c>
    </row>
    <row r="23" spans="2:14" s="7" customFormat="1" ht="23.25" customHeight="1" thickBot="1" x14ac:dyDescent="0.3">
      <c r="B23" s="5">
        <f t="shared" si="3"/>
        <v>21</v>
      </c>
      <c r="C23" s="3" t="s">
        <v>49</v>
      </c>
      <c r="D23" s="65">
        <v>401641</v>
      </c>
      <c r="E23" s="66" t="s">
        <v>50</v>
      </c>
      <c r="F23" s="67">
        <v>56</v>
      </c>
      <c r="G23" s="67">
        <v>176</v>
      </c>
      <c r="H23" s="67">
        <v>50</v>
      </c>
      <c r="I23" s="67">
        <v>50</v>
      </c>
      <c r="J23" s="67">
        <v>50</v>
      </c>
      <c r="K23" s="68">
        <f t="shared" si="2"/>
        <v>382</v>
      </c>
      <c r="L23" s="69"/>
      <c r="M23" s="69"/>
      <c r="N23" s="70"/>
    </row>
    <row r="24" spans="2:14" s="7" customFormat="1" ht="75" hidden="1" x14ac:dyDescent="0.25">
      <c r="B24" s="5">
        <f t="shared" si="3"/>
        <v>22</v>
      </c>
      <c r="C24" s="3" t="s">
        <v>51</v>
      </c>
      <c r="D24" s="22">
        <v>401577</v>
      </c>
      <c r="E24" s="23" t="s">
        <v>52</v>
      </c>
      <c r="F24" s="24"/>
      <c r="G24" s="24"/>
      <c r="H24" s="24"/>
      <c r="I24" s="24"/>
      <c r="J24" s="24"/>
      <c r="K24" s="25">
        <f t="shared" si="2"/>
        <v>0</v>
      </c>
    </row>
    <row r="25" spans="2:14" s="7" customFormat="1" ht="75" hidden="1" x14ac:dyDescent="0.25">
      <c r="B25" s="5">
        <f t="shared" si="3"/>
        <v>23</v>
      </c>
      <c r="C25" s="3" t="s">
        <v>53</v>
      </c>
      <c r="D25" s="22">
        <v>5182</v>
      </c>
      <c r="E25" s="23" t="s">
        <v>54</v>
      </c>
      <c r="F25" s="24"/>
      <c r="G25" s="24"/>
      <c r="H25" s="24"/>
      <c r="I25" s="24"/>
      <c r="J25" s="24"/>
      <c r="K25" s="25">
        <f t="shared" si="2"/>
        <v>0</v>
      </c>
    </row>
    <row r="26" spans="2:14" s="7" customFormat="1" ht="21" customHeight="1" x14ac:dyDescent="0.25">
      <c r="B26" s="5">
        <f t="shared" si="3"/>
        <v>24</v>
      </c>
      <c r="C26" s="3" t="s">
        <v>55</v>
      </c>
      <c r="D26" s="58">
        <v>5183</v>
      </c>
      <c r="E26" s="59" t="s">
        <v>56</v>
      </c>
      <c r="F26" s="61">
        <v>106</v>
      </c>
      <c r="G26" s="61">
        <v>100</v>
      </c>
      <c r="H26" s="61">
        <v>100</v>
      </c>
      <c r="I26" s="61">
        <v>100</v>
      </c>
      <c r="J26" s="61">
        <v>100</v>
      </c>
      <c r="K26" s="62">
        <f t="shared" si="2"/>
        <v>506</v>
      </c>
      <c r="L26" s="63"/>
      <c r="M26" s="63"/>
      <c r="N26" s="64"/>
    </row>
    <row r="27" spans="2:14" s="7" customFormat="1" ht="21.75" customHeight="1" thickBot="1" x14ac:dyDescent="0.3">
      <c r="B27" s="5">
        <f t="shared" si="3"/>
        <v>25</v>
      </c>
      <c r="C27" s="3" t="s">
        <v>57</v>
      </c>
      <c r="D27" s="51">
        <v>5184</v>
      </c>
      <c r="E27" s="52" t="s">
        <v>58</v>
      </c>
      <c r="F27" s="53">
        <v>150</v>
      </c>
      <c r="G27" s="53">
        <v>150</v>
      </c>
      <c r="H27" s="53">
        <v>150</v>
      </c>
      <c r="I27" s="53">
        <v>150</v>
      </c>
      <c r="J27" s="53">
        <v>150</v>
      </c>
      <c r="K27" s="55">
        <f t="shared" si="2"/>
        <v>750</v>
      </c>
      <c r="L27" s="56"/>
      <c r="M27" s="56"/>
      <c r="N27" s="57"/>
    </row>
    <row r="28" spans="2:14" s="7" customFormat="1" ht="75" hidden="1" x14ac:dyDescent="0.25">
      <c r="B28" s="5">
        <f t="shared" si="3"/>
        <v>26</v>
      </c>
      <c r="C28" s="3" t="s">
        <v>59</v>
      </c>
      <c r="D28" s="22">
        <v>5185</v>
      </c>
      <c r="E28" s="23" t="s">
        <v>60</v>
      </c>
      <c r="F28" s="24"/>
      <c r="G28" s="24"/>
      <c r="H28" s="24"/>
      <c r="I28" s="24"/>
      <c r="J28" s="24"/>
      <c r="K28" s="25">
        <f t="shared" si="2"/>
        <v>0</v>
      </c>
    </row>
    <row r="29" spans="2:14" s="7" customFormat="1" ht="71.25" hidden="1" x14ac:dyDescent="0.25">
      <c r="B29" s="5">
        <f>B28+1</f>
        <v>27</v>
      </c>
      <c r="C29" s="8" t="s">
        <v>61</v>
      </c>
      <c r="D29" s="26"/>
      <c r="E29" s="27" t="s">
        <v>62</v>
      </c>
      <c r="F29" s="28"/>
      <c r="G29" s="28"/>
      <c r="H29" s="28"/>
      <c r="I29" s="28"/>
      <c r="J29" s="28"/>
      <c r="K29" s="25">
        <f t="shared" ref="K29:K35" si="4">SUM(F29:J29)</f>
        <v>0</v>
      </c>
    </row>
    <row r="30" spans="2:14" s="7" customFormat="1" ht="75" hidden="1" x14ac:dyDescent="0.25">
      <c r="B30" s="5">
        <f t="shared" ref="B30:B35" si="5">B29+1</f>
        <v>28</v>
      </c>
      <c r="C30" s="3" t="s">
        <v>63</v>
      </c>
      <c r="D30" s="22">
        <v>401742</v>
      </c>
      <c r="E30" s="23" t="s">
        <v>64</v>
      </c>
      <c r="F30" s="22"/>
      <c r="G30" s="22"/>
      <c r="H30" s="22"/>
      <c r="I30" s="22"/>
      <c r="J30" s="22"/>
      <c r="K30" s="25">
        <f t="shared" si="4"/>
        <v>0</v>
      </c>
    </row>
    <row r="31" spans="2:14" s="7" customFormat="1" ht="75" hidden="1" x14ac:dyDescent="0.25">
      <c r="B31" s="5">
        <f t="shared" si="5"/>
        <v>29</v>
      </c>
      <c r="C31" s="3" t="s">
        <v>65</v>
      </c>
      <c r="D31" s="28">
        <v>401746</v>
      </c>
      <c r="E31" s="27" t="s">
        <v>66</v>
      </c>
      <c r="F31" s="22"/>
      <c r="G31" s="22"/>
      <c r="H31" s="22"/>
      <c r="I31" s="22"/>
      <c r="J31" s="22"/>
      <c r="K31" s="25">
        <f t="shared" si="4"/>
        <v>0</v>
      </c>
    </row>
    <row r="32" spans="2:14" s="7" customFormat="1" ht="75" hidden="1" x14ac:dyDescent="0.25">
      <c r="B32" s="5">
        <f t="shared" si="5"/>
        <v>30</v>
      </c>
      <c r="C32" s="3" t="s">
        <v>67</v>
      </c>
      <c r="D32" s="28">
        <v>401572</v>
      </c>
      <c r="E32" s="27" t="s">
        <v>68</v>
      </c>
      <c r="F32" s="22"/>
      <c r="G32" s="22"/>
      <c r="H32" s="22"/>
      <c r="I32" s="22"/>
      <c r="J32" s="22"/>
      <c r="K32" s="25">
        <f t="shared" si="4"/>
        <v>0</v>
      </c>
    </row>
    <row r="33" spans="2:14" s="7" customFormat="1" ht="75" hidden="1" x14ac:dyDescent="0.25">
      <c r="B33" s="5">
        <f t="shared" si="5"/>
        <v>31</v>
      </c>
      <c r="C33" s="3" t="s">
        <v>69</v>
      </c>
      <c r="D33" s="22">
        <v>401744</v>
      </c>
      <c r="E33" s="23" t="s">
        <v>70</v>
      </c>
      <c r="F33" s="22"/>
      <c r="G33" s="22"/>
      <c r="H33" s="22"/>
      <c r="I33" s="22"/>
      <c r="J33" s="22"/>
      <c r="K33" s="25">
        <f t="shared" si="4"/>
        <v>0</v>
      </c>
    </row>
    <row r="34" spans="2:14" s="7" customFormat="1" ht="71.25" hidden="1" x14ac:dyDescent="0.25">
      <c r="B34" s="5">
        <f t="shared" si="5"/>
        <v>32</v>
      </c>
      <c r="C34" s="8" t="s">
        <v>71</v>
      </c>
      <c r="D34" s="26"/>
      <c r="E34" s="27" t="s">
        <v>72</v>
      </c>
      <c r="F34" s="22"/>
      <c r="G34" s="28"/>
      <c r="H34" s="28"/>
      <c r="I34" s="28"/>
      <c r="J34" s="28"/>
      <c r="K34" s="25">
        <f t="shared" si="4"/>
        <v>0</v>
      </c>
    </row>
    <row r="35" spans="2:14" s="7" customFormat="1" ht="75" hidden="1" x14ac:dyDescent="0.25">
      <c r="B35" s="5">
        <f t="shared" si="5"/>
        <v>33</v>
      </c>
      <c r="C35" s="3" t="s">
        <v>73</v>
      </c>
      <c r="D35" s="22">
        <v>215871</v>
      </c>
      <c r="E35" s="23" t="s">
        <v>74</v>
      </c>
      <c r="F35" s="22"/>
      <c r="G35" s="22"/>
      <c r="H35" s="22"/>
      <c r="I35" s="22"/>
      <c r="J35" s="22"/>
      <c r="K35" s="25">
        <f t="shared" si="4"/>
        <v>0</v>
      </c>
    </row>
    <row r="36" spans="2:14" s="7" customFormat="1" ht="75" hidden="1" x14ac:dyDescent="0.25">
      <c r="B36" s="5">
        <f>B35+1</f>
        <v>34</v>
      </c>
      <c r="C36" s="9" t="s">
        <v>75</v>
      </c>
      <c r="D36" s="22">
        <v>401758</v>
      </c>
      <c r="E36" s="29" t="s">
        <v>76</v>
      </c>
      <c r="F36" s="24"/>
      <c r="G36" s="24"/>
      <c r="H36" s="24"/>
      <c r="I36" s="24"/>
      <c r="J36" s="24"/>
      <c r="K36" s="25">
        <f t="shared" ref="K36:K64" si="6">SUM(F36:J36)</f>
        <v>0</v>
      </c>
    </row>
    <row r="37" spans="2:14" s="7" customFormat="1" ht="75" x14ac:dyDescent="0.25">
      <c r="B37" s="5">
        <f t="shared" ref="B37:B64" si="7">B36+1</f>
        <v>35</v>
      </c>
      <c r="C37" s="9" t="s">
        <v>77</v>
      </c>
      <c r="D37" s="58">
        <v>401760</v>
      </c>
      <c r="E37" s="59" t="s">
        <v>78</v>
      </c>
      <c r="F37" s="61">
        <v>50</v>
      </c>
      <c r="G37" s="61">
        <v>50</v>
      </c>
      <c r="H37" s="61">
        <v>50</v>
      </c>
      <c r="I37" s="61">
        <v>50</v>
      </c>
      <c r="J37" s="61">
        <v>50</v>
      </c>
      <c r="K37" s="62">
        <f t="shared" si="6"/>
        <v>250</v>
      </c>
      <c r="L37" s="63"/>
      <c r="M37" s="63"/>
      <c r="N37" s="64"/>
    </row>
    <row r="38" spans="2:14" s="7" customFormat="1" ht="75.75" thickBot="1" x14ac:dyDescent="0.3">
      <c r="B38" s="5">
        <f t="shared" si="7"/>
        <v>36</v>
      </c>
      <c r="C38" s="9" t="s">
        <v>79</v>
      </c>
      <c r="D38" s="51">
        <v>401754</v>
      </c>
      <c r="E38" s="52" t="s">
        <v>80</v>
      </c>
      <c r="F38" s="53">
        <v>110</v>
      </c>
      <c r="G38" s="53">
        <v>50</v>
      </c>
      <c r="H38" s="53">
        <v>50</v>
      </c>
      <c r="I38" s="53">
        <v>50</v>
      </c>
      <c r="J38" s="53">
        <v>50</v>
      </c>
      <c r="K38" s="55">
        <f t="shared" si="6"/>
        <v>310</v>
      </c>
      <c r="L38" s="56"/>
      <c r="M38" s="56"/>
      <c r="N38" s="57"/>
    </row>
    <row r="39" spans="2:14" s="7" customFormat="1" ht="75" hidden="1" x14ac:dyDescent="0.25">
      <c r="B39" s="5">
        <f t="shared" si="7"/>
        <v>37</v>
      </c>
      <c r="C39" s="9" t="s">
        <v>81</v>
      </c>
      <c r="D39" s="22">
        <v>401770</v>
      </c>
      <c r="E39" s="23" t="s">
        <v>82</v>
      </c>
      <c r="F39" s="24"/>
      <c r="G39" s="24"/>
      <c r="H39" s="24"/>
      <c r="I39" s="24"/>
      <c r="J39" s="24"/>
      <c r="K39" s="25">
        <f t="shared" si="6"/>
        <v>0</v>
      </c>
    </row>
    <row r="40" spans="2:14" s="7" customFormat="1" ht="75" x14ac:dyDescent="0.25">
      <c r="B40" s="5">
        <f t="shared" si="7"/>
        <v>38</v>
      </c>
      <c r="C40" s="9" t="s">
        <v>83</v>
      </c>
      <c r="D40" s="58">
        <v>5654</v>
      </c>
      <c r="E40" s="59" t="s">
        <v>84</v>
      </c>
      <c r="F40" s="61">
        <v>50</v>
      </c>
      <c r="G40" s="61">
        <v>50</v>
      </c>
      <c r="H40" s="61">
        <v>50</v>
      </c>
      <c r="I40" s="61">
        <v>50</v>
      </c>
      <c r="J40" s="61">
        <v>50</v>
      </c>
      <c r="K40" s="62">
        <f t="shared" si="6"/>
        <v>250</v>
      </c>
      <c r="L40" s="63"/>
      <c r="M40" s="63"/>
      <c r="N40" s="64"/>
    </row>
    <row r="41" spans="2:14" s="7" customFormat="1" ht="75.75" thickBot="1" x14ac:dyDescent="0.3">
      <c r="B41" s="5">
        <f t="shared" si="7"/>
        <v>39</v>
      </c>
      <c r="C41" s="9" t="s">
        <v>85</v>
      </c>
      <c r="D41" s="51">
        <v>401763</v>
      </c>
      <c r="E41" s="52" t="s">
        <v>86</v>
      </c>
      <c r="F41" s="53">
        <v>50</v>
      </c>
      <c r="G41" s="53">
        <v>50</v>
      </c>
      <c r="H41" s="53">
        <v>50</v>
      </c>
      <c r="I41" s="53">
        <v>50</v>
      </c>
      <c r="J41" s="53">
        <v>50</v>
      </c>
      <c r="K41" s="55">
        <f t="shared" si="6"/>
        <v>250</v>
      </c>
      <c r="L41" s="56"/>
      <c r="M41" s="56"/>
      <c r="N41" s="57"/>
    </row>
    <row r="42" spans="2:14" s="7" customFormat="1" ht="75" hidden="1" x14ac:dyDescent="0.25">
      <c r="B42" s="5">
        <f t="shared" si="7"/>
        <v>40</v>
      </c>
      <c r="C42" s="9" t="s">
        <v>87</v>
      </c>
      <c r="D42" s="6">
        <v>5656</v>
      </c>
      <c r="E42" s="23" t="s">
        <v>88</v>
      </c>
      <c r="F42" s="24"/>
      <c r="G42" s="24"/>
      <c r="H42" s="24"/>
      <c r="I42" s="24"/>
      <c r="J42" s="24"/>
      <c r="K42" s="25">
        <f t="shared" si="6"/>
        <v>0</v>
      </c>
    </row>
    <row r="43" spans="2:14" s="7" customFormat="1" ht="75" hidden="1" x14ac:dyDescent="0.25">
      <c r="B43" s="5">
        <f t="shared" si="7"/>
        <v>41</v>
      </c>
      <c r="C43" s="9" t="s">
        <v>89</v>
      </c>
      <c r="D43" s="6">
        <v>401765</v>
      </c>
      <c r="E43" s="23" t="s">
        <v>90</v>
      </c>
      <c r="F43" s="24"/>
      <c r="G43" s="24"/>
      <c r="H43" s="24"/>
      <c r="I43" s="24"/>
      <c r="J43" s="24"/>
      <c r="K43" s="25">
        <f t="shared" si="6"/>
        <v>0</v>
      </c>
    </row>
    <row r="44" spans="2:14" s="7" customFormat="1" ht="75" x14ac:dyDescent="0.25">
      <c r="B44" s="5">
        <f t="shared" si="7"/>
        <v>42</v>
      </c>
      <c r="C44" s="9" t="s">
        <v>91</v>
      </c>
      <c r="D44" s="58">
        <v>401768</v>
      </c>
      <c r="E44" s="59" t="s">
        <v>92</v>
      </c>
      <c r="F44" s="61">
        <v>85</v>
      </c>
      <c r="G44" s="61">
        <v>62</v>
      </c>
      <c r="H44" s="61">
        <v>50</v>
      </c>
      <c r="I44" s="61">
        <v>50</v>
      </c>
      <c r="J44" s="61">
        <v>50</v>
      </c>
      <c r="K44" s="62">
        <f t="shared" si="6"/>
        <v>297</v>
      </c>
      <c r="L44" s="63"/>
      <c r="M44" s="63"/>
      <c r="N44" s="64"/>
    </row>
    <row r="45" spans="2:14" s="7" customFormat="1" ht="75.75" thickBot="1" x14ac:dyDescent="0.3">
      <c r="B45" s="5">
        <f t="shared" si="7"/>
        <v>43</v>
      </c>
      <c r="C45" s="9" t="s">
        <v>93</v>
      </c>
      <c r="D45" s="51">
        <v>401756</v>
      </c>
      <c r="E45" s="52" t="s">
        <v>94</v>
      </c>
      <c r="F45" s="54">
        <v>514</v>
      </c>
      <c r="G45" s="53">
        <v>246</v>
      </c>
      <c r="H45" s="53">
        <v>50</v>
      </c>
      <c r="I45" s="53">
        <v>50</v>
      </c>
      <c r="J45" s="53">
        <v>50</v>
      </c>
      <c r="K45" s="55">
        <f t="shared" si="6"/>
        <v>910</v>
      </c>
      <c r="L45" s="56"/>
      <c r="M45" s="56"/>
      <c r="N45" s="57"/>
    </row>
    <row r="46" spans="2:14" s="7" customFormat="1" ht="75" hidden="1" x14ac:dyDescent="0.25">
      <c r="B46" s="5">
        <f t="shared" si="7"/>
        <v>44</v>
      </c>
      <c r="C46" s="9" t="s">
        <v>95</v>
      </c>
      <c r="D46" s="22">
        <v>401790</v>
      </c>
      <c r="E46" s="23" t="s">
        <v>96</v>
      </c>
      <c r="F46" s="24"/>
      <c r="G46" s="24"/>
      <c r="H46" s="24"/>
      <c r="I46" s="24"/>
      <c r="J46" s="24"/>
      <c r="K46" s="25">
        <f t="shared" si="6"/>
        <v>0</v>
      </c>
    </row>
    <row r="47" spans="2:14" s="7" customFormat="1" ht="75" hidden="1" x14ac:dyDescent="0.25">
      <c r="B47" s="5">
        <f t="shared" si="7"/>
        <v>45</v>
      </c>
      <c r="C47" s="9" t="s">
        <v>97</v>
      </c>
      <c r="D47" s="22">
        <v>401574</v>
      </c>
      <c r="E47" s="23" t="s">
        <v>98</v>
      </c>
      <c r="F47" s="24"/>
      <c r="G47" s="24"/>
      <c r="H47" s="24"/>
      <c r="I47" s="24"/>
      <c r="J47" s="24"/>
      <c r="K47" s="25">
        <f t="shared" si="6"/>
        <v>0</v>
      </c>
    </row>
    <row r="48" spans="2:14" s="7" customFormat="1" ht="75" hidden="1" x14ac:dyDescent="0.25">
      <c r="B48" s="5">
        <f t="shared" si="7"/>
        <v>46</v>
      </c>
      <c r="C48" s="9" t="s">
        <v>99</v>
      </c>
      <c r="D48" s="22">
        <v>401576</v>
      </c>
      <c r="E48" s="23" t="s">
        <v>100</v>
      </c>
      <c r="F48" s="24"/>
      <c r="G48" s="24"/>
      <c r="H48" s="24"/>
      <c r="I48" s="24"/>
      <c r="J48" s="24"/>
      <c r="K48" s="25">
        <f t="shared" si="6"/>
        <v>0</v>
      </c>
    </row>
    <row r="49" spans="2:14" s="7" customFormat="1" ht="75" hidden="1" x14ac:dyDescent="0.25">
      <c r="B49" s="5">
        <f t="shared" si="7"/>
        <v>47</v>
      </c>
      <c r="C49" s="9" t="s">
        <v>101</v>
      </c>
      <c r="D49" s="22">
        <v>5167</v>
      </c>
      <c r="E49" s="23" t="s">
        <v>102</v>
      </c>
      <c r="F49" s="24"/>
      <c r="G49" s="24"/>
      <c r="H49" s="24"/>
      <c r="I49" s="24"/>
      <c r="J49" s="24"/>
      <c r="K49" s="25">
        <f t="shared" si="6"/>
        <v>0</v>
      </c>
    </row>
    <row r="50" spans="2:14" s="7" customFormat="1" ht="75" hidden="1" x14ac:dyDescent="0.25">
      <c r="B50" s="5">
        <f t="shared" si="7"/>
        <v>48</v>
      </c>
      <c r="C50" s="9" t="s">
        <v>103</v>
      </c>
      <c r="D50" s="22">
        <v>165527</v>
      </c>
      <c r="E50" s="23" t="s">
        <v>104</v>
      </c>
      <c r="F50" s="24"/>
      <c r="G50" s="24"/>
      <c r="H50" s="24"/>
      <c r="I50" s="24"/>
      <c r="J50" s="24"/>
      <c r="K50" s="25">
        <f t="shared" si="6"/>
        <v>0</v>
      </c>
    </row>
    <row r="51" spans="2:14" s="7" customFormat="1" ht="71.25" hidden="1" x14ac:dyDescent="0.25">
      <c r="B51" s="5">
        <f t="shared" si="7"/>
        <v>49</v>
      </c>
      <c r="C51" s="8" t="s">
        <v>105</v>
      </c>
      <c r="D51" s="26"/>
      <c r="E51" s="23" t="s">
        <v>106</v>
      </c>
      <c r="F51" s="30"/>
      <c r="G51" s="30"/>
      <c r="H51" s="30"/>
      <c r="I51" s="30"/>
      <c r="J51" s="30"/>
      <c r="K51" s="25">
        <f t="shared" si="6"/>
        <v>0</v>
      </c>
    </row>
    <row r="52" spans="2:14" s="7" customFormat="1" ht="71.25" hidden="1" x14ac:dyDescent="0.25">
      <c r="B52" s="5">
        <f t="shared" si="7"/>
        <v>50</v>
      </c>
      <c r="C52" s="8" t="s">
        <v>107</v>
      </c>
      <c r="D52" s="26"/>
      <c r="E52" s="23" t="s">
        <v>108</v>
      </c>
      <c r="F52" s="30"/>
      <c r="G52" s="30"/>
      <c r="H52" s="30"/>
      <c r="I52" s="30"/>
      <c r="J52" s="30"/>
      <c r="K52" s="25">
        <f t="shared" si="6"/>
        <v>0</v>
      </c>
    </row>
    <row r="53" spans="2:14" s="7" customFormat="1" ht="71.25" hidden="1" x14ac:dyDescent="0.25">
      <c r="B53" s="5">
        <f t="shared" si="7"/>
        <v>51</v>
      </c>
      <c r="C53" s="8" t="s">
        <v>109</v>
      </c>
      <c r="D53" s="26"/>
      <c r="E53" s="23" t="s">
        <v>110</v>
      </c>
      <c r="F53" s="30"/>
      <c r="G53" s="30"/>
      <c r="H53" s="30"/>
      <c r="I53" s="30"/>
      <c r="J53" s="30"/>
      <c r="K53" s="25">
        <f t="shared" si="6"/>
        <v>0</v>
      </c>
    </row>
    <row r="54" spans="2:14" s="7" customFormat="1" ht="71.25" x14ac:dyDescent="0.25">
      <c r="B54" s="5">
        <f t="shared" si="7"/>
        <v>52</v>
      </c>
      <c r="C54" s="8" t="s">
        <v>111</v>
      </c>
      <c r="D54" s="71"/>
      <c r="E54" s="59" t="s">
        <v>112</v>
      </c>
      <c r="F54" s="72"/>
      <c r="G54" s="72">
        <v>24</v>
      </c>
      <c r="H54" s="72"/>
      <c r="I54" s="72"/>
      <c r="J54" s="72"/>
      <c r="K54" s="62">
        <f t="shared" si="6"/>
        <v>24</v>
      </c>
      <c r="L54" s="63"/>
      <c r="M54" s="63"/>
      <c r="N54" s="64"/>
    </row>
    <row r="55" spans="2:14" s="7" customFormat="1" ht="75.75" thickBot="1" x14ac:dyDescent="0.3">
      <c r="B55" s="5">
        <f t="shared" si="7"/>
        <v>53</v>
      </c>
      <c r="C55" s="3" t="s">
        <v>113</v>
      </c>
      <c r="D55" s="51">
        <v>686341</v>
      </c>
      <c r="E55" s="52" t="s">
        <v>114</v>
      </c>
      <c r="F55" s="53"/>
      <c r="G55" s="53">
        <v>42</v>
      </c>
      <c r="H55" s="53"/>
      <c r="I55" s="53"/>
      <c r="J55" s="53"/>
      <c r="K55" s="55">
        <f t="shared" si="6"/>
        <v>42</v>
      </c>
      <c r="L55" s="56"/>
      <c r="M55" s="56"/>
      <c r="N55" s="57"/>
    </row>
    <row r="56" spans="2:14" s="7" customFormat="1" ht="71.25" hidden="1" x14ac:dyDescent="0.25">
      <c r="B56" s="5">
        <f t="shared" si="7"/>
        <v>54</v>
      </c>
      <c r="C56" s="8" t="s">
        <v>115</v>
      </c>
      <c r="D56" s="26"/>
      <c r="E56" s="23" t="s">
        <v>116</v>
      </c>
      <c r="F56" s="30"/>
      <c r="G56" s="30"/>
      <c r="H56" s="30"/>
      <c r="I56" s="30"/>
      <c r="J56" s="30"/>
      <c r="K56" s="25">
        <f t="shared" si="6"/>
        <v>0</v>
      </c>
    </row>
    <row r="57" spans="2:14" s="7" customFormat="1" ht="71.25" hidden="1" x14ac:dyDescent="0.25">
      <c r="B57" s="5">
        <f t="shared" si="7"/>
        <v>55</v>
      </c>
      <c r="C57" s="8" t="s">
        <v>117</v>
      </c>
      <c r="D57" s="26"/>
      <c r="E57" s="23" t="s">
        <v>118</v>
      </c>
      <c r="F57" s="30"/>
      <c r="G57" s="30"/>
      <c r="H57" s="30"/>
      <c r="I57" s="30"/>
      <c r="J57" s="30"/>
      <c r="K57" s="25">
        <f t="shared" si="6"/>
        <v>0</v>
      </c>
    </row>
    <row r="58" spans="2:14" s="7" customFormat="1" ht="71.25" hidden="1" x14ac:dyDescent="0.25">
      <c r="B58" s="5">
        <f t="shared" si="7"/>
        <v>56</v>
      </c>
      <c r="C58" s="8" t="s">
        <v>119</v>
      </c>
      <c r="D58" s="26"/>
      <c r="E58" s="23" t="s">
        <v>120</v>
      </c>
      <c r="F58" s="30"/>
      <c r="G58" s="30"/>
      <c r="H58" s="30"/>
      <c r="I58" s="30"/>
      <c r="J58" s="30"/>
      <c r="K58" s="25">
        <f t="shared" si="6"/>
        <v>0</v>
      </c>
    </row>
    <row r="59" spans="2:14" s="7" customFormat="1" ht="71.25" hidden="1" x14ac:dyDescent="0.25">
      <c r="B59" s="5">
        <f t="shared" si="7"/>
        <v>57</v>
      </c>
      <c r="C59" s="8" t="s">
        <v>121</v>
      </c>
      <c r="D59" s="26"/>
      <c r="E59" s="23" t="s">
        <v>122</v>
      </c>
      <c r="F59" s="30"/>
      <c r="G59" s="30"/>
      <c r="H59" s="30"/>
      <c r="I59" s="30"/>
      <c r="J59" s="30"/>
      <c r="K59" s="25">
        <f t="shared" si="6"/>
        <v>0</v>
      </c>
    </row>
    <row r="60" spans="2:14" s="7" customFormat="1" ht="85.5" hidden="1" x14ac:dyDescent="0.25">
      <c r="B60" s="5">
        <f t="shared" si="7"/>
        <v>58</v>
      </c>
      <c r="C60" s="8" t="s">
        <v>123</v>
      </c>
      <c r="D60" s="26"/>
      <c r="E60" s="23" t="s">
        <v>124</v>
      </c>
      <c r="F60" s="30"/>
      <c r="G60" s="30"/>
      <c r="H60" s="30"/>
      <c r="I60" s="30"/>
      <c r="J60" s="30"/>
      <c r="K60" s="25">
        <f t="shared" si="6"/>
        <v>0</v>
      </c>
    </row>
    <row r="61" spans="2:14" s="7" customFormat="1" ht="85.5" hidden="1" x14ac:dyDescent="0.25">
      <c r="B61" s="5">
        <f t="shared" si="7"/>
        <v>59</v>
      </c>
      <c r="C61" s="8" t="s">
        <v>125</v>
      </c>
      <c r="D61" s="26"/>
      <c r="E61" s="23" t="s">
        <v>126</v>
      </c>
      <c r="F61" s="30"/>
      <c r="G61" s="30"/>
      <c r="H61" s="30"/>
      <c r="I61" s="30"/>
      <c r="J61" s="30"/>
      <c r="K61" s="25">
        <f t="shared" si="6"/>
        <v>0</v>
      </c>
    </row>
    <row r="62" spans="2:14" s="7" customFormat="1" ht="85.5" hidden="1" x14ac:dyDescent="0.25">
      <c r="B62" s="5">
        <f t="shared" si="7"/>
        <v>60</v>
      </c>
      <c r="C62" s="8" t="s">
        <v>127</v>
      </c>
      <c r="D62" s="26"/>
      <c r="E62" s="23" t="s">
        <v>128</v>
      </c>
      <c r="F62" s="30"/>
      <c r="G62" s="30"/>
      <c r="H62" s="30"/>
      <c r="I62" s="30"/>
      <c r="J62" s="30"/>
      <c r="K62" s="25">
        <f t="shared" si="6"/>
        <v>0</v>
      </c>
    </row>
    <row r="63" spans="2:14" s="7" customFormat="1" ht="85.5" hidden="1" x14ac:dyDescent="0.25">
      <c r="B63" s="5">
        <f t="shared" si="7"/>
        <v>61</v>
      </c>
      <c r="C63" s="8" t="s">
        <v>129</v>
      </c>
      <c r="D63" s="26"/>
      <c r="E63" s="23" t="s">
        <v>130</v>
      </c>
      <c r="F63" s="30"/>
      <c r="G63" s="30"/>
      <c r="H63" s="30"/>
      <c r="I63" s="30"/>
      <c r="J63" s="30"/>
      <c r="K63" s="25">
        <f t="shared" si="6"/>
        <v>0</v>
      </c>
    </row>
    <row r="64" spans="2:14" s="7" customFormat="1" ht="85.5" hidden="1" x14ac:dyDescent="0.25">
      <c r="B64" s="5">
        <f t="shared" si="7"/>
        <v>62</v>
      </c>
      <c r="C64" s="8" t="s">
        <v>131</v>
      </c>
      <c r="D64" s="26"/>
      <c r="E64" s="23" t="s">
        <v>132</v>
      </c>
      <c r="F64" s="30"/>
      <c r="G64" s="30"/>
      <c r="H64" s="30"/>
      <c r="I64" s="30"/>
      <c r="J64" s="30"/>
      <c r="K64" s="25">
        <f t="shared" si="6"/>
        <v>0</v>
      </c>
    </row>
    <row r="65" spans="2:14" s="7" customFormat="1" ht="60" hidden="1" x14ac:dyDescent="0.25">
      <c r="B65" s="5">
        <f>B64+1</f>
        <v>63</v>
      </c>
      <c r="C65" s="3" t="s">
        <v>133</v>
      </c>
      <c r="D65" s="22">
        <v>401738</v>
      </c>
      <c r="E65" s="23" t="s">
        <v>134</v>
      </c>
      <c r="F65" s="24"/>
      <c r="G65" s="24"/>
      <c r="H65" s="24"/>
      <c r="I65" s="24"/>
      <c r="J65" s="24"/>
      <c r="K65" s="25">
        <f t="shared" ref="K65:K74" si="8">SUM(F65:J65)</f>
        <v>0</v>
      </c>
    </row>
    <row r="66" spans="2:14" s="7" customFormat="1" ht="60.75" thickBot="1" x14ac:dyDescent="0.3">
      <c r="B66" s="5">
        <f t="shared" ref="B66:B74" si="9">B65+1</f>
        <v>64</v>
      </c>
      <c r="C66" s="3" t="s">
        <v>135</v>
      </c>
      <c r="D66" s="65">
        <v>5631</v>
      </c>
      <c r="E66" s="66" t="s">
        <v>136</v>
      </c>
      <c r="F66" s="73">
        <f>3+0</f>
        <v>3</v>
      </c>
      <c r="G66" s="67">
        <v>111</v>
      </c>
      <c r="H66" s="67"/>
      <c r="I66" s="67"/>
      <c r="J66" s="67"/>
      <c r="K66" s="68">
        <f t="shared" si="8"/>
        <v>114</v>
      </c>
      <c r="L66" s="69"/>
      <c r="M66" s="69"/>
      <c r="N66" s="70"/>
    </row>
    <row r="67" spans="2:14" s="7" customFormat="1" ht="60" hidden="1" x14ac:dyDescent="0.25">
      <c r="B67" s="5">
        <f t="shared" si="9"/>
        <v>65</v>
      </c>
      <c r="C67" s="3" t="s">
        <v>137</v>
      </c>
      <c r="D67" s="22">
        <v>206352</v>
      </c>
      <c r="E67" s="23" t="s">
        <v>138</v>
      </c>
      <c r="F67" s="24"/>
      <c r="G67" s="24"/>
      <c r="H67" s="24"/>
      <c r="I67" s="24"/>
      <c r="J67" s="24"/>
      <c r="K67" s="25">
        <f t="shared" si="8"/>
        <v>0</v>
      </c>
    </row>
    <row r="68" spans="2:14" s="7" customFormat="1" ht="60.75" thickBot="1" x14ac:dyDescent="0.3">
      <c r="B68" s="5">
        <f t="shared" si="9"/>
        <v>66</v>
      </c>
      <c r="C68" s="3" t="s">
        <v>139</v>
      </c>
      <c r="D68" s="65">
        <v>5629</v>
      </c>
      <c r="E68" s="66" t="s">
        <v>140</v>
      </c>
      <c r="F68" s="74">
        <v>21</v>
      </c>
      <c r="G68" s="67"/>
      <c r="H68" s="67"/>
      <c r="I68" s="67"/>
      <c r="J68" s="67"/>
      <c r="K68" s="68">
        <f t="shared" si="8"/>
        <v>21</v>
      </c>
      <c r="L68" s="69"/>
      <c r="M68" s="69"/>
      <c r="N68" s="70"/>
    </row>
    <row r="69" spans="2:14" s="7" customFormat="1" ht="60" hidden="1" x14ac:dyDescent="0.25">
      <c r="B69" s="5">
        <f t="shared" si="9"/>
        <v>67</v>
      </c>
      <c r="C69" s="3" t="s">
        <v>141</v>
      </c>
      <c r="D69" s="22">
        <v>401661</v>
      </c>
      <c r="E69" s="23" t="s">
        <v>142</v>
      </c>
      <c r="F69" s="24"/>
      <c r="G69" s="24"/>
      <c r="H69" s="24"/>
      <c r="I69" s="24"/>
      <c r="J69" s="24"/>
      <c r="K69" s="25">
        <f t="shared" si="8"/>
        <v>0</v>
      </c>
    </row>
    <row r="70" spans="2:14" s="7" customFormat="1" ht="60" hidden="1" x14ac:dyDescent="0.25">
      <c r="B70" s="5">
        <f t="shared" si="9"/>
        <v>68</v>
      </c>
      <c r="C70" s="3" t="s">
        <v>143</v>
      </c>
      <c r="D70" s="22">
        <v>206354</v>
      </c>
      <c r="E70" s="23" t="s">
        <v>144</v>
      </c>
      <c r="F70" s="24"/>
      <c r="G70" s="24"/>
      <c r="H70" s="24"/>
      <c r="I70" s="24"/>
      <c r="J70" s="24"/>
      <c r="K70" s="25">
        <f t="shared" si="8"/>
        <v>0</v>
      </c>
    </row>
    <row r="71" spans="2:14" s="7" customFormat="1" ht="60" hidden="1" x14ac:dyDescent="0.25">
      <c r="B71" s="5">
        <f t="shared" si="9"/>
        <v>69</v>
      </c>
      <c r="C71" s="3" t="s">
        <v>145</v>
      </c>
      <c r="D71" s="22">
        <v>401663</v>
      </c>
      <c r="E71" s="23" t="s">
        <v>146</v>
      </c>
      <c r="F71" s="24"/>
      <c r="G71" s="24"/>
      <c r="H71" s="24"/>
      <c r="I71" s="24"/>
      <c r="J71" s="24"/>
      <c r="K71" s="25">
        <f t="shared" si="8"/>
        <v>0</v>
      </c>
    </row>
    <row r="72" spans="2:14" s="7" customFormat="1" ht="60.75" thickBot="1" x14ac:dyDescent="0.3">
      <c r="B72" s="5">
        <f t="shared" si="9"/>
        <v>70</v>
      </c>
      <c r="C72" s="3" t="s">
        <v>147</v>
      </c>
      <c r="D72" s="65">
        <v>206355</v>
      </c>
      <c r="E72" s="66" t="s">
        <v>148</v>
      </c>
      <c r="F72" s="67">
        <v>6</v>
      </c>
      <c r="G72" s="67"/>
      <c r="H72" s="67"/>
      <c r="I72" s="67"/>
      <c r="J72" s="67"/>
      <c r="K72" s="68">
        <f t="shared" si="8"/>
        <v>6</v>
      </c>
      <c r="L72" s="69"/>
      <c r="M72" s="69"/>
      <c r="N72" s="70"/>
    </row>
    <row r="73" spans="2:14" s="7" customFormat="1" ht="60" hidden="1" x14ac:dyDescent="0.25">
      <c r="B73" s="5">
        <f t="shared" si="9"/>
        <v>71</v>
      </c>
      <c r="C73" s="3" t="s">
        <v>149</v>
      </c>
      <c r="D73" s="22">
        <v>578308</v>
      </c>
      <c r="E73" s="23" t="s">
        <v>150</v>
      </c>
      <c r="F73" s="24"/>
      <c r="G73" s="24"/>
      <c r="H73" s="24"/>
      <c r="I73" s="24"/>
      <c r="J73" s="24"/>
      <c r="K73" s="25">
        <f t="shared" si="8"/>
        <v>0</v>
      </c>
    </row>
    <row r="74" spans="2:14" s="7" customFormat="1" ht="60" hidden="1" x14ac:dyDescent="0.25">
      <c r="B74" s="5">
        <f t="shared" si="9"/>
        <v>72</v>
      </c>
      <c r="C74" s="3" t="s">
        <v>151</v>
      </c>
      <c r="D74" s="22">
        <v>685970</v>
      </c>
      <c r="E74" s="23" t="s">
        <v>152</v>
      </c>
      <c r="F74" s="24"/>
      <c r="G74" s="24"/>
      <c r="H74" s="24"/>
      <c r="I74" s="24"/>
      <c r="J74" s="24"/>
      <c r="K74" s="25">
        <f t="shared" si="8"/>
        <v>0</v>
      </c>
    </row>
    <row r="75" spans="2:14" s="7" customFormat="1" ht="75" x14ac:dyDescent="0.25">
      <c r="B75" s="5">
        <f>B74+1</f>
        <v>73</v>
      </c>
      <c r="C75" s="3" t="s">
        <v>153</v>
      </c>
      <c r="D75" s="58">
        <v>401774</v>
      </c>
      <c r="E75" s="59" t="s">
        <v>154</v>
      </c>
      <c r="F75" s="61">
        <v>50</v>
      </c>
      <c r="G75" s="61">
        <v>50</v>
      </c>
      <c r="H75" s="61">
        <v>50</v>
      </c>
      <c r="I75" s="61">
        <v>50</v>
      </c>
      <c r="J75" s="61">
        <v>50</v>
      </c>
      <c r="K75" s="62">
        <f t="shared" ref="K75:K101" si="10">SUM(F75:J75)</f>
        <v>250</v>
      </c>
      <c r="L75" s="63"/>
      <c r="M75" s="63"/>
      <c r="N75" s="64"/>
    </row>
    <row r="76" spans="2:14" s="7" customFormat="1" ht="75" x14ac:dyDescent="0.25">
      <c r="B76" s="5">
        <f t="shared" ref="B76:B101" si="11">B75+1</f>
        <v>74</v>
      </c>
      <c r="C76" s="3" t="s">
        <v>155</v>
      </c>
      <c r="D76" s="49">
        <v>5663</v>
      </c>
      <c r="E76" s="38" t="s">
        <v>156</v>
      </c>
      <c r="F76" s="39">
        <v>50</v>
      </c>
      <c r="G76" s="39">
        <v>284</v>
      </c>
      <c r="H76" s="39">
        <v>50</v>
      </c>
      <c r="I76" s="39">
        <v>50</v>
      </c>
      <c r="J76" s="39">
        <v>50</v>
      </c>
      <c r="K76" s="18">
        <f t="shared" si="10"/>
        <v>484</v>
      </c>
      <c r="L76" s="40"/>
      <c r="M76" s="40"/>
      <c r="N76" s="50"/>
    </row>
    <row r="77" spans="2:14" s="7" customFormat="1" ht="75" x14ac:dyDescent="0.25">
      <c r="B77" s="5">
        <f t="shared" si="11"/>
        <v>75</v>
      </c>
      <c r="C77" s="3" t="s">
        <v>157</v>
      </c>
      <c r="D77" s="49">
        <v>5647</v>
      </c>
      <c r="E77" s="38" t="s">
        <v>158</v>
      </c>
      <c r="F77" s="39">
        <v>200</v>
      </c>
      <c r="G77" s="39">
        <v>200</v>
      </c>
      <c r="H77" s="39">
        <v>200</v>
      </c>
      <c r="I77" s="39">
        <v>200</v>
      </c>
      <c r="J77" s="39">
        <v>200</v>
      </c>
      <c r="K77" s="18">
        <f t="shared" si="10"/>
        <v>1000</v>
      </c>
      <c r="L77" s="40"/>
      <c r="M77" s="40"/>
      <c r="N77" s="50"/>
    </row>
    <row r="78" spans="2:14" s="7" customFormat="1" ht="75.75" thickBot="1" x14ac:dyDescent="0.3">
      <c r="B78" s="5">
        <f t="shared" si="11"/>
        <v>76</v>
      </c>
      <c r="C78" s="3" t="s">
        <v>159</v>
      </c>
      <c r="D78" s="51">
        <v>401750</v>
      </c>
      <c r="E78" s="52" t="s">
        <v>160</v>
      </c>
      <c r="F78" s="54">
        <v>110</v>
      </c>
      <c r="G78" s="53">
        <v>62</v>
      </c>
      <c r="H78" s="53">
        <v>50</v>
      </c>
      <c r="I78" s="53">
        <v>50</v>
      </c>
      <c r="J78" s="53">
        <v>50</v>
      </c>
      <c r="K78" s="55">
        <f t="shared" si="10"/>
        <v>322</v>
      </c>
      <c r="L78" s="56"/>
      <c r="M78" s="56"/>
      <c r="N78" s="57"/>
    </row>
    <row r="79" spans="2:14" s="7" customFormat="1" ht="75" hidden="1" x14ac:dyDescent="0.25">
      <c r="B79" s="5">
        <f t="shared" si="11"/>
        <v>77</v>
      </c>
      <c r="C79" s="3" t="s">
        <v>161</v>
      </c>
      <c r="D79" s="22">
        <v>401778</v>
      </c>
      <c r="E79" s="23" t="s">
        <v>162</v>
      </c>
      <c r="F79" s="22"/>
      <c r="G79" s="24"/>
      <c r="H79" s="24"/>
      <c r="I79" s="24"/>
      <c r="J79" s="24"/>
      <c r="K79" s="25">
        <f t="shared" si="10"/>
        <v>0</v>
      </c>
    </row>
    <row r="80" spans="2:14" s="7" customFormat="1" ht="75" x14ac:dyDescent="0.25">
      <c r="B80" s="5">
        <f t="shared" si="11"/>
        <v>78</v>
      </c>
      <c r="C80" s="3" t="s">
        <v>163</v>
      </c>
      <c r="D80" s="58">
        <v>401772</v>
      </c>
      <c r="E80" s="59" t="s">
        <v>164</v>
      </c>
      <c r="F80" s="60"/>
      <c r="G80" s="61">
        <v>15</v>
      </c>
      <c r="H80" s="61"/>
      <c r="I80" s="61"/>
      <c r="J80" s="61"/>
      <c r="K80" s="62">
        <f t="shared" si="10"/>
        <v>15</v>
      </c>
      <c r="L80" s="63"/>
      <c r="M80" s="63"/>
      <c r="N80" s="64"/>
    </row>
    <row r="81" spans="2:14" s="7" customFormat="1" ht="75" x14ac:dyDescent="0.25">
      <c r="B81" s="5">
        <f t="shared" si="11"/>
        <v>79</v>
      </c>
      <c r="C81" s="3" t="s">
        <v>165</v>
      </c>
      <c r="D81" s="49">
        <v>5681</v>
      </c>
      <c r="E81" s="38" t="s">
        <v>166</v>
      </c>
      <c r="F81" s="37">
        <v>100</v>
      </c>
      <c r="G81" s="39">
        <v>100</v>
      </c>
      <c r="H81" s="39">
        <v>100</v>
      </c>
      <c r="I81" s="39">
        <v>100</v>
      </c>
      <c r="J81" s="39">
        <v>100</v>
      </c>
      <c r="K81" s="18">
        <f t="shared" si="10"/>
        <v>500</v>
      </c>
      <c r="L81" s="40"/>
      <c r="M81" s="40"/>
      <c r="N81" s="50"/>
    </row>
    <row r="82" spans="2:14" s="7" customFormat="1" ht="75.75" thickBot="1" x14ac:dyDescent="0.3">
      <c r="B82" s="5">
        <f t="shared" si="11"/>
        <v>80</v>
      </c>
      <c r="C82" s="3" t="s">
        <v>167</v>
      </c>
      <c r="D82" s="51">
        <v>5671</v>
      </c>
      <c r="E82" s="52" t="s">
        <v>168</v>
      </c>
      <c r="F82" s="54">
        <v>158</v>
      </c>
      <c r="G82" s="53">
        <v>150</v>
      </c>
      <c r="H82" s="53">
        <v>150</v>
      </c>
      <c r="I82" s="53">
        <v>150</v>
      </c>
      <c r="J82" s="53">
        <v>150</v>
      </c>
      <c r="K82" s="55">
        <f t="shared" si="10"/>
        <v>758</v>
      </c>
      <c r="L82" s="56"/>
      <c r="M82" s="56"/>
      <c r="N82" s="57"/>
    </row>
    <row r="83" spans="2:14" s="7" customFormat="1" ht="75" hidden="1" x14ac:dyDescent="0.25">
      <c r="B83" s="5">
        <f t="shared" si="11"/>
        <v>81</v>
      </c>
      <c r="C83" s="3" t="s">
        <v>169</v>
      </c>
      <c r="D83" s="22">
        <v>401783</v>
      </c>
      <c r="E83" s="23" t="s">
        <v>170</v>
      </c>
      <c r="F83" s="22"/>
      <c r="G83" s="24"/>
      <c r="H83" s="24"/>
      <c r="I83" s="24"/>
      <c r="J83" s="24"/>
      <c r="K83" s="25">
        <f t="shared" si="10"/>
        <v>0</v>
      </c>
    </row>
    <row r="84" spans="2:14" s="7" customFormat="1" ht="75" hidden="1" x14ac:dyDescent="0.25">
      <c r="B84" s="5">
        <f t="shared" si="11"/>
        <v>82</v>
      </c>
      <c r="C84" s="3" t="s">
        <v>171</v>
      </c>
      <c r="D84" s="22">
        <v>401656</v>
      </c>
      <c r="E84" s="23" t="s">
        <v>172</v>
      </c>
      <c r="F84" s="22"/>
      <c r="G84" s="24"/>
      <c r="H84" s="24"/>
      <c r="I84" s="24"/>
      <c r="J84" s="24"/>
      <c r="K84" s="25">
        <f t="shared" si="10"/>
        <v>0</v>
      </c>
    </row>
    <row r="85" spans="2:14" s="7" customFormat="1" ht="75" hidden="1" x14ac:dyDescent="0.25">
      <c r="B85" s="5">
        <f t="shared" si="11"/>
        <v>83</v>
      </c>
      <c r="C85" s="3" t="s">
        <v>173</v>
      </c>
      <c r="D85" s="22">
        <v>5239</v>
      </c>
      <c r="E85" s="23" t="s">
        <v>174</v>
      </c>
      <c r="F85" s="22"/>
      <c r="G85" s="24"/>
      <c r="H85" s="24"/>
      <c r="I85" s="24"/>
      <c r="J85" s="24"/>
      <c r="K85" s="25">
        <f t="shared" si="10"/>
        <v>0</v>
      </c>
    </row>
    <row r="86" spans="2:14" s="7" customFormat="1" ht="75" hidden="1" x14ac:dyDescent="0.25">
      <c r="B86" s="5">
        <f t="shared" si="11"/>
        <v>84</v>
      </c>
      <c r="C86" s="3" t="s">
        <v>175</v>
      </c>
      <c r="D86" s="22">
        <v>5240</v>
      </c>
      <c r="E86" s="23" t="s">
        <v>176</v>
      </c>
      <c r="F86" s="22"/>
      <c r="G86" s="24"/>
      <c r="H86" s="24"/>
      <c r="I86" s="24"/>
      <c r="J86" s="24"/>
      <c r="K86" s="25">
        <f t="shared" si="10"/>
        <v>0</v>
      </c>
    </row>
    <row r="87" spans="2:14" s="7" customFormat="1" ht="75" x14ac:dyDescent="0.25">
      <c r="B87" s="5">
        <f t="shared" si="11"/>
        <v>85</v>
      </c>
      <c r="C87" s="3" t="s">
        <v>177</v>
      </c>
      <c r="D87" s="58">
        <v>401799</v>
      </c>
      <c r="E87" s="59" t="s">
        <v>178</v>
      </c>
      <c r="F87" s="60">
        <v>50</v>
      </c>
      <c r="G87" s="60">
        <v>50</v>
      </c>
      <c r="H87" s="60">
        <v>50</v>
      </c>
      <c r="I87" s="60">
        <v>50</v>
      </c>
      <c r="J87" s="60">
        <v>50</v>
      </c>
      <c r="K87" s="62">
        <f t="shared" si="10"/>
        <v>250</v>
      </c>
      <c r="L87" s="63"/>
      <c r="M87" s="63"/>
      <c r="N87" s="64"/>
    </row>
    <row r="88" spans="2:14" s="7" customFormat="1" ht="75" x14ac:dyDescent="0.25">
      <c r="B88" s="5">
        <f t="shared" si="11"/>
        <v>86</v>
      </c>
      <c r="C88" s="3" t="s">
        <v>179</v>
      </c>
      <c r="D88" s="49">
        <v>401801</v>
      </c>
      <c r="E88" s="38" t="s">
        <v>180</v>
      </c>
      <c r="F88" s="37">
        <v>50</v>
      </c>
      <c r="G88" s="37">
        <v>50</v>
      </c>
      <c r="H88" s="37">
        <v>50</v>
      </c>
      <c r="I88" s="37">
        <v>50</v>
      </c>
      <c r="J88" s="37">
        <v>50</v>
      </c>
      <c r="K88" s="18">
        <f t="shared" si="10"/>
        <v>250</v>
      </c>
      <c r="L88" s="40"/>
      <c r="M88" s="40"/>
      <c r="N88" s="50"/>
    </row>
    <row r="89" spans="2:14" s="7" customFormat="1" ht="75" x14ac:dyDescent="0.25">
      <c r="B89" s="5">
        <f t="shared" si="11"/>
        <v>87</v>
      </c>
      <c r="C89" s="3" t="s">
        <v>181</v>
      </c>
      <c r="D89" s="49">
        <v>5241</v>
      </c>
      <c r="E89" s="38" t="s">
        <v>182</v>
      </c>
      <c r="F89" s="37">
        <v>50</v>
      </c>
      <c r="G89" s="37">
        <v>50</v>
      </c>
      <c r="H89" s="37">
        <v>50</v>
      </c>
      <c r="I89" s="37">
        <v>50</v>
      </c>
      <c r="J89" s="37">
        <v>50</v>
      </c>
      <c r="K89" s="18">
        <f t="shared" si="10"/>
        <v>250</v>
      </c>
      <c r="L89" s="40"/>
      <c r="M89" s="40"/>
      <c r="N89" s="50"/>
    </row>
    <row r="90" spans="2:14" s="7" customFormat="1" ht="75" x14ac:dyDescent="0.25">
      <c r="B90" s="5">
        <f t="shared" si="11"/>
        <v>88</v>
      </c>
      <c r="C90" s="3" t="s">
        <v>183</v>
      </c>
      <c r="D90" s="49">
        <v>400426</v>
      </c>
      <c r="E90" s="38" t="s">
        <v>184</v>
      </c>
      <c r="F90" s="37">
        <v>56</v>
      </c>
      <c r="G90" s="37">
        <v>384</v>
      </c>
      <c r="H90" s="37">
        <v>50</v>
      </c>
      <c r="I90" s="37">
        <v>50</v>
      </c>
      <c r="J90" s="37">
        <v>50</v>
      </c>
      <c r="K90" s="18">
        <f t="shared" si="10"/>
        <v>590</v>
      </c>
      <c r="L90" s="40"/>
      <c r="M90" s="40"/>
      <c r="N90" s="50"/>
    </row>
    <row r="91" spans="2:14" s="7" customFormat="1" ht="75" x14ac:dyDescent="0.25">
      <c r="B91" s="5">
        <f t="shared" si="11"/>
        <v>89</v>
      </c>
      <c r="C91" s="3" t="s">
        <v>185</v>
      </c>
      <c r="D91" s="49">
        <v>401802</v>
      </c>
      <c r="E91" s="38" t="s">
        <v>186</v>
      </c>
      <c r="F91" s="37">
        <v>267</v>
      </c>
      <c r="G91" s="37">
        <v>226</v>
      </c>
      <c r="H91" s="37">
        <v>50</v>
      </c>
      <c r="I91" s="37">
        <v>50</v>
      </c>
      <c r="J91" s="37">
        <v>50</v>
      </c>
      <c r="K91" s="18">
        <f t="shared" si="10"/>
        <v>643</v>
      </c>
      <c r="L91" s="40"/>
      <c r="M91" s="40"/>
      <c r="N91" s="50"/>
    </row>
    <row r="92" spans="2:14" s="7" customFormat="1" ht="75" x14ac:dyDescent="0.25">
      <c r="B92" s="5">
        <f t="shared" si="11"/>
        <v>90</v>
      </c>
      <c r="C92" s="3" t="s">
        <v>187</v>
      </c>
      <c r="D92" s="49">
        <v>5705</v>
      </c>
      <c r="E92" s="38" t="s">
        <v>188</v>
      </c>
      <c r="F92" s="37">
        <f>0+6+21+3+8</f>
        <v>38</v>
      </c>
      <c r="G92" s="37"/>
      <c r="H92" s="37"/>
      <c r="I92" s="37"/>
      <c r="J92" s="37"/>
      <c r="K92" s="18">
        <f t="shared" si="10"/>
        <v>38</v>
      </c>
      <c r="L92" s="40"/>
      <c r="M92" s="40"/>
      <c r="N92" s="50"/>
    </row>
    <row r="93" spans="2:14" s="7" customFormat="1" ht="75" x14ac:dyDescent="0.25">
      <c r="B93" s="5">
        <f t="shared" si="11"/>
        <v>91</v>
      </c>
      <c r="C93" s="3" t="s">
        <v>189</v>
      </c>
      <c r="D93" s="49">
        <v>401805</v>
      </c>
      <c r="E93" s="38" t="s">
        <v>190</v>
      </c>
      <c r="F93" s="37">
        <v>56</v>
      </c>
      <c r="G93" s="37">
        <v>50</v>
      </c>
      <c r="H93" s="37">
        <v>50</v>
      </c>
      <c r="I93" s="37">
        <v>50</v>
      </c>
      <c r="J93" s="37">
        <v>50</v>
      </c>
      <c r="K93" s="18">
        <f t="shared" si="10"/>
        <v>256</v>
      </c>
      <c r="L93" s="40"/>
      <c r="M93" s="40"/>
      <c r="N93" s="50"/>
    </row>
    <row r="94" spans="2:14" s="7" customFormat="1" ht="75.75" thickBot="1" x14ac:dyDescent="0.3">
      <c r="B94" s="5">
        <f t="shared" si="11"/>
        <v>92</v>
      </c>
      <c r="C94" s="3" t="s">
        <v>191</v>
      </c>
      <c r="D94" s="51">
        <v>5707</v>
      </c>
      <c r="E94" s="52" t="s">
        <v>192</v>
      </c>
      <c r="F94" s="54">
        <v>6</v>
      </c>
      <c r="G94" s="54"/>
      <c r="H94" s="54"/>
      <c r="I94" s="54"/>
      <c r="J94" s="54"/>
      <c r="K94" s="55">
        <f t="shared" si="10"/>
        <v>6</v>
      </c>
      <c r="L94" s="56"/>
      <c r="M94" s="56"/>
      <c r="N94" s="57"/>
    </row>
    <row r="95" spans="2:14" s="7" customFormat="1" ht="75" hidden="1" x14ac:dyDescent="0.25">
      <c r="B95" s="5">
        <f t="shared" si="11"/>
        <v>93</v>
      </c>
      <c r="C95" s="3" t="s">
        <v>193</v>
      </c>
      <c r="D95" s="22">
        <v>5708</v>
      </c>
      <c r="E95" s="23" t="s">
        <v>194</v>
      </c>
      <c r="F95" s="31"/>
      <c r="G95" s="22"/>
      <c r="H95" s="22"/>
      <c r="I95" s="22"/>
      <c r="J95" s="22"/>
      <c r="K95" s="25">
        <f t="shared" si="10"/>
        <v>0</v>
      </c>
    </row>
    <row r="96" spans="2:14" s="7" customFormat="1" ht="75" x14ac:dyDescent="0.25">
      <c r="B96" s="5">
        <f t="shared" si="11"/>
        <v>94</v>
      </c>
      <c r="C96" s="3" t="s">
        <v>195</v>
      </c>
      <c r="D96" s="58">
        <v>224235</v>
      </c>
      <c r="E96" s="59" t="s">
        <v>196</v>
      </c>
      <c r="F96" s="60">
        <v>66</v>
      </c>
      <c r="G96" s="60">
        <v>50</v>
      </c>
      <c r="H96" s="60">
        <v>50</v>
      </c>
      <c r="I96" s="60">
        <v>50</v>
      </c>
      <c r="J96" s="60">
        <v>50</v>
      </c>
      <c r="K96" s="62">
        <f t="shared" si="10"/>
        <v>266</v>
      </c>
      <c r="L96" s="63"/>
      <c r="M96" s="63"/>
      <c r="N96" s="64"/>
    </row>
    <row r="97" spans="2:14" s="7" customFormat="1" ht="75" x14ac:dyDescent="0.25">
      <c r="B97" s="5">
        <f t="shared" si="11"/>
        <v>95</v>
      </c>
      <c r="C97" s="3" t="s">
        <v>197</v>
      </c>
      <c r="D97" s="49">
        <v>401807</v>
      </c>
      <c r="E97" s="38" t="s">
        <v>198</v>
      </c>
      <c r="F97" s="37">
        <v>116</v>
      </c>
      <c r="G97" s="37">
        <v>100</v>
      </c>
      <c r="H97" s="37">
        <v>100</v>
      </c>
      <c r="I97" s="37">
        <v>100</v>
      </c>
      <c r="J97" s="37">
        <v>100</v>
      </c>
      <c r="K97" s="18">
        <f t="shared" si="10"/>
        <v>516</v>
      </c>
      <c r="L97" s="40"/>
      <c r="M97" s="40"/>
      <c r="N97" s="50"/>
    </row>
    <row r="98" spans="2:14" s="7" customFormat="1" ht="75.75" thickBot="1" x14ac:dyDescent="0.3">
      <c r="B98" s="5">
        <f t="shared" si="11"/>
        <v>96</v>
      </c>
      <c r="C98" s="3" t="s">
        <v>199</v>
      </c>
      <c r="D98" s="51">
        <v>401809</v>
      </c>
      <c r="E98" s="52" t="s">
        <v>200</v>
      </c>
      <c r="F98" s="54">
        <v>4</v>
      </c>
      <c r="G98" s="54"/>
      <c r="H98" s="54"/>
      <c r="I98" s="54"/>
      <c r="J98" s="54"/>
      <c r="K98" s="55">
        <f t="shared" si="10"/>
        <v>4</v>
      </c>
      <c r="L98" s="56"/>
      <c r="M98" s="56"/>
      <c r="N98" s="57"/>
    </row>
    <row r="99" spans="2:14" s="7" customFormat="1" ht="90" hidden="1" x14ac:dyDescent="0.25">
      <c r="B99" s="5">
        <f t="shared" si="11"/>
        <v>97</v>
      </c>
      <c r="C99" s="3" t="s">
        <v>201</v>
      </c>
      <c r="D99" s="22">
        <v>5250</v>
      </c>
      <c r="E99" s="23" t="s">
        <v>202</v>
      </c>
      <c r="F99" s="24"/>
      <c r="G99" s="24"/>
      <c r="H99" s="24"/>
      <c r="I99" s="24"/>
      <c r="J99" s="24"/>
      <c r="K99" s="25">
        <f t="shared" si="10"/>
        <v>0</v>
      </c>
    </row>
    <row r="100" spans="2:14" s="7" customFormat="1" ht="90" hidden="1" x14ac:dyDescent="0.25">
      <c r="B100" s="5">
        <f t="shared" si="11"/>
        <v>98</v>
      </c>
      <c r="C100" s="3" t="s">
        <v>203</v>
      </c>
      <c r="D100" s="22">
        <v>5251</v>
      </c>
      <c r="E100" s="23" t="s">
        <v>204</v>
      </c>
      <c r="F100" s="24"/>
      <c r="G100" s="24"/>
      <c r="H100" s="24"/>
      <c r="I100" s="24"/>
      <c r="J100" s="24"/>
      <c r="K100" s="25">
        <f t="shared" si="10"/>
        <v>0</v>
      </c>
    </row>
    <row r="101" spans="2:14" s="7" customFormat="1" ht="90" hidden="1" x14ac:dyDescent="0.25">
      <c r="B101" s="5">
        <f t="shared" si="11"/>
        <v>99</v>
      </c>
      <c r="C101" s="3" t="s">
        <v>205</v>
      </c>
      <c r="D101" s="22">
        <v>5252</v>
      </c>
      <c r="E101" s="23" t="s">
        <v>206</v>
      </c>
      <c r="F101" s="24"/>
      <c r="G101" s="24"/>
      <c r="H101" s="24"/>
      <c r="I101" s="24"/>
      <c r="J101" s="24"/>
      <c r="K101" s="25">
        <f t="shared" si="10"/>
        <v>0</v>
      </c>
    </row>
    <row r="102" spans="2:14" s="7" customFormat="1" ht="75.75" thickBot="1" x14ac:dyDescent="0.3">
      <c r="B102" s="5">
        <f>B101+1</f>
        <v>100</v>
      </c>
      <c r="C102" s="3" t="s">
        <v>207</v>
      </c>
      <c r="D102" s="65">
        <v>5667</v>
      </c>
      <c r="E102" s="66" t="s">
        <v>208</v>
      </c>
      <c r="F102" s="73">
        <f>20+0</f>
        <v>20</v>
      </c>
      <c r="G102" s="67"/>
      <c r="H102" s="67"/>
      <c r="I102" s="67"/>
      <c r="J102" s="67"/>
      <c r="K102" s="68">
        <f t="shared" ref="K102:K103" si="12">SUM(F102:J102)</f>
        <v>20</v>
      </c>
      <c r="L102" s="69"/>
      <c r="M102" s="69"/>
      <c r="N102" s="70"/>
    </row>
    <row r="103" spans="2:14" s="7" customFormat="1" ht="75" hidden="1" x14ac:dyDescent="0.25">
      <c r="B103" s="5">
        <f t="shared" ref="B103" si="13">B102+1</f>
        <v>101</v>
      </c>
      <c r="C103" s="3" t="s">
        <v>209</v>
      </c>
      <c r="D103" s="22">
        <v>5717</v>
      </c>
      <c r="E103" s="23" t="s">
        <v>210</v>
      </c>
      <c r="F103" s="22"/>
      <c r="G103" s="24"/>
      <c r="H103" s="24"/>
      <c r="I103" s="24"/>
      <c r="J103" s="24"/>
      <c r="K103" s="25">
        <f t="shared" si="12"/>
        <v>0</v>
      </c>
    </row>
    <row r="104" spans="2:14" s="7" customFormat="1" ht="90" hidden="1" x14ac:dyDescent="0.25">
      <c r="B104" s="5">
        <f>B103+1</f>
        <v>102</v>
      </c>
      <c r="C104" s="3" t="s">
        <v>211</v>
      </c>
      <c r="D104" s="22">
        <v>5669</v>
      </c>
      <c r="E104" s="23" t="s">
        <v>212</v>
      </c>
      <c r="F104" s="22"/>
      <c r="G104" s="22"/>
      <c r="H104" s="22"/>
      <c r="I104" s="22"/>
      <c r="J104" s="22"/>
      <c r="K104" s="25">
        <f t="shared" ref="K104:K112" si="14">SUM(F104:J104)</f>
        <v>0</v>
      </c>
    </row>
    <row r="105" spans="2:14" s="7" customFormat="1" ht="90" hidden="1" x14ac:dyDescent="0.25">
      <c r="B105" s="5">
        <f t="shared" ref="B105:B112" si="15">B104+1</f>
        <v>103</v>
      </c>
      <c r="C105" s="3" t="s">
        <v>213</v>
      </c>
      <c r="D105" s="22">
        <v>5682</v>
      </c>
      <c r="E105" s="23" t="s">
        <v>214</v>
      </c>
      <c r="F105" s="22"/>
      <c r="G105" s="22"/>
      <c r="H105" s="22"/>
      <c r="I105" s="22"/>
      <c r="J105" s="22"/>
      <c r="K105" s="25">
        <f t="shared" si="14"/>
        <v>0</v>
      </c>
    </row>
    <row r="106" spans="2:14" s="7" customFormat="1" ht="90" hidden="1" x14ac:dyDescent="0.25">
      <c r="B106" s="5">
        <f t="shared" si="15"/>
        <v>104</v>
      </c>
      <c r="C106" s="3" t="s">
        <v>215</v>
      </c>
      <c r="D106" s="22">
        <v>5645</v>
      </c>
      <c r="E106" s="23" t="s">
        <v>216</v>
      </c>
      <c r="F106" s="22"/>
      <c r="G106" s="22"/>
      <c r="H106" s="22"/>
      <c r="I106" s="22"/>
      <c r="J106" s="22"/>
      <c r="K106" s="25">
        <f t="shared" si="14"/>
        <v>0</v>
      </c>
    </row>
    <row r="107" spans="2:14" s="7" customFormat="1" ht="90" hidden="1" x14ac:dyDescent="0.25">
      <c r="B107" s="5">
        <f t="shared" si="15"/>
        <v>105</v>
      </c>
      <c r="C107" s="3" t="s">
        <v>217</v>
      </c>
      <c r="D107" s="22">
        <v>5644</v>
      </c>
      <c r="E107" s="23" t="s">
        <v>218</v>
      </c>
      <c r="F107" s="22"/>
      <c r="G107" s="22"/>
      <c r="H107" s="22"/>
      <c r="I107" s="22"/>
      <c r="J107" s="22"/>
      <c r="K107" s="25">
        <f t="shared" si="14"/>
        <v>0</v>
      </c>
    </row>
    <row r="108" spans="2:14" s="7" customFormat="1" ht="90" hidden="1" x14ac:dyDescent="0.25">
      <c r="B108" s="5">
        <f t="shared" si="15"/>
        <v>106</v>
      </c>
      <c r="C108" s="3" t="s">
        <v>219</v>
      </c>
      <c r="D108" s="22">
        <v>5666</v>
      </c>
      <c r="E108" s="23" t="s">
        <v>220</v>
      </c>
      <c r="F108" s="22"/>
      <c r="G108" s="22"/>
      <c r="H108" s="22"/>
      <c r="I108" s="22"/>
      <c r="J108" s="22"/>
      <c r="K108" s="25">
        <f t="shared" si="14"/>
        <v>0</v>
      </c>
    </row>
    <row r="109" spans="2:14" s="7" customFormat="1" ht="90" x14ac:dyDescent="0.25">
      <c r="B109" s="5">
        <f t="shared" si="15"/>
        <v>107</v>
      </c>
      <c r="C109" s="3" t="s">
        <v>221</v>
      </c>
      <c r="D109" s="58">
        <v>5278</v>
      </c>
      <c r="E109" s="59" t="s">
        <v>222</v>
      </c>
      <c r="F109" s="60">
        <f>6+0</f>
        <v>6</v>
      </c>
      <c r="G109" s="60"/>
      <c r="H109" s="60"/>
      <c r="I109" s="60"/>
      <c r="J109" s="60"/>
      <c r="K109" s="62">
        <f t="shared" si="14"/>
        <v>6</v>
      </c>
      <c r="L109" s="63"/>
      <c r="M109" s="63"/>
      <c r="N109" s="64"/>
    </row>
    <row r="110" spans="2:14" s="7" customFormat="1" ht="90" x14ac:dyDescent="0.25">
      <c r="B110" s="5">
        <f t="shared" si="15"/>
        <v>108</v>
      </c>
      <c r="C110" s="3" t="s">
        <v>223</v>
      </c>
      <c r="D110" s="49">
        <v>5155</v>
      </c>
      <c r="E110" s="38" t="s">
        <v>224</v>
      </c>
      <c r="F110" s="37">
        <f>10+20</f>
        <v>30</v>
      </c>
      <c r="G110" s="37">
        <v>126</v>
      </c>
      <c r="H110" s="37"/>
      <c r="I110" s="37"/>
      <c r="J110" s="37"/>
      <c r="K110" s="18">
        <f t="shared" si="14"/>
        <v>156</v>
      </c>
      <c r="L110" s="40"/>
      <c r="M110" s="40"/>
      <c r="N110" s="50"/>
    </row>
    <row r="111" spans="2:14" s="7" customFormat="1" ht="90" x14ac:dyDescent="0.25">
      <c r="B111" s="5">
        <f t="shared" si="15"/>
        <v>109</v>
      </c>
      <c r="C111" s="3" t="s">
        <v>225</v>
      </c>
      <c r="D111" s="49">
        <v>5677</v>
      </c>
      <c r="E111" s="38" t="s">
        <v>226</v>
      </c>
      <c r="F111" s="37">
        <v>108</v>
      </c>
      <c r="G111" s="37">
        <v>310</v>
      </c>
      <c r="H111" s="37">
        <v>50</v>
      </c>
      <c r="I111" s="37">
        <v>50</v>
      </c>
      <c r="J111" s="37">
        <v>50</v>
      </c>
      <c r="K111" s="18">
        <f t="shared" si="14"/>
        <v>568</v>
      </c>
      <c r="L111" s="40"/>
      <c r="M111" s="40"/>
      <c r="N111" s="50"/>
    </row>
    <row r="112" spans="2:14" s="7" customFormat="1" ht="90" x14ac:dyDescent="0.25">
      <c r="B112" s="5">
        <f t="shared" si="15"/>
        <v>110</v>
      </c>
      <c r="C112" s="3" t="s">
        <v>227</v>
      </c>
      <c r="D112" s="49">
        <v>5678</v>
      </c>
      <c r="E112" s="38" t="s">
        <v>228</v>
      </c>
      <c r="F112" s="37">
        <v>62</v>
      </c>
      <c r="G112" s="37">
        <v>50</v>
      </c>
      <c r="H112" s="37">
        <v>50</v>
      </c>
      <c r="I112" s="37">
        <v>50</v>
      </c>
      <c r="J112" s="37">
        <v>50</v>
      </c>
      <c r="K112" s="18">
        <f t="shared" si="14"/>
        <v>262</v>
      </c>
      <c r="L112" s="40"/>
      <c r="M112" s="40"/>
      <c r="N112" s="50"/>
    </row>
    <row r="113" spans="2:14" s="7" customFormat="1" ht="75" x14ac:dyDescent="0.25">
      <c r="B113" s="5">
        <f>B112+1</f>
        <v>111</v>
      </c>
      <c r="C113" s="3" t="s">
        <v>229</v>
      </c>
      <c r="D113" s="49">
        <v>401580</v>
      </c>
      <c r="E113" s="38" t="s">
        <v>230</v>
      </c>
      <c r="F113" s="39">
        <v>150</v>
      </c>
      <c r="G113" s="39">
        <v>174</v>
      </c>
      <c r="H113" s="39">
        <v>150</v>
      </c>
      <c r="I113" s="39">
        <v>150</v>
      </c>
      <c r="J113" s="39">
        <v>150</v>
      </c>
      <c r="K113" s="18">
        <f t="shared" ref="K113:K129" si="16">SUM(F113:J113)</f>
        <v>774</v>
      </c>
      <c r="L113" s="40"/>
      <c r="M113" s="42"/>
      <c r="N113" s="50"/>
    </row>
    <row r="114" spans="2:14" s="7" customFormat="1" ht="75" x14ac:dyDescent="0.25">
      <c r="B114" s="5">
        <f t="shared" ref="B114:B129" si="17">B113+1</f>
        <v>112</v>
      </c>
      <c r="C114" s="3" t="s">
        <v>231</v>
      </c>
      <c r="D114" s="49">
        <v>400420</v>
      </c>
      <c r="E114" s="38" t="s">
        <v>232</v>
      </c>
      <c r="F114" s="39">
        <v>92</v>
      </c>
      <c r="G114" s="39">
        <v>50</v>
      </c>
      <c r="H114" s="39">
        <v>50</v>
      </c>
      <c r="I114" s="39">
        <v>50</v>
      </c>
      <c r="J114" s="39">
        <v>50</v>
      </c>
      <c r="K114" s="18">
        <f t="shared" si="16"/>
        <v>292</v>
      </c>
      <c r="L114" s="40"/>
      <c r="M114" s="40"/>
      <c r="N114" s="50"/>
    </row>
    <row r="115" spans="2:14" s="7" customFormat="1" ht="75" x14ac:dyDescent="0.25">
      <c r="B115" s="5">
        <f t="shared" si="17"/>
        <v>113</v>
      </c>
      <c r="C115" s="3" t="s">
        <v>233</v>
      </c>
      <c r="D115" s="49">
        <v>560891</v>
      </c>
      <c r="E115" s="38" t="s">
        <v>234</v>
      </c>
      <c r="F115" s="39">
        <v>50</v>
      </c>
      <c r="G115" s="39">
        <v>50</v>
      </c>
      <c r="H115" s="39">
        <v>50</v>
      </c>
      <c r="I115" s="39">
        <v>50</v>
      </c>
      <c r="J115" s="39">
        <v>50</v>
      </c>
      <c r="K115" s="18">
        <f t="shared" si="16"/>
        <v>250</v>
      </c>
      <c r="L115" s="40"/>
      <c r="M115" s="40"/>
      <c r="N115" s="50"/>
    </row>
    <row r="116" spans="2:14" s="7" customFormat="1" ht="75" x14ac:dyDescent="0.25">
      <c r="B116" s="5">
        <f t="shared" si="17"/>
        <v>114</v>
      </c>
      <c r="C116" s="3" t="s">
        <v>235</v>
      </c>
      <c r="D116" s="49">
        <v>400422</v>
      </c>
      <c r="E116" s="38" t="s">
        <v>236</v>
      </c>
      <c r="F116" s="39">
        <v>50</v>
      </c>
      <c r="G116" s="39">
        <v>50</v>
      </c>
      <c r="H116" s="39">
        <v>50</v>
      </c>
      <c r="I116" s="39">
        <v>50</v>
      </c>
      <c r="J116" s="39">
        <v>50</v>
      </c>
      <c r="K116" s="18">
        <f t="shared" si="16"/>
        <v>250</v>
      </c>
      <c r="L116" s="40"/>
      <c r="M116" s="40"/>
      <c r="N116" s="50"/>
    </row>
    <row r="117" spans="2:14" s="7" customFormat="1" ht="75" x14ac:dyDescent="0.25">
      <c r="B117" s="5">
        <f t="shared" si="17"/>
        <v>115</v>
      </c>
      <c r="C117" s="3" t="s">
        <v>237</v>
      </c>
      <c r="D117" s="49">
        <v>400425</v>
      </c>
      <c r="E117" s="38" t="s">
        <v>238</v>
      </c>
      <c r="F117" s="39">
        <v>50</v>
      </c>
      <c r="G117" s="39">
        <v>50</v>
      </c>
      <c r="H117" s="39">
        <v>50</v>
      </c>
      <c r="I117" s="39">
        <v>50</v>
      </c>
      <c r="J117" s="39">
        <v>50</v>
      </c>
      <c r="K117" s="18">
        <f t="shared" si="16"/>
        <v>250</v>
      </c>
      <c r="L117" s="40"/>
      <c r="M117" s="40"/>
      <c r="N117" s="50"/>
    </row>
    <row r="118" spans="2:14" s="7" customFormat="1" ht="75.75" thickBot="1" x14ac:dyDescent="0.3">
      <c r="B118" s="5">
        <f t="shared" si="17"/>
        <v>116</v>
      </c>
      <c r="C118" s="3" t="s">
        <v>239</v>
      </c>
      <c r="D118" s="51">
        <v>560892</v>
      </c>
      <c r="E118" s="52" t="s">
        <v>240</v>
      </c>
      <c r="F118" s="53">
        <v>8</v>
      </c>
      <c r="G118" s="53"/>
      <c r="H118" s="53"/>
      <c r="I118" s="53"/>
      <c r="J118" s="53"/>
      <c r="K118" s="55">
        <f t="shared" si="16"/>
        <v>8</v>
      </c>
      <c r="L118" s="56"/>
      <c r="M118" s="56"/>
      <c r="N118" s="57"/>
    </row>
    <row r="119" spans="2:14" s="7" customFormat="1" ht="75" hidden="1" x14ac:dyDescent="0.25">
      <c r="B119" s="5">
        <f t="shared" si="17"/>
        <v>117</v>
      </c>
      <c r="C119" s="3" t="s">
        <v>241</v>
      </c>
      <c r="D119" s="22">
        <v>570038</v>
      </c>
      <c r="E119" s="23" t="s">
        <v>242</v>
      </c>
      <c r="F119" s="24"/>
      <c r="G119" s="24"/>
      <c r="H119" s="24"/>
      <c r="I119" s="24"/>
      <c r="J119" s="24"/>
      <c r="K119" s="25">
        <f t="shared" si="16"/>
        <v>0</v>
      </c>
    </row>
    <row r="120" spans="2:14" s="7" customFormat="1" ht="75" hidden="1" x14ac:dyDescent="0.25">
      <c r="B120" s="5">
        <f t="shared" si="17"/>
        <v>118</v>
      </c>
      <c r="C120" s="3" t="s">
        <v>243</v>
      </c>
      <c r="D120" s="22">
        <v>570040</v>
      </c>
      <c r="E120" s="23" t="s">
        <v>244</v>
      </c>
      <c r="F120" s="24"/>
      <c r="G120" s="24"/>
      <c r="H120" s="24"/>
      <c r="I120" s="24"/>
      <c r="J120" s="24"/>
      <c r="K120" s="25">
        <f t="shared" si="16"/>
        <v>0</v>
      </c>
    </row>
    <row r="121" spans="2:14" s="7" customFormat="1" ht="75" hidden="1" x14ac:dyDescent="0.25">
      <c r="B121" s="5">
        <f t="shared" si="17"/>
        <v>119</v>
      </c>
      <c r="C121" s="3" t="s">
        <v>245</v>
      </c>
      <c r="D121" s="22">
        <v>570042</v>
      </c>
      <c r="E121" s="23" t="s">
        <v>246</v>
      </c>
      <c r="F121" s="24"/>
      <c r="G121" s="24"/>
      <c r="H121" s="24"/>
      <c r="I121" s="24"/>
      <c r="J121" s="24"/>
      <c r="K121" s="25">
        <f t="shared" si="16"/>
        <v>0</v>
      </c>
    </row>
    <row r="122" spans="2:14" s="7" customFormat="1" ht="75" hidden="1" x14ac:dyDescent="0.25">
      <c r="B122" s="5">
        <f t="shared" si="17"/>
        <v>120</v>
      </c>
      <c r="C122" s="3" t="s">
        <v>247</v>
      </c>
      <c r="D122" s="22">
        <v>570039</v>
      </c>
      <c r="E122" s="23" t="s">
        <v>248</v>
      </c>
      <c r="F122" s="24"/>
      <c r="G122" s="24"/>
      <c r="H122" s="24"/>
      <c r="I122" s="24"/>
      <c r="J122" s="24"/>
      <c r="K122" s="25">
        <f t="shared" si="16"/>
        <v>0</v>
      </c>
    </row>
    <row r="123" spans="2:14" s="7" customFormat="1" ht="75" hidden="1" x14ac:dyDescent="0.25">
      <c r="B123" s="5">
        <f t="shared" si="17"/>
        <v>121</v>
      </c>
      <c r="C123" s="3" t="s">
        <v>249</v>
      </c>
      <c r="D123" s="22">
        <v>570041</v>
      </c>
      <c r="E123" s="23" t="s">
        <v>250</v>
      </c>
      <c r="F123" s="24"/>
      <c r="G123" s="24"/>
      <c r="H123" s="24"/>
      <c r="I123" s="24"/>
      <c r="J123" s="24"/>
      <c r="K123" s="25">
        <f t="shared" si="16"/>
        <v>0</v>
      </c>
    </row>
    <row r="124" spans="2:14" s="7" customFormat="1" ht="75" hidden="1" x14ac:dyDescent="0.25">
      <c r="B124" s="5">
        <f t="shared" si="17"/>
        <v>122</v>
      </c>
      <c r="C124" s="3" t="s">
        <v>251</v>
      </c>
      <c r="D124" s="22">
        <v>570043</v>
      </c>
      <c r="E124" s="23" t="s">
        <v>252</v>
      </c>
      <c r="F124" s="24"/>
      <c r="G124" s="24"/>
      <c r="H124" s="24"/>
      <c r="I124" s="24"/>
      <c r="J124" s="24"/>
      <c r="K124" s="25">
        <f t="shared" si="16"/>
        <v>0</v>
      </c>
    </row>
    <row r="125" spans="2:14" s="7" customFormat="1" ht="75" hidden="1" x14ac:dyDescent="0.25">
      <c r="B125" s="5">
        <f t="shared" si="17"/>
        <v>123</v>
      </c>
      <c r="C125" s="3" t="s">
        <v>253</v>
      </c>
      <c r="D125" s="22">
        <v>5700</v>
      </c>
      <c r="E125" s="23" t="s">
        <v>254</v>
      </c>
      <c r="F125" s="22"/>
      <c r="G125" s="22"/>
      <c r="H125" s="22"/>
      <c r="I125" s="22"/>
      <c r="J125" s="22"/>
      <c r="K125" s="25">
        <f t="shared" si="16"/>
        <v>0</v>
      </c>
    </row>
    <row r="126" spans="2:14" s="7" customFormat="1" ht="75.75" thickBot="1" x14ac:dyDescent="0.3">
      <c r="B126" s="5">
        <f t="shared" si="17"/>
        <v>124</v>
      </c>
      <c r="C126" s="3" t="s">
        <v>255</v>
      </c>
      <c r="D126" s="65">
        <v>400413</v>
      </c>
      <c r="E126" s="66" t="s">
        <v>256</v>
      </c>
      <c r="F126" s="67"/>
      <c r="G126" s="67">
        <v>36</v>
      </c>
      <c r="H126" s="67"/>
      <c r="I126" s="67"/>
      <c r="J126" s="67"/>
      <c r="K126" s="68">
        <f t="shared" si="16"/>
        <v>36</v>
      </c>
      <c r="L126" s="69"/>
      <c r="M126" s="69"/>
      <c r="N126" s="70"/>
    </row>
    <row r="127" spans="2:14" s="7" customFormat="1" ht="75" hidden="1" x14ac:dyDescent="0.25">
      <c r="B127" s="5">
        <f t="shared" si="17"/>
        <v>125</v>
      </c>
      <c r="C127" s="3" t="s">
        <v>257</v>
      </c>
      <c r="D127" s="22">
        <v>570035</v>
      </c>
      <c r="E127" s="23" t="s">
        <v>258</v>
      </c>
      <c r="F127" s="24"/>
      <c r="G127" s="24"/>
      <c r="H127" s="24"/>
      <c r="I127" s="24"/>
      <c r="J127" s="24"/>
      <c r="K127" s="25">
        <f t="shared" si="16"/>
        <v>0</v>
      </c>
    </row>
    <row r="128" spans="2:14" s="7" customFormat="1" ht="75" hidden="1" x14ac:dyDescent="0.25">
      <c r="B128" s="5">
        <f t="shared" si="17"/>
        <v>126</v>
      </c>
      <c r="C128" s="3" t="s">
        <v>259</v>
      </c>
      <c r="D128" s="22">
        <v>570036</v>
      </c>
      <c r="E128" s="23" t="s">
        <v>260</v>
      </c>
      <c r="F128" s="24"/>
      <c r="G128" s="24"/>
      <c r="H128" s="24"/>
      <c r="I128" s="24"/>
      <c r="J128" s="24"/>
      <c r="K128" s="25">
        <f t="shared" si="16"/>
        <v>0</v>
      </c>
    </row>
    <row r="129" spans="2:14" s="7" customFormat="1" ht="75" hidden="1" x14ac:dyDescent="0.25">
      <c r="B129" s="5">
        <f t="shared" si="17"/>
        <v>127</v>
      </c>
      <c r="C129" s="3" t="s">
        <v>261</v>
      </c>
      <c r="D129" s="22">
        <v>570037</v>
      </c>
      <c r="E129" s="23" t="s">
        <v>262</v>
      </c>
      <c r="F129" s="24"/>
      <c r="G129" s="24"/>
      <c r="H129" s="24"/>
      <c r="I129" s="24"/>
      <c r="J129" s="24"/>
      <c r="K129" s="25">
        <f t="shared" si="16"/>
        <v>0</v>
      </c>
    </row>
    <row r="130" spans="2:14" s="7" customFormat="1" ht="60" x14ac:dyDescent="0.25">
      <c r="B130" s="5">
        <f t="shared" ref="B130:B135" si="18">B129+1</f>
        <v>128</v>
      </c>
      <c r="C130" s="3" t="s">
        <v>263</v>
      </c>
      <c r="D130" s="58">
        <v>402557</v>
      </c>
      <c r="E130" s="59" t="s">
        <v>264</v>
      </c>
      <c r="F130" s="61">
        <v>501</v>
      </c>
      <c r="G130" s="61">
        <v>200</v>
      </c>
      <c r="H130" s="61">
        <v>200</v>
      </c>
      <c r="I130" s="61">
        <v>200</v>
      </c>
      <c r="J130" s="61">
        <v>200</v>
      </c>
      <c r="K130" s="62">
        <f t="shared" ref="K130:K134" si="19">SUM(F130:J130)</f>
        <v>1301</v>
      </c>
      <c r="L130" s="63"/>
      <c r="M130" s="63"/>
      <c r="N130" s="64"/>
    </row>
    <row r="131" spans="2:14" s="7" customFormat="1" ht="60.75" thickBot="1" x14ac:dyDescent="0.3">
      <c r="B131" s="5">
        <f t="shared" si="18"/>
        <v>129</v>
      </c>
      <c r="C131" s="3" t="s">
        <v>265</v>
      </c>
      <c r="D131" s="51">
        <v>402559</v>
      </c>
      <c r="E131" s="52" t="s">
        <v>266</v>
      </c>
      <c r="F131" s="54">
        <v>825</v>
      </c>
      <c r="G131" s="53">
        <v>2481</v>
      </c>
      <c r="H131" s="53">
        <v>200</v>
      </c>
      <c r="I131" s="53">
        <v>200</v>
      </c>
      <c r="J131" s="53">
        <v>200</v>
      </c>
      <c r="K131" s="55">
        <f t="shared" si="19"/>
        <v>3906</v>
      </c>
      <c r="L131" s="56"/>
      <c r="M131" s="56"/>
      <c r="N131" s="57"/>
    </row>
    <row r="132" spans="2:14" s="4" customFormat="1" ht="60" hidden="1" x14ac:dyDescent="0.2">
      <c r="B132" s="10">
        <f t="shared" si="18"/>
        <v>130</v>
      </c>
      <c r="C132" s="3" t="s">
        <v>267</v>
      </c>
      <c r="D132" s="22">
        <v>402530</v>
      </c>
      <c r="E132" s="23" t="s">
        <v>268</v>
      </c>
      <c r="F132" s="22"/>
      <c r="G132" s="24"/>
      <c r="H132" s="24"/>
      <c r="I132" s="24"/>
      <c r="J132" s="24"/>
      <c r="K132" s="25">
        <f t="shared" si="19"/>
        <v>0</v>
      </c>
    </row>
    <row r="133" spans="2:14" s="4" customFormat="1" ht="60" x14ac:dyDescent="0.2">
      <c r="B133" s="10">
        <f t="shared" si="18"/>
        <v>131</v>
      </c>
      <c r="C133" s="3" t="s">
        <v>269</v>
      </c>
      <c r="D133" s="58">
        <v>402532</v>
      </c>
      <c r="E133" s="59" t="s">
        <v>270</v>
      </c>
      <c r="F133" s="60">
        <v>14</v>
      </c>
      <c r="G133" s="61"/>
      <c r="H133" s="61"/>
      <c r="I133" s="61"/>
      <c r="J133" s="61"/>
      <c r="K133" s="62">
        <f t="shared" si="19"/>
        <v>14</v>
      </c>
      <c r="L133" s="75"/>
      <c r="M133" s="75"/>
      <c r="N133" s="76"/>
    </row>
    <row r="134" spans="2:14" s="4" customFormat="1" ht="60.75" thickBot="1" x14ac:dyDescent="0.25">
      <c r="B134" s="10">
        <f t="shared" si="18"/>
        <v>132</v>
      </c>
      <c r="C134" s="3" t="s">
        <v>271</v>
      </c>
      <c r="D134" s="51">
        <v>11491</v>
      </c>
      <c r="E134" s="52" t="s">
        <v>272</v>
      </c>
      <c r="F134" s="54">
        <v>488</v>
      </c>
      <c r="G134" s="53">
        <v>898</v>
      </c>
      <c r="H134" s="53">
        <v>100</v>
      </c>
      <c r="I134" s="53">
        <v>100</v>
      </c>
      <c r="J134" s="53">
        <v>100</v>
      </c>
      <c r="K134" s="55">
        <f t="shared" si="19"/>
        <v>1686</v>
      </c>
      <c r="L134" s="77"/>
      <c r="M134" s="77"/>
      <c r="N134" s="78"/>
    </row>
    <row r="135" spans="2:14" s="4" customFormat="1" ht="75" hidden="1" x14ac:dyDescent="0.2">
      <c r="B135" s="10">
        <f t="shared" si="18"/>
        <v>133</v>
      </c>
      <c r="C135" s="3" t="s">
        <v>273</v>
      </c>
      <c r="D135" s="22">
        <v>206361</v>
      </c>
      <c r="E135" s="23" t="s">
        <v>274</v>
      </c>
      <c r="F135" s="24"/>
      <c r="G135" s="24"/>
      <c r="H135" s="24"/>
      <c r="I135" s="24"/>
      <c r="J135" s="24"/>
      <c r="K135" s="25">
        <f t="shared" ref="K135:K139" si="20">SUM(F135:J135)</f>
        <v>0</v>
      </c>
    </row>
    <row r="136" spans="2:14" s="4" customFormat="1" ht="75.75" thickBot="1" x14ac:dyDescent="0.25">
      <c r="B136" s="10">
        <f t="shared" ref="B136:B139" si="21">B135+1</f>
        <v>134</v>
      </c>
      <c r="C136" s="3" t="s">
        <v>275</v>
      </c>
      <c r="D136" s="65">
        <v>206362</v>
      </c>
      <c r="E136" s="66" t="s">
        <v>276</v>
      </c>
      <c r="F136" s="74">
        <v>221</v>
      </c>
      <c r="G136" s="67">
        <v>200</v>
      </c>
      <c r="H136" s="67">
        <v>200</v>
      </c>
      <c r="I136" s="67">
        <v>200</v>
      </c>
      <c r="J136" s="67">
        <v>200</v>
      </c>
      <c r="K136" s="68">
        <f t="shared" si="20"/>
        <v>1021</v>
      </c>
      <c r="L136" s="79"/>
      <c r="M136" s="79"/>
      <c r="N136" s="80"/>
    </row>
    <row r="137" spans="2:14" s="4" customFormat="1" ht="75" hidden="1" x14ac:dyDescent="0.2">
      <c r="B137" s="10">
        <f t="shared" si="21"/>
        <v>135</v>
      </c>
      <c r="C137" s="3" t="s">
        <v>277</v>
      </c>
      <c r="D137" s="22">
        <v>11058</v>
      </c>
      <c r="E137" s="23" t="s">
        <v>278</v>
      </c>
      <c r="F137" s="22"/>
      <c r="G137" s="24"/>
      <c r="H137" s="24"/>
      <c r="I137" s="24"/>
      <c r="J137" s="24"/>
      <c r="K137" s="25">
        <f t="shared" si="20"/>
        <v>0</v>
      </c>
    </row>
    <row r="138" spans="2:14" s="4" customFormat="1" ht="75" x14ac:dyDescent="0.2">
      <c r="B138" s="10">
        <f t="shared" si="21"/>
        <v>136</v>
      </c>
      <c r="C138" s="3" t="s">
        <v>279</v>
      </c>
      <c r="D138" s="58">
        <v>11059</v>
      </c>
      <c r="E138" s="59" t="s">
        <v>280</v>
      </c>
      <c r="F138" s="60">
        <v>14</v>
      </c>
      <c r="G138" s="61"/>
      <c r="H138" s="61"/>
      <c r="I138" s="61"/>
      <c r="J138" s="61"/>
      <c r="K138" s="62">
        <f t="shared" si="20"/>
        <v>14</v>
      </c>
      <c r="L138" s="75"/>
      <c r="M138" s="75"/>
      <c r="N138" s="76"/>
    </row>
    <row r="139" spans="2:14" s="4" customFormat="1" ht="75.75" thickBot="1" x14ac:dyDescent="0.25">
      <c r="B139" s="10">
        <f t="shared" si="21"/>
        <v>137</v>
      </c>
      <c r="C139" s="3" t="s">
        <v>281</v>
      </c>
      <c r="D139" s="51">
        <v>11060</v>
      </c>
      <c r="E139" s="52" t="s">
        <v>282</v>
      </c>
      <c r="F139" s="81">
        <v>213</v>
      </c>
      <c r="G139" s="53">
        <v>200</v>
      </c>
      <c r="H139" s="53">
        <v>200</v>
      </c>
      <c r="I139" s="53">
        <v>200</v>
      </c>
      <c r="J139" s="53">
        <v>200</v>
      </c>
      <c r="K139" s="55">
        <f t="shared" si="20"/>
        <v>1013</v>
      </c>
      <c r="L139" s="77"/>
      <c r="M139" s="77"/>
      <c r="N139" s="78"/>
    </row>
    <row r="140" spans="2:14" s="4" customFormat="1" ht="75" hidden="1" x14ac:dyDescent="0.2">
      <c r="B140" s="10">
        <f>B139+1</f>
        <v>138</v>
      </c>
      <c r="C140" s="3" t="s">
        <v>283</v>
      </c>
      <c r="D140" s="22">
        <v>400411</v>
      </c>
      <c r="E140" s="23" t="s">
        <v>284</v>
      </c>
      <c r="F140" s="24"/>
      <c r="G140" s="24"/>
      <c r="H140" s="24"/>
      <c r="I140" s="24"/>
      <c r="J140" s="24"/>
      <c r="K140" s="25">
        <f t="shared" ref="K140:K141" si="22">SUM(F140:J140)</f>
        <v>0</v>
      </c>
    </row>
    <row r="141" spans="2:14" s="4" customFormat="1" ht="75" hidden="1" x14ac:dyDescent="0.2">
      <c r="B141" s="10">
        <f>B140+1</f>
        <v>139</v>
      </c>
      <c r="C141" s="3" t="s">
        <v>285</v>
      </c>
      <c r="D141" s="22">
        <v>401665</v>
      </c>
      <c r="E141" s="23" t="s">
        <v>286</v>
      </c>
      <c r="F141" s="24"/>
      <c r="G141" s="24"/>
      <c r="H141" s="24"/>
      <c r="I141" s="24"/>
      <c r="J141" s="24"/>
      <c r="K141" s="25">
        <f t="shared" si="22"/>
        <v>0</v>
      </c>
    </row>
    <row r="142" spans="2:14" s="4" customFormat="1" ht="90" hidden="1" x14ac:dyDescent="0.2">
      <c r="B142" s="10">
        <f>B141+1</f>
        <v>140</v>
      </c>
      <c r="C142" s="3" t="s">
        <v>287</v>
      </c>
      <c r="D142" s="22">
        <v>401673</v>
      </c>
      <c r="E142" s="23" t="s">
        <v>288</v>
      </c>
      <c r="F142" s="24"/>
      <c r="G142" s="24"/>
      <c r="H142" s="24"/>
      <c r="I142" s="24"/>
      <c r="J142" s="24"/>
      <c r="K142" s="25">
        <f t="shared" ref="K142:K145" si="23">SUM(F142:J142)</f>
        <v>0</v>
      </c>
    </row>
    <row r="143" spans="2:14" s="4" customFormat="1" ht="90" hidden="1" x14ac:dyDescent="0.2">
      <c r="B143" s="10">
        <f t="shared" ref="B143:B145" si="24">B142+1</f>
        <v>141</v>
      </c>
      <c r="C143" s="3" t="s">
        <v>289</v>
      </c>
      <c r="D143" s="22">
        <v>401675</v>
      </c>
      <c r="E143" s="23" t="s">
        <v>290</v>
      </c>
      <c r="F143" s="24"/>
      <c r="G143" s="24"/>
      <c r="H143" s="24"/>
      <c r="I143" s="24"/>
      <c r="J143" s="24"/>
      <c r="K143" s="25">
        <f t="shared" si="23"/>
        <v>0</v>
      </c>
    </row>
    <row r="144" spans="2:14" s="4" customFormat="1" ht="90" hidden="1" x14ac:dyDescent="0.2">
      <c r="B144" s="10">
        <f t="shared" si="24"/>
        <v>142</v>
      </c>
      <c r="C144" s="3" t="s">
        <v>291</v>
      </c>
      <c r="D144" s="22">
        <v>401677</v>
      </c>
      <c r="E144" s="23" t="s">
        <v>292</v>
      </c>
      <c r="F144" s="24"/>
      <c r="G144" s="24"/>
      <c r="H144" s="24"/>
      <c r="I144" s="24"/>
      <c r="J144" s="24"/>
      <c r="K144" s="25">
        <f t="shared" si="23"/>
        <v>0</v>
      </c>
    </row>
    <row r="145" spans="2:14" s="4" customFormat="1" ht="90.75" thickBot="1" x14ac:dyDescent="0.25">
      <c r="B145" s="10">
        <f t="shared" si="24"/>
        <v>143</v>
      </c>
      <c r="C145" s="3" t="s">
        <v>293</v>
      </c>
      <c r="D145" s="65">
        <v>401679</v>
      </c>
      <c r="E145" s="66" t="s">
        <v>294</v>
      </c>
      <c r="F145" s="67">
        <v>58</v>
      </c>
      <c r="G145" s="67">
        <v>50</v>
      </c>
      <c r="H145" s="67">
        <v>50</v>
      </c>
      <c r="I145" s="67">
        <v>50</v>
      </c>
      <c r="J145" s="67">
        <v>50</v>
      </c>
      <c r="K145" s="68">
        <f t="shared" si="23"/>
        <v>258</v>
      </c>
      <c r="L145" s="79"/>
      <c r="M145" s="79"/>
      <c r="N145" s="80"/>
    </row>
    <row r="146" spans="2:14" s="4" customFormat="1" ht="20.100000000000001" hidden="1" customHeight="1" x14ac:dyDescent="0.2">
      <c r="B146" s="10">
        <f>B164+1</f>
        <v>155</v>
      </c>
      <c r="C146" s="3" t="s">
        <v>295</v>
      </c>
      <c r="D146" s="22">
        <v>401667</v>
      </c>
      <c r="E146" s="23" t="s">
        <v>296</v>
      </c>
      <c r="F146" s="30"/>
      <c r="G146" s="30"/>
      <c r="H146" s="30"/>
      <c r="I146" s="30"/>
      <c r="J146" s="30"/>
      <c r="K146" s="25">
        <f t="shared" ref="K146:K150" si="25">SUM(F146:J146)</f>
        <v>0</v>
      </c>
    </row>
    <row r="147" spans="2:14" s="4" customFormat="1" ht="20.45" hidden="1" customHeight="1" x14ac:dyDescent="0.2">
      <c r="B147" s="10">
        <f t="shared" ref="B147:B153" si="26">B146+1</f>
        <v>156</v>
      </c>
      <c r="C147" s="8" t="s">
        <v>297</v>
      </c>
      <c r="D147" s="26"/>
      <c r="E147" s="23" t="s">
        <v>298</v>
      </c>
      <c r="F147" s="30"/>
      <c r="G147" s="30"/>
      <c r="H147" s="30"/>
      <c r="I147" s="30"/>
      <c r="J147" s="30"/>
      <c r="K147" s="25">
        <f t="shared" si="25"/>
        <v>0</v>
      </c>
    </row>
    <row r="148" spans="2:14" s="4" customFormat="1" ht="21" hidden="1" customHeight="1" x14ac:dyDescent="0.2">
      <c r="B148" s="10">
        <f t="shared" si="26"/>
        <v>157</v>
      </c>
      <c r="C148" s="8" t="s">
        <v>299</v>
      </c>
      <c r="D148" s="22">
        <v>401671</v>
      </c>
      <c r="E148" s="23" t="s">
        <v>300</v>
      </c>
      <c r="F148" s="30"/>
      <c r="G148" s="30"/>
      <c r="H148" s="30"/>
      <c r="I148" s="30"/>
      <c r="J148" s="30"/>
      <c r="K148" s="25">
        <f t="shared" si="25"/>
        <v>0</v>
      </c>
    </row>
    <row r="149" spans="2:14" s="4" customFormat="1" ht="100.5" thickBot="1" x14ac:dyDescent="0.25">
      <c r="B149" s="10">
        <f t="shared" si="26"/>
        <v>158</v>
      </c>
      <c r="C149" s="8" t="s">
        <v>301</v>
      </c>
      <c r="D149" s="65">
        <v>401669</v>
      </c>
      <c r="E149" s="66" t="s">
        <v>302</v>
      </c>
      <c r="F149" s="82">
        <f>9+46+37+12+50</f>
        <v>154</v>
      </c>
      <c r="G149" s="82"/>
      <c r="H149" s="82"/>
      <c r="I149" s="82"/>
      <c r="J149" s="82"/>
      <c r="K149" s="68">
        <f t="shared" si="25"/>
        <v>154</v>
      </c>
      <c r="L149" s="79"/>
      <c r="M149" s="79"/>
      <c r="N149" s="80"/>
    </row>
    <row r="150" spans="2:14" s="4" customFormat="1" ht="22.5" hidden="1" customHeight="1" x14ac:dyDescent="0.2">
      <c r="B150" s="10">
        <f t="shared" si="26"/>
        <v>159</v>
      </c>
      <c r="C150" s="8" t="s">
        <v>303</v>
      </c>
      <c r="D150" s="26"/>
      <c r="E150" s="23" t="s">
        <v>304</v>
      </c>
      <c r="F150" s="30"/>
      <c r="G150" s="30"/>
      <c r="H150" s="30"/>
      <c r="I150" s="30"/>
      <c r="J150" s="30"/>
      <c r="K150" s="25">
        <f t="shared" si="25"/>
        <v>0</v>
      </c>
    </row>
    <row r="151" spans="2:14" s="4" customFormat="1" ht="99.75" x14ac:dyDescent="0.2">
      <c r="B151" s="10">
        <f t="shared" si="26"/>
        <v>160</v>
      </c>
      <c r="C151" s="8" t="s">
        <v>305</v>
      </c>
      <c r="D151" s="71"/>
      <c r="E151" s="59" t="s">
        <v>306</v>
      </c>
      <c r="F151" s="61">
        <f>5+6</f>
        <v>11</v>
      </c>
      <c r="G151" s="61"/>
      <c r="H151" s="72"/>
      <c r="I151" s="72"/>
      <c r="J151" s="72"/>
      <c r="K151" s="62">
        <f t="shared" ref="K151:K153" si="27">SUM(F151:J151)</f>
        <v>11</v>
      </c>
      <c r="L151" s="75"/>
      <c r="M151" s="75"/>
      <c r="N151" s="76"/>
    </row>
    <row r="152" spans="2:14" s="4" customFormat="1" ht="99.75" x14ac:dyDescent="0.2">
      <c r="B152" s="10">
        <f t="shared" si="26"/>
        <v>161</v>
      </c>
      <c r="C152" s="8" t="s">
        <v>307</v>
      </c>
      <c r="D152" s="83"/>
      <c r="E152" s="38" t="s">
        <v>308</v>
      </c>
      <c r="F152" s="39">
        <f>5+4</f>
        <v>9</v>
      </c>
      <c r="G152" s="39">
        <v>18</v>
      </c>
      <c r="H152" s="41"/>
      <c r="I152" s="41"/>
      <c r="J152" s="41"/>
      <c r="K152" s="18">
        <f t="shared" si="27"/>
        <v>27</v>
      </c>
      <c r="L152" s="43"/>
      <c r="M152" s="43"/>
      <c r="N152" s="84"/>
    </row>
    <row r="153" spans="2:14" s="4" customFormat="1" ht="20.45" customHeight="1" thickBot="1" x14ac:dyDescent="0.25">
      <c r="B153" s="10">
        <f t="shared" si="26"/>
        <v>162</v>
      </c>
      <c r="C153" s="8" t="s">
        <v>309</v>
      </c>
      <c r="D153" s="85"/>
      <c r="E153" s="52" t="s">
        <v>310</v>
      </c>
      <c r="F153" s="53">
        <v>5</v>
      </c>
      <c r="G153" s="53"/>
      <c r="H153" s="86"/>
      <c r="I153" s="86"/>
      <c r="J153" s="86"/>
      <c r="K153" s="55">
        <f t="shared" si="27"/>
        <v>5</v>
      </c>
      <c r="L153" s="77"/>
      <c r="M153" s="77"/>
      <c r="N153" s="78"/>
    </row>
    <row r="154" spans="2:14" s="4" customFormat="1" ht="85.5" hidden="1" x14ac:dyDescent="0.2">
      <c r="B154" s="10">
        <f>B145+1</f>
        <v>144</v>
      </c>
      <c r="C154" s="8" t="s">
        <v>311</v>
      </c>
      <c r="D154" s="26"/>
      <c r="E154" s="23" t="s">
        <v>312</v>
      </c>
      <c r="F154" s="30"/>
      <c r="G154" s="30"/>
      <c r="H154" s="30"/>
      <c r="I154" s="30"/>
      <c r="J154" s="30"/>
      <c r="K154" s="25">
        <f t="shared" ref="K154:K158" si="28">SUM(F154:J154)</f>
        <v>0</v>
      </c>
    </row>
    <row r="155" spans="2:14" s="4" customFormat="1" ht="85.5" hidden="1" x14ac:dyDescent="0.2">
      <c r="B155" s="10">
        <f t="shared" ref="B155:B158" si="29">B154+1</f>
        <v>145</v>
      </c>
      <c r="C155" s="8" t="s">
        <v>313</v>
      </c>
      <c r="D155" s="26"/>
      <c r="E155" s="23" t="s">
        <v>314</v>
      </c>
      <c r="F155" s="30"/>
      <c r="G155" s="30"/>
      <c r="H155" s="30"/>
      <c r="I155" s="30"/>
      <c r="J155" s="30"/>
      <c r="K155" s="25">
        <f t="shared" si="28"/>
        <v>0</v>
      </c>
    </row>
    <row r="156" spans="2:14" s="4" customFormat="1" ht="85.5" hidden="1" x14ac:dyDescent="0.2">
      <c r="B156" s="10">
        <f t="shared" si="29"/>
        <v>146</v>
      </c>
      <c r="C156" s="8" t="s">
        <v>315</v>
      </c>
      <c r="D156" s="26"/>
      <c r="E156" s="23" t="s">
        <v>316</v>
      </c>
      <c r="F156" s="30"/>
      <c r="G156" s="30"/>
      <c r="H156" s="30"/>
      <c r="I156" s="30"/>
      <c r="J156" s="30"/>
      <c r="K156" s="25">
        <f t="shared" si="28"/>
        <v>0</v>
      </c>
    </row>
    <row r="157" spans="2:14" s="4" customFormat="1" ht="85.5" hidden="1" x14ac:dyDescent="0.2">
      <c r="B157" s="10">
        <f t="shared" si="29"/>
        <v>147</v>
      </c>
      <c r="C157" s="8" t="s">
        <v>317</v>
      </c>
      <c r="D157" s="26"/>
      <c r="E157" s="23" t="s">
        <v>318</v>
      </c>
      <c r="F157" s="30"/>
      <c r="G157" s="30"/>
      <c r="H157" s="30"/>
      <c r="I157" s="30"/>
      <c r="J157" s="30"/>
      <c r="K157" s="25">
        <f t="shared" si="28"/>
        <v>0</v>
      </c>
    </row>
    <row r="158" spans="2:14" s="4" customFormat="1" ht="85.5" hidden="1" x14ac:dyDescent="0.2">
      <c r="B158" s="10">
        <f t="shared" si="29"/>
        <v>148</v>
      </c>
      <c r="C158" s="8" t="s">
        <v>319</v>
      </c>
      <c r="D158" s="26"/>
      <c r="E158" s="23" t="s">
        <v>320</v>
      </c>
      <c r="F158" s="30"/>
      <c r="G158" s="30"/>
      <c r="H158" s="30"/>
      <c r="I158" s="30"/>
      <c r="J158" s="30"/>
      <c r="K158" s="25">
        <f t="shared" si="28"/>
        <v>0</v>
      </c>
    </row>
    <row r="159" spans="2:14" s="4" customFormat="1" ht="75" x14ac:dyDescent="0.2">
      <c r="B159" s="10">
        <f>B158+1</f>
        <v>149</v>
      </c>
      <c r="C159" s="3" t="s">
        <v>321</v>
      </c>
      <c r="D159" s="58">
        <v>590147</v>
      </c>
      <c r="E159" s="59" t="s">
        <v>322</v>
      </c>
      <c r="F159" s="61">
        <v>100</v>
      </c>
      <c r="G159" s="61">
        <v>100</v>
      </c>
      <c r="H159" s="61">
        <v>100</v>
      </c>
      <c r="I159" s="61">
        <v>100</v>
      </c>
      <c r="J159" s="61">
        <v>100</v>
      </c>
      <c r="K159" s="62">
        <f t="shared" ref="K159:K160" si="30">SUM(F159:J159)</f>
        <v>500</v>
      </c>
      <c r="L159" s="75"/>
      <c r="M159" s="75"/>
      <c r="N159" s="76"/>
    </row>
    <row r="160" spans="2:14" s="4" customFormat="1" ht="75.75" thickBot="1" x14ac:dyDescent="0.25">
      <c r="B160" s="10">
        <f t="shared" ref="B160" si="31">B159+1</f>
        <v>150</v>
      </c>
      <c r="C160" s="3" t="s">
        <v>323</v>
      </c>
      <c r="D160" s="51">
        <v>590148</v>
      </c>
      <c r="E160" s="52" t="s">
        <v>324</v>
      </c>
      <c r="F160" s="53">
        <v>100</v>
      </c>
      <c r="G160" s="53">
        <v>100</v>
      </c>
      <c r="H160" s="53">
        <v>100</v>
      </c>
      <c r="I160" s="53">
        <v>100</v>
      </c>
      <c r="J160" s="53">
        <v>100</v>
      </c>
      <c r="K160" s="55">
        <f t="shared" si="30"/>
        <v>500</v>
      </c>
      <c r="L160" s="77"/>
      <c r="M160" s="77"/>
      <c r="N160" s="78"/>
    </row>
    <row r="161" spans="2:14" s="4" customFormat="1" ht="90" hidden="1" x14ac:dyDescent="0.2">
      <c r="B161" s="10">
        <f>B160+1</f>
        <v>151</v>
      </c>
      <c r="C161" s="3" t="s">
        <v>325</v>
      </c>
      <c r="D161" s="22">
        <v>590149</v>
      </c>
      <c r="E161" s="23" t="s">
        <v>326</v>
      </c>
      <c r="F161" s="24"/>
      <c r="G161" s="24"/>
      <c r="H161" s="24"/>
      <c r="I161" s="24"/>
      <c r="J161" s="24"/>
      <c r="K161" s="25">
        <f t="shared" ref="K161:K162" si="32">SUM(F161:J161)</f>
        <v>0</v>
      </c>
    </row>
    <row r="162" spans="2:14" s="4" customFormat="1" ht="90" hidden="1" x14ac:dyDescent="0.2">
      <c r="B162" s="10">
        <f t="shared" ref="B162" si="33">B161+1</f>
        <v>152</v>
      </c>
      <c r="C162" s="3" t="s">
        <v>327</v>
      </c>
      <c r="D162" s="22">
        <v>590150</v>
      </c>
      <c r="E162" s="23" t="s">
        <v>328</v>
      </c>
      <c r="F162" s="24"/>
      <c r="G162" s="24"/>
      <c r="H162" s="24"/>
      <c r="I162" s="24"/>
      <c r="J162" s="24"/>
      <c r="K162" s="25">
        <f t="shared" si="32"/>
        <v>0</v>
      </c>
    </row>
    <row r="163" spans="2:14" s="4" customFormat="1" ht="105" x14ac:dyDescent="0.2">
      <c r="B163" s="10">
        <f>B162+1</f>
        <v>153</v>
      </c>
      <c r="C163" s="3" t="s">
        <v>329</v>
      </c>
      <c r="D163" s="58">
        <v>698176</v>
      </c>
      <c r="E163" s="59" t="s">
        <v>330</v>
      </c>
      <c r="F163" s="61">
        <v>2</v>
      </c>
      <c r="G163" s="61"/>
      <c r="H163" s="61"/>
      <c r="I163" s="61"/>
      <c r="J163" s="61"/>
      <c r="K163" s="62">
        <f t="shared" ref="K163:K164" si="34">SUM(F163:J163)</f>
        <v>2</v>
      </c>
      <c r="L163" s="75"/>
      <c r="M163" s="75"/>
      <c r="N163" s="76"/>
    </row>
    <row r="164" spans="2:14" s="4" customFormat="1" ht="105.75" thickBot="1" x14ac:dyDescent="0.25">
      <c r="B164" s="10">
        <f t="shared" ref="B164" si="35">B163+1</f>
        <v>154</v>
      </c>
      <c r="C164" s="3" t="s">
        <v>331</v>
      </c>
      <c r="D164" s="51">
        <v>636592</v>
      </c>
      <c r="E164" s="52" t="s">
        <v>332</v>
      </c>
      <c r="F164" s="53">
        <v>3</v>
      </c>
      <c r="G164" s="53">
        <v>24</v>
      </c>
      <c r="H164" s="53"/>
      <c r="I164" s="53"/>
      <c r="J164" s="53"/>
      <c r="K164" s="55">
        <f t="shared" si="34"/>
        <v>27</v>
      </c>
      <c r="L164" s="77"/>
      <c r="M164" s="77"/>
      <c r="N164" s="78"/>
    </row>
    <row r="165" spans="2:14" s="4" customFormat="1" ht="90" hidden="1" x14ac:dyDescent="0.2">
      <c r="B165" s="10">
        <f>B164+1</f>
        <v>155</v>
      </c>
      <c r="C165" s="3" t="s">
        <v>333</v>
      </c>
      <c r="D165" s="22">
        <v>401653</v>
      </c>
      <c r="E165" s="23" t="s">
        <v>334</v>
      </c>
      <c r="F165" s="24"/>
      <c r="G165" s="24"/>
      <c r="H165" s="24"/>
      <c r="I165" s="24"/>
      <c r="J165" s="24"/>
      <c r="K165" s="25">
        <f t="shared" ref="K165:K167" si="36">SUM(F165:J165)</f>
        <v>0</v>
      </c>
    </row>
    <row r="166" spans="2:14" s="4" customFormat="1" ht="90.75" thickBot="1" x14ac:dyDescent="0.25">
      <c r="B166" s="10">
        <f t="shared" ref="B166:B167" si="37">B165+1</f>
        <v>156</v>
      </c>
      <c r="C166" s="3" t="s">
        <v>335</v>
      </c>
      <c r="D166" s="65">
        <v>401655</v>
      </c>
      <c r="E166" s="66" t="s">
        <v>336</v>
      </c>
      <c r="F166" s="67">
        <v>2</v>
      </c>
      <c r="G166" s="67"/>
      <c r="H166" s="67"/>
      <c r="I166" s="67"/>
      <c r="J166" s="67"/>
      <c r="K166" s="68">
        <f t="shared" si="36"/>
        <v>2</v>
      </c>
      <c r="L166" s="79"/>
      <c r="M166" s="79"/>
      <c r="N166" s="80"/>
    </row>
    <row r="167" spans="2:14" s="4" customFormat="1" ht="90" hidden="1" x14ac:dyDescent="0.2">
      <c r="B167" s="10">
        <f t="shared" si="37"/>
        <v>157</v>
      </c>
      <c r="C167" s="3" t="s">
        <v>337</v>
      </c>
      <c r="D167" s="22">
        <v>194285</v>
      </c>
      <c r="E167" s="23" t="s">
        <v>338</v>
      </c>
      <c r="F167" s="24"/>
      <c r="G167" s="24"/>
      <c r="H167" s="24"/>
      <c r="I167" s="24"/>
      <c r="J167" s="24"/>
      <c r="K167" s="25">
        <f t="shared" si="36"/>
        <v>0</v>
      </c>
    </row>
    <row r="168" spans="2:14" s="4" customFormat="1" ht="90" hidden="1" x14ac:dyDescent="0.2">
      <c r="B168" s="10">
        <f t="shared" ref="B168:B173" si="38">B167+1</f>
        <v>158</v>
      </c>
      <c r="C168" s="3" t="s">
        <v>339</v>
      </c>
      <c r="D168" s="22">
        <v>562893</v>
      </c>
      <c r="E168" s="23" t="s">
        <v>340</v>
      </c>
      <c r="F168" s="24"/>
      <c r="G168" s="24"/>
      <c r="H168" s="24"/>
      <c r="I168" s="24"/>
      <c r="J168" s="24"/>
      <c r="K168" s="25">
        <f t="shared" ref="K168" si="39">SUM(F168:J168)</f>
        <v>0</v>
      </c>
    </row>
    <row r="169" spans="2:14" s="4" customFormat="1" ht="99.75" hidden="1" x14ac:dyDescent="0.2">
      <c r="B169" s="10">
        <f t="shared" si="38"/>
        <v>159</v>
      </c>
      <c r="C169" s="8" t="s">
        <v>341</v>
      </c>
      <c r="D169" s="26"/>
      <c r="E169" s="23" t="s">
        <v>342</v>
      </c>
      <c r="F169" s="30"/>
      <c r="G169" s="30"/>
      <c r="H169" s="30"/>
      <c r="I169" s="30"/>
      <c r="J169" s="30"/>
      <c r="K169" s="25">
        <f t="shared" ref="K169:K171" si="40">SUM(F169:J169)</f>
        <v>0</v>
      </c>
    </row>
    <row r="170" spans="2:14" s="4" customFormat="1" ht="99.75" hidden="1" x14ac:dyDescent="0.2">
      <c r="B170" s="10">
        <f t="shared" si="38"/>
        <v>160</v>
      </c>
      <c r="C170" s="8" t="s">
        <v>343</v>
      </c>
      <c r="D170" s="26"/>
      <c r="E170" s="23" t="s">
        <v>344</v>
      </c>
      <c r="F170" s="30"/>
      <c r="G170" s="30"/>
      <c r="H170" s="30"/>
      <c r="I170" s="30"/>
      <c r="J170" s="30"/>
      <c r="K170" s="25">
        <f t="shared" si="40"/>
        <v>0</v>
      </c>
    </row>
    <row r="171" spans="2:14" s="4" customFormat="1" ht="13.5" hidden="1" customHeight="1" x14ac:dyDescent="0.2">
      <c r="B171" s="10">
        <f t="shared" si="38"/>
        <v>161</v>
      </c>
      <c r="C171" s="8" t="s">
        <v>345</v>
      </c>
      <c r="D171" s="26"/>
      <c r="E171" s="23" t="s">
        <v>346</v>
      </c>
      <c r="F171" s="30"/>
      <c r="G171" s="30"/>
      <c r="H171" s="30"/>
      <c r="I171" s="30"/>
      <c r="J171" s="30"/>
      <c r="K171" s="25">
        <f t="shared" si="40"/>
        <v>0</v>
      </c>
    </row>
    <row r="172" spans="2:14" s="4" customFormat="1" ht="90" x14ac:dyDescent="0.2">
      <c r="B172" s="10">
        <f t="shared" si="38"/>
        <v>162</v>
      </c>
      <c r="C172" s="3" t="s">
        <v>347</v>
      </c>
      <c r="D172" s="58">
        <v>655935</v>
      </c>
      <c r="E172" s="60" t="s">
        <v>348</v>
      </c>
      <c r="F172" s="61"/>
      <c r="G172" s="61">
        <v>3</v>
      </c>
      <c r="H172" s="61"/>
      <c r="I172" s="61"/>
      <c r="J172" s="61"/>
      <c r="K172" s="62">
        <f t="shared" ref="K172:K177" si="41">SUM(F172:J172)</f>
        <v>3</v>
      </c>
      <c r="L172" s="75"/>
      <c r="M172" s="75"/>
      <c r="N172" s="76"/>
    </row>
    <row r="173" spans="2:14" s="4" customFormat="1" ht="90" x14ac:dyDescent="0.2">
      <c r="B173" s="10">
        <f t="shared" si="38"/>
        <v>163</v>
      </c>
      <c r="C173" s="3" t="s">
        <v>349</v>
      </c>
      <c r="D173" s="49">
        <v>655936</v>
      </c>
      <c r="E173" s="37" t="s">
        <v>350</v>
      </c>
      <c r="F173" s="39">
        <v>12</v>
      </c>
      <c r="G173" s="39"/>
      <c r="H173" s="39"/>
      <c r="I173" s="39"/>
      <c r="J173" s="39"/>
      <c r="K173" s="18">
        <f t="shared" si="41"/>
        <v>12</v>
      </c>
      <c r="L173" s="43"/>
      <c r="M173" s="43"/>
      <c r="N173" s="84"/>
    </row>
    <row r="174" spans="2:14" s="4" customFormat="1" ht="90.75" thickBot="1" x14ac:dyDescent="0.25">
      <c r="B174" s="10">
        <f t="shared" ref="B174:B177" si="42">B173+1</f>
        <v>164</v>
      </c>
      <c r="C174" s="3" t="s">
        <v>351</v>
      </c>
      <c r="D174" s="51">
        <v>655937</v>
      </c>
      <c r="E174" s="54" t="s">
        <v>352</v>
      </c>
      <c r="F174" s="53">
        <v>2</v>
      </c>
      <c r="G174" s="53"/>
      <c r="H174" s="53"/>
      <c r="I174" s="53"/>
      <c r="J174" s="53"/>
      <c r="K174" s="55">
        <f t="shared" si="41"/>
        <v>2</v>
      </c>
      <c r="L174" s="77"/>
      <c r="M174" s="77"/>
      <c r="N174" s="78"/>
    </row>
    <row r="175" spans="2:14" s="4" customFormat="1" ht="90" hidden="1" x14ac:dyDescent="0.2">
      <c r="B175" s="10">
        <f t="shared" si="42"/>
        <v>165</v>
      </c>
      <c r="C175" s="3" t="s">
        <v>353</v>
      </c>
      <c r="D175" s="22">
        <v>655938</v>
      </c>
      <c r="E175" s="22" t="s">
        <v>354</v>
      </c>
      <c r="F175" s="24"/>
      <c r="G175" s="24"/>
      <c r="H175" s="24"/>
      <c r="I175" s="24"/>
      <c r="J175" s="24"/>
      <c r="K175" s="25">
        <f t="shared" si="41"/>
        <v>0</v>
      </c>
    </row>
    <row r="176" spans="2:14" s="4" customFormat="1" ht="90" hidden="1" x14ac:dyDescent="0.2">
      <c r="B176" s="10">
        <f t="shared" si="42"/>
        <v>166</v>
      </c>
      <c r="C176" s="3" t="s">
        <v>355</v>
      </c>
      <c r="D176" s="22">
        <v>655939</v>
      </c>
      <c r="E176" s="22" t="s">
        <v>356</v>
      </c>
      <c r="F176" s="24"/>
      <c r="G176" s="24"/>
      <c r="H176" s="24"/>
      <c r="I176" s="24"/>
      <c r="J176" s="24"/>
      <c r="K176" s="25">
        <f t="shared" si="41"/>
        <v>0</v>
      </c>
    </row>
    <row r="177" spans="2:14" s="4" customFormat="1" ht="90" hidden="1" x14ac:dyDescent="0.2">
      <c r="B177" s="10">
        <f t="shared" si="42"/>
        <v>167</v>
      </c>
      <c r="C177" s="3" t="s">
        <v>357</v>
      </c>
      <c r="D177" s="22">
        <v>655940</v>
      </c>
      <c r="E177" s="22" t="s">
        <v>358</v>
      </c>
      <c r="F177" s="24"/>
      <c r="G177" s="24"/>
      <c r="H177" s="24"/>
      <c r="I177" s="24"/>
      <c r="J177" s="24"/>
      <c r="K177" s="25">
        <f t="shared" si="41"/>
        <v>0</v>
      </c>
    </row>
    <row r="178" spans="2:14" s="4" customFormat="1" ht="105" x14ac:dyDescent="0.2">
      <c r="B178" s="10">
        <f>B177+1</f>
        <v>168</v>
      </c>
      <c r="C178" s="3" t="s">
        <v>359</v>
      </c>
      <c r="D178" s="58">
        <v>655844</v>
      </c>
      <c r="E178" s="60" t="s">
        <v>360</v>
      </c>
      <c r="F178" s="61">
        <v>3</v>
      </c>
      <c r="G178" s="61"/>
      <c r="H178" s="61"/>
      <c r="I178" s="61"/>
      <c r="J178" s="61"/>
      <c r="K178" s="62">
        <f t="shared" ref="K178:K183" si="43">SUM(F178:J178)</f>
        <v>3</v>
      </c>
      <c r="L178" s="75"/>
      <c r="M178" s="75"/>
      <c r="N178" s="76"/>
    </row>
    <row r="179" spans="2:14" s="4" customFormat="1" ht="105.75" thickBot="1" x14ac:dyDescent="0.25">
      <c r="B179" s="10">
        <f>B178+1</f>
        <v>169</v>
      </c>
      <c r="C179" s="3" t="s">
        <v>361</v>
      </c>
      <c r="D179" s="51">
        <v>655847</v>
      </c>
      <c r="E179" s="54" t="s">
        <v>362</v>
      </c>
      <c r="F179" s="53">
        <f>3+3+8+14</f>
        <v>28</v>
      </c>
      <c r="G179" s="53"/>
      <c r="H179" s="53"/>
      <c r="I179" s="53"/>
      <c r="J179" s="53"/>
      <c r="K179" s="55">
        <f t="shared" si="43"/>
        <v>28</v>
      </c>
      <c r="L179" s="77"/>
      <c r="M179" s="77"/>
      <c r="N179" s="78"/>
    </row>
    <row r="180" spans="2:14" s="4" customFormat="1" ht="105" hidden="1" x14ac:dyDescent="0.2">
      <c r="B180" s="10">
        <f t="shared" ref="B180:B183" si="44">B179+1</f>
        <v>170</v>
      </c>
      <c r="C180" s="3" t="s">
        <v>363</v>
      </c>
      <c r="D180" s="22">
        <v>655932</v>
      </c>
      <c r="E180" s="22" t="s">
        <v>364</v>
      </c>
      <c r="F180" s="24"/>
      <c r="G180" s="24"/>
      <c r="H180" s="24"/>
      <c r="I180" s="24"/>
      <c r="J180" s="24"/>
      <c r="K180" s="25">
        <f t="shared" si="43"/>
        <v>0</v>
      </c>
    </row>
    <row r="181" spans="2:14" s="4" customFormat="1" ht="105" hidden="1" x14ac:dyDescent="0.2">
      <c r="B181" s="10">
        <f t="shared" si="44"/>
        <v>171</v>
      </c>
      <c r="C181" s="3" t="s">
        <v>365</v>
      </c>
      <c r="D181" s="22">
        <v>655845</v>
      </c>
      <c r="E181" s="22" t="s">
        <v>366</v>
      </c>
      <c r="F181" s="24"/>
      <c r="G181" s="24"/>
      <c r="H181" s="24"/>
      <c r="I181" s="24"/>
      <c r="J181" s="24"/>
      <c r="K181" s="25">
        <f t="shared" si="43"/>
        <v>0</v>
      </c>
    </row>
    <row r="182" spans="2:14" s="4" customFormat="1" ht="105" hidden="1" x14ac:dyDescent="0.2">
      <c r="B182" s="10">
        <f t="shared" si="44"/>
        <v>172</v>
      </c>
      <c r="C182" s="3" t="s">
        <v>367</v>
      </c>
      <c r="D182" s="22">
        <v>655933</v>
      </c>
      <c r="E182" s="22" t="s">
        <v>368</v>
      </c>
      <c r="F182" s="24"/>
      <c r="G182" s="24"/>
      <c r="H182" s="24"/>
      <c r="I182" s="24"/>
      <c r="J182" s="24"/>
      <c r="K182" s="25">
        <f t="shared" si="43"/>
        <v>0</v>
      </c>
    </row>
    <row r="183" spans="2:14" s="4" customFormat="1" ht="105" hidden="1" x14ac:dyDescent="0.2">
      <c r="B183" s="10">
        <f t="shared" si="44"/>
        <v>173</v>
      </c>
      <c r="C183" s="3" t="s">
        <v>369</v>
      </c>
      <c r="D183" s="22">
        <v>655934</v>
      </c>
      <c r="E183" s="22" t="s">
        <v>370</v>
      </c>
      <c r="F183" s="24"/>
      <c r="G183" s="24"/>
      <c r="H183" s="24"/>
      <c r="I183" s="24"/>
      <c r="J183" s="24"/>
      <c r="K183" s="25">
        <f t="shared" si="43"/>
        <v>0</v>
      </c>
    </row>
    <row r="184" spans="2:14" s="4" customFormat="1" ht="90.75" thickBot="1" x14ac:dyDescent="0.25">
      <c r="B184" s="10">
        <f>B183+1</f>
        <v>174</v>
      </c>
      <c r="C184" s="3" t="s">
        <v>371</v>
      </c>
      <c r="D184" s="65">
        <v>11434</v>
      </c>
      <c r="E184" s="73" t="s">
        <v>372</v>
      </c>
      <c r="F184" s="67">
        <v>76</v>
      </c>
      <c r="G184" s="67"/>
      <c r="H184" s="67"/>
      <c r="I184" s="67"/>
      <c r="J184" s="67"/>
      <c r="K184" s="68">
        <f t="shared" ref="K184:K185" si="45">SUM(F184:J184)</f>
        <v>76</v>
      </c>
      <c r="L184" s="79"/>
      <c r="M184" s="79"/>
      <c r="N184" s="80"/>
    </row>
    <row r="185" spans="2:14" s="4" customFormat="1" ht="90" hidden="1" x14ac:dyDescent="0.2">
      <c r="B185" s="10">
        <f>B184+1</f>
        <v>175</v>
      </c>
      <c r="C185" s="3" t="s">
        <v>373</v>
      </c>
      <c r="D185" s="22">
        <v>11433</v>
      </c>
      <c r="E185" s="22" t="s">
        <v>374</v>
      </c>
      <c r="F185" s="24"/>
      <c r="G185" s="24"/>
      <c r="H185" s="24"/>
      <c r="I185" s="24"/>
      <c r="J185" s="24"/>
      <c r="K185" s="25">
        <f t="shared" si="45"/>
        <v>0</v>
      </c>
    </row>
    <row r="186" spans="2:14" s="4" customFormat="1" ht="128.25" x14ac:dyDescent="0.2">
      <c r="B186" s="10">
        <f>B185+1</f>
        <v>176</v>
      </c>
      <c r="C186" s="12" t="s">
        <v>375</v>
      </c>
      <c r="D186" s="87"/>
      <c r="E186" s="88" t="s">
        <v>376</v>
      </c>
      <c r="F186" s="89">
        <f>3+0</f>
        <v>3</v>
      </c>
      <c r="G186" s="89"/>
      <c r="H186" s="89"/>
      <c r="I186" s="89"/>
      <c r="J186" s="89"/>
      <c r="K186" s="62">
        <f t="shared" ref="K186:K194" si="46">SUM(F186:J186)</f>
        <v>3</v>
      </c>
      <c r="L186" s="75"/>
      <c r="M186" s="75"/>
      <c r="N186" s="76"/>
    </row>
    <row r="187" spans="2:14" s="4" customFormat="1" ht="14.25" x14ac:dyDescent="0.2">
      <c r="B187" s="10">
        <f>B186+1</f>
        <v>177</v>
      </c>
      <c r="C187" s="12">
        <v>50</v>
      </c>
      <c r="D187" s="90" t="s">
        <v>377</v>
      </c>
      <c r="E187" s="44" t="s">
        <v>378</v>
      </c>
      <c r="F187" s="44">
        <v>6</v>
      </c>
      <c r="G187" s="44"/>
      <c r="H187" s="44"/>
      <c r="I187" s="44"/>
      <c r="J187" s="44"/>
      <c r="K187" s="18">
        <f t="shared" si="46"/>
        <v>6</v>
      </c>
      <c r="L187" s="43"/>
      <c r="M187" s="43"/>
      <c r="N187" s="84"/>
    </row>
    <row r="188" spans="2:14" s="4" customFormat="1" ht="34.5" customHeight="1" x14ac:dyDescent="0.2">
      <c r="B188" s="10">
        <f t="shared" ref="B188:B194" si="47">B187+1</f>
        <v>178</v>
      </c>
      <c r="C188" s="12" t="s">
        <v>379</v>
      </c>
      <c r="D188" s="91" t="s">
        <v>379</v>
      </c>
      <c r="E188" s="45"/>
      <c r="F188" s="44">
        <v>9</v>
      </c>
      <c r="G188" s="44"/>
      <c r="H188" s="44"/>
      <c r="I188" s="44"/>
      <c r="J188" s="44"/>
      <c r="K188" s="18">
        <f t="shared" si="46"/>
        <v>9</v>
      </c>
      <c r="L188" s="43"/>
      <c r="M188" s="43"/>
      <c r="N188" s="84"/>
    </row>
    <row r="189" spans="2:14" s="4" customFormat="1" ht="142.5" x14ac:dyDescent="0.2">
      <c r="B189" s="10">
        <f t="shared" si="47"/>
        <v>179</v>
      </c>
      <c r="C189" s="12" t="s">
        <v>380</v>
      </c>
      <c r="D189" s="91" t="s">
        <v>380</v>
      </c>
      <c r="E189" s="45"/>
      <c r="F189" s="44">
        <v>3</v>
      </c>
      <c r="G189" s="44"/>
      <c r="H189" s="44"/>
      <c r="I189" s="44"/>
      <c r="J189" s="44"/>
      <c r="K189" s="18">
        <f t="shared" si="46"/>
        <v>3</v>
      </c>
      <c r="L189" s="43"/>
      <c r="M189" s="43"/>
      <c r="N189" s="84"/>
    </row>
    <row r="190" spans="2:14" s="4" customFormat="1" ht="142.5" x14ac:dyDescent="0.2">
      <c r="B190" s="10">
        <f t="shared" si="47"/>
        <v>180</v>
      </c>
      <c r="C190" s="12" t="s">
        <v>381</v>
      </c>
      <c r="D190" s="91" t="s">
        <v>381</v>
      </c>
      <c r="E190" s="45"/>
      <c r="F190" s="44">
        <v>6</v>
      </c>
      <c r="G190" s="44"/>
      <c r="H190" s="44"/>
      <c r="I190" s="44"/>
      <c r="J190" s="44"/>
      <c r="K190" s="18">
        <f t="shared" si="46"/>
        <v>6</v>
      </c>
      <c r="L190" s="43"/>
      <c r="M190" s="43"/>
      <c r="N190" s="84"/>
    </row>
    <row r="191" spans="2:14" s="4" customFormat="1" ht="85.5" x14ac:dyDescent="0.2">
      <c r="B191" s="10">
        <f t="shared" si="47"/>
        <v>181</v>
      </c>
      <c r="C191" s="12" t="s">
        <v>382</v>
      </c>
      <c r="D191" s="91" t="s">
        <v>382</v>
      </c>
      <c r="E191" s="45"/>
      <c r="F191" s="44">
        <v>12</v>
      </c>
      <c r="G191" s="44"/>
      <c r="H191" s="44"/>
      <c r="I191" s="44"/>
      <c r="J191" s="44"/>
      <c r="K191" s="18">
        <f t="shared" si="46"/>
        <v>12</v>
      </c>
      <c r="L191" s="43"/>
      <c r="M191" s="43"/>
      <c r="N191" s="84"/>
    </row>
    <row r="192" spans="2:14" s="4" customFormat="1" ht="85.5" x14ac:dyDescent="0.2">
      <c r="B192" s="10">
        <f t="shared" si="47"/>
        <v>182</v>
      </c>
      <c r="C192" s="12" t="s">
        <v>383</v>
      </c>
      <c r="D192" s="91" t="s">
        <v>383</v>
      </c>
      <c r="E192" s="45"/>
      <c r="F192" s="44">
        <v>2</v>
      </c>
      <c r="G192" s="44"/>
      <c r="H192" s="44"/>
      <c r="I192" s="44"/>
      <c r="J192" s="44"/>
      <c r="K192" s="18">
        <f t="shared" si="46"/>
        <v>2</v>
      </c>
      <c r="L192" s="43"/>
      <c r="M192" s="43"/>
      <c r="N192" s="84"/>
    </row>
    <row r="193" spans="2:14" s="4" customFormat="1" ht="142.5" x14ac:dyDescent="0.2">
      <c r="B193" s="10">
        <f t="shared" si="47"/>
        <v>183</v>
      </c>
      <c r="C193" s="12" t="s">
        <v>384</v>
      </c>
      <c r="D193" s="91" t="s">
        <v>384</v>
      </c>
      <c r="E193" s="45"/>
      <c r="F193" s="44">
        <v>3</v>
      </c>
      <c r="G193" s="44"/>
      <c r="H193" s="44"/>
      <c r="I193" s="44"/>
      <c r="J193" s="44"/>
      <c r="K193" s="18">
        <f t="shared" si="46"/>
        <v>3</v>
      </c>
      <c r="L193" s="43"/>
      <c r="M193" s="43"/>
      <c r="N193" s="84"/>
    </row>
    <row r="194" spans="2:14" s="4" customFormat="1" ht="45.75" thickBot="1" x14ac:dyDescent="0.25">
      <c r="B194" s="10">
        <f t="shared" si="47"/>
        <v>184</v>
      </c>
      <c r="C194" s="13" t="s">
        <v>385</v>
      </c>
      <c r="D194" s="92"/>
      <c r="E194" s="93" t="s">
        <v>386</v>
      </c>
      <c r="F194" s="94">
        <v>6</v>
      </c>
      <c r="G194" s="94"/>
      <c r="H194" s="94"/>
      <c r="I194" s="94"/>
      <c r="J194" s="94"/>
      <c r="K194" s="55">
        <f t="shared" si="46"/>
        <v>6</v>
      </c>
      <c r="L194" s="77"/>
      <c r="M194" s="77"/>
      <c r="N194" s="78"/>
    </row>
    <row r="195" spans="2:14" s="4" customFormat="1" hidden="1" x14ac:dyDescent="0.2">
      <c r="B195" s="10" t="e">
        <f>#REF!+1</f>
        <v>#REF!</v>
      </c>
      <c r="C195" s="3"/>
      <c r="D195" s="22">
        <v>17203</v>
      </c>
      <c r="E195" s="23" t="s">
        <v>387</v>
      </c>
      <c r="F195" s="24"/>
      <c r="G195" s="24"/>
      <c r="H195" s="24"/>
      <c r="I195" s="24"/>
      <c r="J195" s="24"/>
      <c r="K195" s="25">
        <f t="shared" ref="K195" si="48">SUM(F195:J195)</f>
        <v>0</v>
      </c>
    </row>
    <row r="196" spans="2:14" s="4" customFormat="1" ht="60" x14ac:dyDescent="0.2">
      <c r="B196" s="10" t="e">
        <f>B195+1</f>
        <v>#REF!</v>
      </c>
      <c r="C196" s="3" t="s">
        <v>388</v>
      </c>
      <c r="D196" s="58">
        <v>402647</v>
      </c>
      <c r="E196" s="59" t="s">
        <v>389</v>
      </c>
      <c r="F196" s="59"/>
      <c r="G196" s="59">
        <v>15</v>
      </c>
      <c r="H196" s="59"/>
      <c r="I196" s="59"/>
      <c r="J196" s="59"/>
      <c r="K196" s="62">
        <f t="shared" ref="K196:K204" si="49">SUM(F196:J196)</f>
        <v>15</v>
      </c>
      <c r="L196" s="75"/>
      <c r="M196" s="75"/>
      <c r="N196" s="76"/>
    </row>
    <row r="197" spans="2:14" s="4" customFormat="1" ht="60.75" thickBot="1" x14ac:dyDescent="0.25">
      <c r="B197" s="10" t="e">
        <f t="shared" ref="B197:B204" si="50">B196+1</f>
        <v>#REF!</v>
      </c>
      <c r="C197" s="3" t="s">
        <v>390</v>
      </c>
      <c r="D197" s="51">
        <v>11495</v>
      </c>
      <c r="E197" s="52" t="s">
        <v>391</v>
      </c>
      <c r="F197" s="52"/>
      <c r="G197" s="52">
        <v>15</v>
      </c>
      <c r="H197" s="52"/>
      <c r="I197" s="52"/>
      <c r="J197" s="52"/>
      <c r="K197" s="55">
        <f t="shared" si="49"/>
        <v>15</v>
      </c>
      <c r="L197" s="77"/>
      <c r="M197" s="77"/>
      <c r="N197" s="78"/>
    </row>
    <row r="198" spans="2:14" s="4" customFormat="1" ht="60" hidden="1" x14ac:dyDescent="0.2">
      <c r="B198" s="10" t="e">
        <f t="shared" si="50"/>
        <v>#REF!</v>
      </c>
      <c r="C198" s="3" t="s">
        <v>392</v>
      </c>
      <c r="D198" s="22">
        <v>402649</v>
      </c>
      <c r="E198" s="23" t="s">
        <v>393</v>
      </c>
      <c r="F198" s="23"/>
      <c r="G198" s="23"/>
      <c r="H198" s="23"/>
      <c r="I198" s="23"/>
      <c r="J198" s="23"/>
      <c r="K198" s="25">
        <f t="shared" si="49"/>
        <v>0</v>
      </c>
    </row>
    <row r="199" spans="2:14" s="4" customFormat="1" ht="60" hidden="1" x14ac:dyDescent="0.2">
      <c r="B199" s="10" t="e">
        <f t="shared" si="50"/>
        <v>#REF!</v>
      </c>
      <c r="C199" s="3" t="s">
        <v>394</v>
      </c>
      <c r="D199" s="22">
        <v>402651</v>
      </c>
      <c r="E199" s="23" t="s">
        <v>395</v>
      </c>
      <c r="F199" s="23"/>
      <c r="G199" s="23"/>
      <c r="H199" s="23"/>
      <c r="I199" s="23"/>
      <c r="J199" s="23"/>
      <c r="K199" s="25">
        <f t="shared" si="49"/>
        <v>0</v>
      </c>
    </row>
    <row r="200" spans="2:14" s="4" customFormat="1" ht="60.75" thickBot="1" x14ac:dyDescent="0.25">
      <c r="B200" s="10" t="e">
        <f t="shared" si="50"/>
        <v>#REF!</v>
      </c>
      <c r="C200" s="3" t="s">
        <v>396</v>
      </c>
      <c r="D200" s="65">
        <v>11498</v>
      </c>
      <c r="E200" s="66" t="s">
        <v>397</v>
      </c>
      <c r="F200" s="66"/>
      <c r="G200" s="66">
        <v>15</v>
      </c>
      <c r="H200" s="66"/>
      <c r="I200" s="66"/>
      <c r="J200" s="66"/>
      <c r="K200" s="68">
        <f t="shared" si="49"/>
        <v>15</v>
      </c>
      <c r="L200" s="79"/>
      <c r="M200" s="79"/>
      <c r="N200" s="80"/>
    </row>
    <row r="201" spans="2:14" s="4" customFormat="1" ht="60" hidden="1" x14ac:dyDescent="0.2">
      <c r="B201" s="10" t="e">
        <f t="shared" si="50"/>
        <v>#REF!</v>
      </c>
      <c r="C201" s="3" t="s">
        <v>398</v>
      </c>
      <c r="D201" s="22">
        <v>11499</v>
      </c>
      <c r="E201" s="23" t="s">
        <v>399</v>
      </c>
      <c r="F201" s="23"/>
      <c r="G201" s="23"/>
      <c r="H201" s="23"/>
      <c r="I201" s="23"/>
      <c r="J201" s="23"/>
      <c r="K201" s="25">
        <f t="shared" si="49"/>
        <v>0</v>
      </c>
    </row>
    <row r="202" spans="2:14" s="4" customFormat="1" ht="60" hidden="1" x14ac:dyDescent="0.2">
      <c r="B202" s="10" t="e">
        <f t="shared" si="50"/>
        <v>#REF!</v>
      </c>
      <c r="C202" s="3" t="s">
        <v>400</v>
      </c>
      <c r="D202" s="22">
        <v>402665</v>
      </c>
      <c r="E202" s="23" t="s">
        <v>401</v>
      </c>
      <c r="F202" s="23"/>
      <c r="G202" s="23"/>
      <c r="H202" s="23"/>
      <c r="I202" s="23"/>
      <c r="J202" s="23"/>
      <c r="K202" s="25">
        <f t="shared" si="49"/>
        <v>0</v>
      </c>
    </row>
    <row r="203" spans="2:14" s="4" customFormat="1" ht="60" hidden="1" x14ac:dyDescent="0.2">
      <c r="B203" s="10" t="e">
        <f t="shared" si="50"/>
        <v>#REF!</v>
      </c>
      <c r="C203" s="3" t="s">
        <v>402</v>
      </c>
      <c r="D203" s="22">
        <v>11551</v>
      </c>
      <c r="E203" s="23" t="s">
        <v>403</v>
      </c>
      <c r="F203" s="23"/>
      <c r="G203" s="23"/>
      <c r="H203" s="23"/>
      <c r="I203" s="23"/>
      <c r="J203" s="23"/>
      <c r="K203" s="25">
        <f t="shared" si="49"/>
        <v>0</v>
      </c>
    </row>
    <row r="204" spans="2:14" s="4" customFormat="1" ht="60" hidden="1" x14ac:dyDescent="0.2">
      <c r="B204" s="10" t="e">
        <f t="shared" si="50"/>
        <v>#REF!</v>
      </c>
      <c r="C204" s="3" t="s">
        <v>404</v>
      </c>
      <c r="D204" s="22">
        <v>11008</v>
      </c>
      <c r="E204" s="23" t="s">
        <v>405</v>
      </c>
      <c r="F204" s="23"/>
      <c r="G204" s="23"/>
      <c r="H204" s="23"/>
      <c r="I204" s="23"/>
      <c r="J204" s="23"/>
      <c r="K204" s="25">
        <f t="shared" si="49"/>
        <v>0</v>
      </c>
    </row>
    <row r="205" spans="2:14" s="4" customFormat="1" ht="45" x14ac:dyDescent="0.2">
      <c r="B205" s="10" t="e">
        <f>B204+1</f>
        <v>#REF!</v>
      </c>
      <c r="C205" s="3" t="s">
        <v>406</v>
      </c>
      <c r="D205" s="58">
        <v>11120</v>
      </c>
      <c r="E205" s="59" t="s">
        <v>407</v>
      </c>
      <c r="F205" s="60">
        <v>128</v>
      </c>
      <c r="G205" s="60">
        <v>118</v>
      </c>
      <c r="H205" s="60">
        <v>100</v>
      </c>
      <c r="I205" s="60">
        <v>100</v>
      </c>
      <c r="J205" s="60">
        <v>100</v>
      </c>
      <c r="K205" s="62">
        <f t="shared" ref="K205" si="51">SUM(F205:J205)</f>
        <v>546</v>
      </c>
      <c r="L205" s="75"/>
      <c r="M205" s="75"/>
      <c r="N205" s="76"/>
    </row>
    <row r="206" spans="2:14" s="4" customFormat="1" ht="18.600000000000001" customHeight="1" x14ac:dyDescent="0.2">
      <c r="B206" s="10" t="e">
        <f>B205+1</f>
        <v>#REF!</v>
      </c>
      <c r="C206" s="3" t="s">
        <v>408</v>
      </c>
      <c r="D206" s="49">
        <v>11234</v>
      </c>
      <c r="E206" s="38" t="s">
        <v>409</v>
      </c>
      <c r="F206" s="37">
        <v>6</v>
      </c>
      <c r="G206" s="37"/>
      <c r="H206" s="37"/>
      <c r="I206" s="37"/>
      <c r="J206" s="37"/>
      <c r="K206" s="18">
        <f t="shared" ref="K206:K207" si="52">SUM(F206:J206)</f>
        <v>6</v>
      </c>
      <c r="L206" s="43"/>
      <c r="M206" s="43"/>
      <c r="N206" s="84"/>
    </row>
    <row r="207" spans="2:14" s="4" customFormat="1" ht="18" customHeight="1" x14ac:dyDescent="0.2">
      <c r="B207" s="10" t="e">
        <f t="shared" ref="B207" si="53">B206+1</f>
        <v>#REF!</v>
      </c>
      <c r="C207" s="3" t="s">
        <v>410</v>
      </c>
      <c r="D207" s="49">
        <v>1235</v>
      </c>
      <c r="E207" s="38" t="s">
        <v>411</v>
      </c>
      <c r="F207" s="37">
        <v>6</v>
      </c>
      <c r="G207" s="37"/>
      <c r="H207" s="37"/>
      <c r="I207" s="37"/>
      <c r="J207" s="37"/>
      <c r="K207" s="18">
        <f t="shared" si="52"/>
        <v>6</v>
      </c>
      <c r="L207" s="43"/>
      <c r="M207" s="43"/>
      <c r="N207" s="84"/>
    </row>
    <row r="208" spans="2:14" s="4" customFormat="1" x14ac:dyDescent="0.2">
      <c r="B208" s="10"/>
      <c r="C208" s="3"/>
      <c r="D208" s="49">
        <v>5199</v>
      </c>
      <c r="E208" s="38" t="s">
        <v>412</v>
      </c>
      <c r="F208" s="37">
        <v>100</v>
      </c>
      <c r="G208" s="37">
        <v>50</v>
      </c>
      <c r="H208" s="37">
        <v>50</v>
      </c>
      <c r="I208" s="37">
        <v>50</v>
      </c>
      <c r="J208" s="37">
        <v>50</v>
      </c>
      <c r="K208" s="46">
        <f>SUM(F208:J208)</f>
        <v>300</v>
      </c>
      <c r="L208" s="43"/>
      <c r="M208" s="43"/>
      <c r="N208" s="84"/>
    </row>
    <row r="209" spans="2:14" x14ac:dyDescent="0.25">
      <c r="B209" s="14"/>
      <c r="C209" s="4"/>
      <c r="D209" s="49">
        <v>402574</v>
      </c>
      <c r="E209" s="43" t="s">
        <v>413</v>
      </c>
      <c r="F209" s="37">
        <v>50</v>
      </c>
      <c r="G209" s="47">
        <v>50</v>
      </c>
      <c r="H209" s="47">
        <v>50</v>
      </c>
      <c r="I209" s="47">
        <v>50</v>
      </c>
      <c r="J209" s="47">
        <v>50</v>
      </c>
      <c r="K209" s="46">
        <f t="shared" ref="K209:K229" si="54">SUM(F209:J209)</f>
        <v>250</v>
      </c>
      <c r="L209" s="48"/>
      <c r="M209" s="48"/>
      <c r="N209" s="95"/>
    </row>
    <row r="210" spans="2:14" x14ac:dyDescent="0.25">
      <c r="B210" s="14"/>
      <c r="C210" s="4"/>
      <c r="D210" s="49">
        <v>402501</v>
      </c>
      <c r="E210" s="43" t="s">
        <v>414</v>
      </c>
      <c r="F210" s="37">
        <v>50</v>
      </c>
      <c r="G210" s="47">
        <v>50</v>
      </c>
      <c r="H210" s="47">
        <v>50</v>
      </c>
      <c r="I210" s="47">
        <v>50</v>
      </c>
      <c r="J210" s="47">
        <v>50</v>
      </c>
      <c r="K210" s="46">
        <f t="shared" si="54"/>
        <v>250</v>
      </c>
      <c r="L210" s="48"/>
      <c r="M210" s="48"/>
      <c r="N210" s="95"/>
    </row>
    <row r="211" spans="2:14" x14ac:dyDescent="0.25">
      <c r="B211" s="14"/>
      <c r="C211" s="4"/>
      <c r="D211" s="49">
        <v>11098</v>
      </c>
      <c r="E211" s="43" t="s">
        <v>415</v>
      </c>
      <c r="F211" s="37">
        <v>100</v>
      </c>
      <c r="G211" s="37">
        <v>100</v>
      </c>
      <c r="H211" s="37">
        <v>100</v>
      </c>
      <c r="I211" s="37">
        <v>100</v>
      </c>
      <c r="J211" s="37">
        <v>100</v>
      </c>
      <c r="K211" s="46">
        <f t="shared" si="54"/>
        <v>500</v>
      </c>
      <c r="L211" s="48"/>
      <c r="M211" s="48"/>
      <c r="N211" s="95"/>
    </row>
    <row r="212" spans="2:14" x14ac:dyDescent="0.25">
      <c r="B212" s="14"/>
      <c r="C212" s="4"/>
      <c r="D212" s="49">
        <v>401658</v>
      </c>
      <c r="E212" s="43" t="s">
        <v>416</v>
      </c>
      <c r="F212" s="37">
        <v>100</v>
      </c>
      <c r="G212" s="43">
        <v>100</v>
      </c>
      <c r="H212" s="43">
        <v>100</v>
      </c>
      <c r="I212" s="43">
        <v>100</v>
      </c>
      <c r="J212" s="43">
        <v>100</v>
      </c>
      <c r="K212" s="46">
        <f t="shared" si="54"/>
        <v>500</v>
      </c>
      <c r="L212" s="48"/>
      <c r="M212" s="48"/>
      <c r="N212" s="95"/>
    </row>
    <row r="213" spans="2:14" x14ac:dyDescent="0.25">
      <c r="B213" s="14"/>
      <c r="C213" s="4"/>
      <c r="D213" s="49">
        <v>5160</v>
      </c>
      <c r="E213" s="43" t="s">
        <v>417</v>
      </c>
      <c r="F213" s="37">
        <v>50</v>
      </c>
      <c r="G213" s="43">
        <v>50</v>
      </c>
      <c r="H213" s="43">
        <v>50</v>
      </c>
      <c r="I213" s="43">
        <v>50</v>
      </c>
      <c r="J213" s="43">
        <v>50</v>
      </c>
      <c r="K213" s="46">
        <f t="shared" si="54"/>
        <v>250</v>
      </c>
      <c r="L213" s="48"/>
      <c r="M213" s="48"/>
      <c r="N213" s="95"/>
    </row>
    <row r="214" spans="2:14" x14ac:dyDescent="0.25">
      <c r="B214" s="14"/>
      <c r="C214" s="4"/>
      <c r="D214" s="49">
        <v>11080</v>
      </c>
      <c r="E214" s="43" t="s">
        <v>418</v>
      </c>
      <c r="F214" s="37">
        <v>100</v>
      </c>
      <c r="G214" s="43">
        <v>100</v>
      </c>
      <c r="H214" s="43">
        <v>100</v>
      </c>
      <c r="I214" s="43">
        <v>100</v>
      </c>
      <c r="J214" s="43">
        <v>100</v>
      </c>
      <c r="K214" s="46">
        <f t="shared" si="54"/>
        <v>500</v>
      </c>
      <c r="L214" s="48"/>
      <c r="M214" s="48"/>
      <c r="N214" s="95"/>
    </row>
    <row r="215" spans="2:14" x14ac:dyDescent="0.25">
      <c r="C215" s="4"/>
      <c r="D215" s="49">
        <v>11014</v>
      </c>
      <c r="E215" s="43" t="s">
        <v>419</v>
      </c>
      <c r="F215" s="37">
        <v>200</v>
      </c>
      <c r="G215" s="43">
        <v>200</v>
      </c>
      <c r="H215" s="43">
        <v>200</v>
      </c>
      <c r="I215" s="43">
        <v>200</v>
      </c>
      <c r="J215" s="43">
        <v>200</v>
      </c>
      <c r="K215" s="46">
        <f t="shared" si="54"/>
        <v>1000</v>
      </c>
      <c r="L215" s="48"/>
      <c r="M215" s="48"/>
      <c r="N215" s="95"/>
    </row>
    <row r="216" spans="2:14" x14ac:dyDescent="0.25">
      <c r="C216" s="4"/>
      <c r="D216" s="49">
        <v>11089</v>
      </c>
      <c r="E216" s="43" t="s">
        <v>420</v>
      </c>
      <c r="F216" s="37">
        <v>100</v>
      </c>
      <c r="G216" s="43">
        <v>100</v>
      </c>
      <c r="H216" s="43">
        <v>100</v>
      </c>
      <c r="I216" s="43">
        <v>100</v>
      </c>
      <c r="J216" s="43">
        <v>100</v>
      </c>
      <c r="K216" s="46">
        <f t="shared" si="54"/>
        <v>500</v>
      </c>
      <c r="L216" s="48"/>
      <c r="M216" s="48"/>
      <c r="N216" s="95"/>
    </row>
    <row r="217" spans="2:14" x14ac:dyDescent="0.25">
      <c r="C217" s="4"/>
      <c r="D217" s="49">
        <v>11085</v>
      </c>
      <c r="E217" s="43" t="s">
        <v>421</v>
      </c>
      <c r="F217" s="37">
        <v>100</v>
      </c>
      <c r="G217" s="43">
        <v>100</v>
      </c>
      <c r="H217" s="43">
        <v>100</v>
      </c>
      <c r="I217" s="43">
        <v>100</v>
      </c>
      <c r="J217" s="43">
        <v>100</v>
      </c>
      <c r="K217" s="46">
        <f t="shared" si="54"/>
        <v>500</v>
      </c>
      <c r="L217" s="48"/>
      <c r="M217" s="48"/>
      <c r="N217" s="95"/>
    </row>
    <row r="218" spans="2:14" x14ac:dyDescent="0.25">
      <c r="C218" s="4"/>
      <c r="D218" s="49">
        <v>11087</v>
      </c>
      <c r="E218" s="43" t="s">
        <v>422</v>
      </c>
      <c r="F218" s="37">
        <v>100</v>
      </c>
      <c r="G218" s="43">
        <v>100</v>
      </c>
      <c r="H218" s="43">
        <v>100</v>
      </c>
      <c r="I218" s="43">
        <v>100</v>
      </c>
      <c r="J218" s="43">
        <v>100</v>
      </c>
      <c r="K218" s="46">
        <f t="shared" si="54"/>
        <v>500</v>
      </c>
      <c r="L218" s="48"/>
      <c r="M218" s="48"/>
      <c r="N218" s="95"/>
    </row>
    <row r="219" spans="2:14" x14ac:dyDescent="0.25">
      <c r="C219" s="4"/>
      <c r="D219" s="49">
        <v>11092</v>
      </c>
      <c r="E219" s="43" t="s">
        <v>423</v>
      </c>
      <c r="F219" s="37">
        <v>100</v>
      </c>
      <c r="G219" s="43">
        <v>100</v>
      </c>
      <c r="H219" s="43">
        <v>100</v>
      </c>
      <c r="I219" s="43">
        <v>100</v>
      </c>
      <c r="J219" s="43">
        <v>100</v>
      </c>
      <c r="K219" s="46">
        <f t="shared" si="54"/>
        <v>500</v>
      </c>
      <c r="L219" s="48"/>
      <c r="M219" s="48"/>
      <c r="N219" s="95"/>
    </row>
    <row r="220" spans="2:14" x14ac:dyDescent="0.25">
      <c r="C220" s="4"/>
      <c r="D220" s="49">
        <v>11093</v>
      </c>
      <c r="E220" s="43" t="s">
        <v>424</v>
      </c>
      <c r="F220" s="37">
        <v>100</v>
      </c>
      <c r="G220" s="43">
        <v>100</v>
      </c>
      <c r="H220" s="43">
        <v>100</v>
      </c>
      <c r="I220" s="43">
        <v>100</v>
      </c>
      <c r="J220" s="43">
        <v>100</v>
      </c>
      <c r="K220" s="46">
        <f t="shared" si="54"/>
        <v>500</v>
      </c>
      <c r="L220" s="48"/>
      <c r="M220" s="48"/>
      <c r="N220" s="95"/>
    </row>
    <row r="221" spans="2:14" x14ac:dyDescent="0.25">
      <c r="C221" s="4"/>
      <c r="D221" s="49">
        <v>11091</v>
      </c>
      <c r="E221" s="43" t="s">
        <v>425</v>
      </c>
      <c r="F221" s="37">
        <v>100</v>
      </c>
      <c r="G221" s="43">
        <v>100</v>
      </c>
      <c r="H221" s="43">
        <v>100</v>
      </c>
      <c r="I221" s="43">
        <v>100</v>
      </c>
      <c r="J221" s="43">
        <v>100</v>
      </c>
      <c r="K221" s="46">
        <f t="shared" si="54"/>
        <v>500</v>
      </c>
      <c r="L221" s="48"/>
      <c r="M221" s="48"/>
      <c r="N221" s="95"/>
    </row>
    <row r="222" spans="2:14" x14ac:dyDescent="0.25">
      <c r="C222" s="4"/>
      <c r="D222" s="49">
        <v>401632</v>
      </c>
      <c r="E222" s="43" t="s">
        <v>426</v>
      </c>
      <c r="F222" s="37">
        <v>50</v>
      </c>
      <c r="G222" s="43">
        <v>50</v>
      </c>
      <c r="H222" s="43">
        <v>50</v>
      </c>
      <c r="I222" s="43">
        <v>50</v>
      </c>
      <c r="J222" s="43">
        <v>50</v>
      </c>
      <c r="K222" s="46">
        <f t="shared" si="54"/>
        <v>250</v>
      </c>
      <c r="L222" s="48"/>
      <c r="M222" s="48"/>
      <c r="N222" s="95"/>
    </row>
    <row r="223" spans="2:14" x14ac:dyDescent="0.25">
      <c r="C223" s="4"/>
      <c r="D223" s="49">
        <v>560893</v>
      </c>
      <c r="E223" s="43" t="s">
        <v>427</v>
      </c>
      <c r="F223" s="37">
        <v>50</v>
      </c>
      <c r="G223" s="43">
        <v>50</v>
      </c>
      <c r="H223" s="43">
        <v>50</v>
      </c>
      <c r="I223" s="43">
        <v>50</v>
      </c>
      <c r="J223" s="43">
        <v>50</v>
      </c>
      <c r="K223" s="46">
        <f t="shared" si="54"/>
        <v>250</v>
      </c>
      <c r="L223" s="48"/>
      <c r="M223" s="48"/>
      <c r="N223" s="95"/>
    </row>
    <row r="224" spans="2:14" x14ac:dyDescent="0.25">
      <c r="C224" s="4"/>
      <c r="D224" s="49">
        <v>11084</v>
      </c>
      <c r="E224" s="43" t="s">
        <v>428</v>
      </c>
      <c r="F224" s="37">
        <v>100</v>
      </c>
      <c r="G224" s="43">
        <v>100</v>
      </c>
      <c r="H224" s="43">
        <v>100</v>
      </c>
      <c r="I224" s="43">
        <v>100</v>
      </c>
      <c r="J224" s="43">
        <v>100</v>
      </c>
      <c r="K224" s="46">
        <f t="shared" si="54"/>
        <v>500</v>
      </c>
      <c r="L224" s="48"/>
      <c r="M224" s="48"/>
      <c r="N224" s="95"/>
    </row>
    <row r="225" spans="3:14" x14ac:dyDescent="0.25">
      <c r="C225" s="4"/>
      <c r="D225" s="49">
        <v>10958</v>
      </c>
      <c r="E225" s="43" t="s">
        <v>429</v>
      </c>
      <c r="F225" s="37">
        <v>50</v>
      </c>
      <c r="G225" s="43">
        <v>50</v>
      </c>
      <c r="H225" s="43">
        <v>50</v>
      </c>
      <c r="I225" s="43">
        <v>50</v>
      </c>
      <c r="J225" s="43">
        <v>50</v>
      </c>
      <c r="K225" s="46">
        <f t="shared" si="54"/>
        <v>250</v>
      </c>
      <c r="L225" s="48"/>
      <c r="M225" s="48"/>
      <c r="N225" s="95"/>
    </row>
    <row r="226" spans="3:14" x14ac:dyDescent="0.25">
      <c r="C226" s="4"/>
      <c r="D226" s="49">
        <v>11088</v>
      </c>
      <c r="E226" s="43" t="s">
        <v>430</v>
      </c>
      <c r="F226" s="37">
        <v>100</v>
      </c>
      <c r="G226" s="43">
        <v>100</v>
      </c>
      <c r="H226" s="43">
        <v>100</v>
      </c>
      <c r="I226" s="43">
        <v>100</v>
      </c>
      <c r="J226" s="43">
        <v>100</v>
      </c>
      <c r="K226" s="46">
        <f t="shared" si="54"/>
        <v>500</v>
      </c>
      <c r="L226" s="48"/>
      <c r="M226" s="48"/>
      <c r="N226" s="95"/>
    </row>
    <row r="227" spans="3:14" x14ac:dyDescent="0.25">
      <c r="C227" s="4"/>
      <c r="D227" s="49">
        <v>11082</v>
      </c>
      <c r="E227" s="43" t="s">
        <v>431</v>
      </c>
      <c r="F227" s="37">
        <v>100</v>
      </c>
      <c r="G227" s="43">
        <v>100</v>
      </c>
      <c r="H227" s="43">
        <v>100</v>
      </c>
      <c r="I227" s="43">
        <v>100</v>
      </c>
      <c r="J227" s="43">
        <v>100</v>
      </c>
      <c r="K227" s="46">
        <f t="shared" si="54"/>
        <v>500</v>
      </c>
      <c r="L227" s="48"/>
      <c r="M227" s="48"/>
      <c r="N227" s="95"/>
    </row>
    <row r="228" spans="3:14" x14ac:dyDescent="0.25">
      <c r="C228" s="4"/>
      <c r="D228" s="49">
        <v>11081</v>
      </c>
      <c r="E228" s="43" t="s">
        <v>432</v>
      </c>
      <c r="F228" s="37">
        <v>100</v>
      </c>
      <c r="G228" s="43">
        <v>100</v>
      </c>
      <c r="H228" s="43">
        <v>100</v>
      </c>
      <c r="I228" s="43">
        <v>100</v>
      </c>
      <c r="J228" s="43">
        <v>100</v>
      </c>
      <c r="K228" s="46">
        <f t="shared" si="54"/>
        <v>500</v>
      </c>
      <c r="L228" s="48"/>
      <c r="M228" s="48"/>
      <c r="N228" s="95"/>
    </row>
    <row r="229" spans="3:14" ht="15.75" thickBot="1" x14ac:dyDescent="0.3">
      <c r="C229" s="4"/>
      <c r="D229" s="51">
        <v>11094</v>
      </c>
      <c r="E229" s="77" t="s">
        <v>433</v>
      </c>
      <c r="F229" s="54">
        <v>50</v>
      </c>
      <c r="G229" s="77">
        <v>50</v>
      </c>
      <c r="H229" s="77">
        <v>50</v>
      </c>
      <c r="I229" s="77">
        <v>50</v>
      </c>
      <c r="J229" s="77">
        <v>50</v>
      </c>
      <c r="K229" s="96">
        <f t="shared" si="54"/>
        <v>250</v>
      </c>
      <c r="L229" s="97"/>
      <c r="M229" s="97"/>
      <c r="N229" s="98"/>
    </row>
    <row r="230" spans="3:14" hidden="1" x14ac:dyDescent="0.25">
      <c r="D230" s="22">
        <v>217255</v>
      </c>
      <c r="E230" s="23" t="s">
        <v>434</v>
      </c>
      <c r="F230" s="32"/>
      <c r="G230" s="32"/>
      <c r="H230" s="32"/>
      <c r="I230" s="32"/>
      <c r="J230" s="32"/>
      <c r="K230" s="24">
        <f>SUM(F230:J230)</f>
        <v>0</v>
      </c>
    </row>
    <row r="231" spans="3:14" hidden="1" x14ac:dyDescent="0.25">
      <c r="D231" s="22">
        <v>217256</v>
      </c>
      <c r="E231" s="23" t="s">
        <v>435</v>
      </c>
      <c r="F231" s="32"/>
      <c r="G231" s="32"/>
      <c r="H231" s="32"/>
      <c r="I231" s="32"/>
      <c r="J231" s="32"/>
      <c r="K231" s="24">
        <f t="shared" ref="K231:K294" si="55">SUM(F231:J231)</f>
        <v>0</v>
      </c>
    </row>
    <row r="232" spans="3:14" hidden="1" x14ac:dyDescent="0.25">
      <c r="D232" s="28"/>
      <c r="E232" s="23" t="s">
        <v>436</v>
      </c>
      <c r="F232" s="32"/>
      <c r="G232" s="32"/>
      <c r="H232" s="32"/>
      <c r="I232" s="32"/>
      <c r="J232" s="32"/>
      <c r="K232" s="24">
        <f t="shared" si="55"/>
        <v>0</v>
      </c>
    </row>
    <row r="233" spans="3:14" hidden="1" x14ac:dyDescent="0.25">
      <c r="D233" s="28"/>
      <c r="E233" s="23" t="s">
        <v>437</v>
      </c>
      <c r="F233" s="32"/>
      <c r="G233" s="32"/>
      <c r="H233" s="32"/>
      <c r="I233" s="32"/>
      <c r="J233" s="32"/>
      <c r="K233" s="24">
        <f t="shared" si="55"/>
        <v>0</v>
      </c>
    </row>
    <row r="234" spans="3:14" hidden="1" x14ac:dyDescent="0.25">
      <c r="D234" s="22">
        <v>206342</v>
      </c>
      <c r="E234" s="23" t="s">
        <v>438</v>
      </c>
      <c r="F234" s="32"/>
      <c r="G234" s="32"/>
      <c r="H234" s="32"/>
      <c r="I234" s="32"/>
      <c r="J234" s="32"/>
      <c r="K234" s="24">
        <f t="shared" si="55"/>
        <v>0</v>
      </c>
    </row>
    <row r="235" spans="3:14" hidden="1" x14ac:dyDescent="0.25">
      <c r="D235" s="22">
        <v>206343</v>
      </c>
      <c r="E235" s="23" t="s">
        <v>439</v>
      </c>
      <c r="F235" s="32"/>
      <c r="G235" s="32"/>
      <c r="H235" s="32"/>
      <c r="I235" s="32"/>
      <c r="J235" s="32"/>
      <c r="K235" s="24">
        <f t="shared" si="55"/>
        <v>0</v>
      </c>
    </row>
    <row r="236" spans="3:14" hidden="1" x14ac:dyDescent="0.25">
      <c r="D236" s="28"/>
      <c r="E236" s="23" t="s">
        <v>440</v>
      </c>
      <c r="F236" s="32"/>
      <c r="G236" s="32"/>
      <c r="H236" s="32"/>
      <c r="I236" s="32"/>
      <c r="J236" s="32"/>
      <c r="K236" s="24">
        <f t="shared" si="55"/>
        <v>0</v>
      </c>
    </row>
    <row r="237" spans="3:14" hidden="1" x14ac:dyDescent="0.25">
      <c r="D237" s="28"/>
      <c r="E237" s="23" t="s">
        <v>441</v>
      </c>
      <c r="F237" s="32"/>
      <c r="G237" s="32"/>
      <c r="H237" s="32"/>
      <c r="I237" s="32"/>
      <c r="J237" s="32"/>
      <c r="K237" s="24">
        <f t="shared" si="55"/>
        <v>0</v>
      </c>
    </row>
    <row r="238" spans="3:14" hidden="1" x14ac:dyDescent="0.25">
      <c r="D238" s="28">
        <v>554920</v>
      </c>
      <c r="E238" s="23" t="s">
        <v>442</v>
      </c>
      <c r="F238" s="32"/>
      <c r="G238" s="32"/>
      <c r="H238" s="32"/>
      <c r="I238" s="32"/>
      <c r="J238" s="32"/>
      <c r="K238" s="24">
        <f t="shared" si="55"/>
        <v>0</v>
      </c>
    </row>
    <row r="239" spans="3:14" hidden="1" x14ac:dyDescent="0.25">
      <c r="D239" s="28"/>
      <c r="E239" s="23" t="s">
        <v>443</v>
      </c>
      <c r="F239" s="32"/>
      <c r="G239" s="32"/>
      <c r="H239" s="32"/>
      <c r="I239" s="32"/>
      <c r="J239" s="32"/>
      <c r="K239" s="24">
        <f t="shared" si="55"/>
        <v>0</v>
      </c>
    </row>
    <row r="240" spans="3:14" hidden="1" x14ac:dyDescent="0.25">
      <c r="D240" s="22">
        <v>401690</v>
      </c>
      <c r="E240" s="23" t="s">
        <v>444</v>
      </c>
      <c r="F240" s="33"/>
      <c r="G240" s="33"/>
      <c r="H240" s="33"/>
      <c r="I240" s="33"/>
      <c r="J240" s="33"/>
      <c r="K240" s="24">
        <f t="shared" si="55"/>
        <v>0</v>
      </c>
    </row>
    <row r="241" spans="4:14" hidden="1" x14ac:dyDescent="0.25">
      <c r="D241" s="22">
        <v>401693</v>
      </c>
      <c r="E241" s="23" t="s">
        <v>445</v>
      </c>
      <c r="F241" s="33"/>
      <c r="G241" s="33"/>
      <c r="H241" s="33"/>
      <c r="I241" s="33"/>
      <c r="J241" s="33"/>
      <c r="K241" s="24">
        <f t="shared" si="55"/>
        <v>0</v>
      </c>
    </row>
    <row r="242" spans="4:14" hidden="1" x14ac:dyDescent="0.25">
      <c r="D242" s="28"/>
      <c r="E242" s="27" t="s">
        <v>446</v>
      </c>
      <c r="F242" s="33"/>
      <c r="G242" s="33"/>
      <c r="H242" s="33"/>
      <c r="I242" s="33"/>
      <c r="J242" s="33"/>
      <c r="K242" s="24">
        <f t="shared" si="55"/>
        <v>0</v>
      </c>
    </row>
    <row r="243" spans="4:14" hidden="1" x14ac:dyDescent="0.25">
      <c r="D243" s="28"/>
      <c r="E243" s="27" t="s">
        <v>447</v>
      </c>
      <c r="F243" s="33"/>
      <c r="G243" s="33"/>
      <c r="H243" s="33"/>
      <c r="I243" s="33"/>
      <c r="J243" s="33"/>
      <c r="K243" s="24">
        <f t="shared" si="55"/>
        <v>0</v>
      </c>
    </row>
    <row r="244" spans="4:14" hidden="1" x14ac:dyDescent="0.25">
      <c r="D244" s="22">
        <v>206330</v>
      </c>
      <c r="E244" s="23" t="s">
        <v>448</v>
      </c>
      <c r="F244" s="33"/>
      <c r="G244" s="33"/>
      <c r="H244" s="33"/>
      <c r="I244" s="33"/>
      <c r="J244" s="33"/>
      <c r="K244" s="24">
        <f t="shared" si="55"/>
        <v>0</v>
      </c>
    </row>
    <row r="245" spans="4:14" hidden="1" x14ac:dyDescent="0.25">
      <c r="D245" s="22">
        <v>206341</v>
      </c>
      <c r="E245" s="23" t="s">
        <v>449</v>
      </c>
      <c r="F245" s="33"/>
      <c r="G245" s="33"/>
      <c r="H245" s="33"/>
      <c r="I245" s="33"/>
      <c r="J245" s="33"/>
      <c r="K245" s="24">
        <f t="shared" si="55"/>
        <v>0</v>
      </c>
    </row>
    <row r="246" spans="4:14" hidden="1" x14ac:dyDescent="0.25">
      <c r="D246" s="28"/>
      <c r="E246" s="27" t="s">
        <v>450</v>
      </c>
      <c r="F246" s="33"/>
      <c r="G246" s="33"/>
      <c r="H246" s="33"/>
      <c r="I246" s="33"/>
      <c r="J246" s="33"/>
      <c r="K246" s="24">
        <f t="shared" si="55"/>
        <v>0</v>
      </c>
    </row>
    <row r="247" spans="4:14" hidden="1" x14ac:dyDescent="0.25">
      <c r="D247" s="28"/>
      <c r="E247" s="27" t="s">
        <v>451</v>
      </c>
      <c r="F247" s="33"/>
      <c r="G247" s="33"/>
      <c r="H247" s="33"/>
      <c r="I247" s="33"/>
      <c r="J247" s="33"/>
      <c r="K247" s="24">
        <f t="shared" si="55"/>
        <v>0</v>
      </c>
    </row>
    <row r="248" spans="4:14" hidden="1" x14ac:dyDescent="0.25">
      <c r="D248" s="22">
        <v>586036</v>
      </c>
      <c r="E248" s="23" t="s">
        <v>452</v>
      </c>
      <c r="F248" s="33"/>
      <c r="G248" s="33"/>
      <c r="H248" s="33"/>
      <c r="I248" s="33"/>
      <c r="J248" s="33"/>
      <c r="K248" s="24">
        <f t="shared" si="55"/>
        <v>0</v>
      </c>
    </row>
    <row r="249" spans="4:14" x14ac:dyDescent="0.25">
      <c r="D249" s="99">
        <v>586037</v>
      </c>
      <c r="E249" s="100" t="s">
        <v>453</v>
      </c>
      <c r="F249" s="101">
        <f>3+14+7</f>
        <v>24</v>
      </c>
      <c r="G249" s="101">
        <v>60</v>
      </c>
      <c r="H249" s="101"/>
      <c r="I249" s="101"/>
      <c r="J249" s="101"/>
      <c r="K249" s="102">
        <f t="shared" si="55"/>
        <v>84</v>
      </c>
      <c r="L249" s="103"/>
      <c r="M249" s="103"/>
      <c r="N249" s="104"/>
    </row>
    <row r="250" spans="4:14" ht="15.75" thickBot="1" x14ac:dyDescent="0.3">
      <c r="D250" s="105">
        <v>586038</v>
      </c>
      <c r="E250" s="106" t="s">
        <v>454</v>
      </c>
      <c r="F250" s="107"/>
      <c r="G250" s="107">
        <v>36</v>
      </c>
      <c r="H250" s="107"/>
      <c r="I250" s="107"/>
      <c r="J250" s="107"/>
      <c r="K250" s="96">
        <f t="shared" si="55"/>
        <v>36</v>
      </c>
      <c r="L250" s="97"/>
      <c r="M250" s="97"/>
      <c r="N250" s="98"/>
    </row>
    <row r="251" spans="4:14" hidden="1" x14ac:dyDescent="0.25">
      <c r="D251" s="28"/>
      <c r="E251" s="27" t="s">
        <v>455</v>
      </c>
      <c r="F251" s="33"/>
      <c r="G251" s="33"/>
      <c r="H251" s="33"/>
      <c r="I251" s="33"/>
      <c r="J251" s="33"/>
      <c r="K251" s="24">
        <f t="shared" si="55"/>
        <v>0</v>
      </c>
    </row>
    <row r="252" spans="4:14" hidden="1" x14ac:dyDescent="0.25">
      <c r="D252" s="28"/>
      <c r="E252" s="27" t="s">
        <v>456</v>
      </c>
      <c r="F252" s="33"/>
      <c r="G252" s="33"/>
      <c r="H252" s="33"/>
      <c r="I252" s="33"/>
      <c r="J252" s="33"/>
      <c r="K252" s="24">
        <f t="shared" si="55"/>
        <v>0</v>
      </c>
    </row>
    <row r="253" spans="4:14" hidden="1" x14ac:dyDescent="0.25">
      <c r="D253" s="28"/>
      <c r="E253" s="27" t="s">
        <v>457</v>
      </c>
      <c r="F253" s="33"/>
      <c r="G253" s="33"/>
      <c r="H253" s="33"/>
      <c r="I253" s="33"/>
      <c r="J253" s="33"/>
      <c r="K253" s="24">
        <f t="shared" si="55"/>
        <v>0</v>
      </c>
    </row>
    <row r="254" spans="4:14" hidden="1" x14ac:dyDescent="0.25">
      <c r="D254" s="28"/>
      <c r="E254" s="27" t="s">
        <v>458</v>
      </c>
      <c r="F254" s="33"/>
      <c r="G254" s="33"/>
      <c r="H254" s="33"/>
      <c r="I254" s="33"/>
      <c r="J254" s="33"/>
      <c r="K254" s="24">
        <f t="shared" si="55"/>
        <v>0</v>
      </c>
    </row>
    <row r="255" spans="4:14" hidden="1" x14ac:dyDescent="0.25">
      <c r="D255" s="28"/>
      <c r="E255" s="27" t="s">
        <v>459</v>
      </c>
      <c r="F255" s="33"/>
      <c r="G255" s="33"/>
      <c r="H255" s="33"/>
      <c r="I255" s="33"/>
      <c r="J255" s="33"/>
      <c r="K255" s="24">
        <f t="shared" si="55"/>
        <v>0</v>
      </c>
    </row>
    <row r="256" spans="4:14" hidden="1" x14ac:dyDescent="0.25">
      <c r="D256" s="28"/>
      <c r="E256" s="27" t="s">
        <v>460</v>
      </c>
      <c r="F256" s="33"/>
      <c r="G256" s="33"/>
      <c r="H256" s="33"/>
      <c r="I256" s="33"/>
      <c r="J256" s="33"/>
      <c r="K256" s="24">
        <f t="shared" si="55"/>
        <v>0</v>
      </c>
    </row>
    <row r="257" spans="4:11" hidden="1" x14ac:dyDescent="0.25">
      <c r="D257" s="28"/>
      <c r="E257" s="27" t="s">
        <v>461</v>
      </c>
      <c r="F257" s="33"/>
      <c r="G257" s="33"/>
      <c r="H257" s="33"/>
      <c r="I257" s="33"/>
      <c r="J257" s="33"/>
      <c r="K257" s="24">
        <f t="shared" si="55"/>
        <v>0</v>
      </c>
    </row>
    <row r="258" spans="4:11" hidden="1" x14ac:dyDescent="0.25">
      <c r="D258" s="28"/>
      <c r="E258" s="27" t="s">
        <v>462</v>
      </c>
      <c r="F258" s="33"/>
      <c r="G258" s="33"/>
      <c r="H258" s="33"/>
      <c r="I258" s="33"/>
      <c r="J258" s="33"/>
      <c r="K258" s="24">
        <f t="shared" si="55"/>
        <v>0</v>
      </c>
    </row>
    <row r="259" spans="4:11" hidden="1" x14ac:dyDescent="0.25">
      <c r="D259" s="28"/>
      <c r="E259" s="27" t="s">
        <v>463</v>
      </c>
      <c r="F259" s="33"/>
      <c r="G259" s="33"/>
      <c r="H259" s="33"/>
      <c r="I259" s="33"/>
      <c r="J259" s="33"/>
      <c r="K259" s="24">
        <f t="shared" si="55"/>
        <v>0</v>
      </c>
    </row>
    <row r="260" spans="4:11" hidden="1" x14ac:dyDescent="0.25">
      <c r="D260" s="28"/>
      <c r="E260" s="27" t="s">
        <v>464</v>
      </c>
      <c r="F260" s="33"/>
      <c r="G260" s="33"/>
      <c r="H260" s="33"/>
      <c r="I260" s="33"/>
      <c r="J260" s="33"/>
      <c r="K260" s="24">
        <f t="shared" si="55"/>
        <v>0</v>
      </c>
    </row>
    <row r="261" spans="4:11" hidden="1" x14ac:dyDescent="0.25">
      <c r="D261" s="28"/>
      <c r="E261" s="27" t="s">
        <v>465</v>
      </c>
      <c r="F261" s="33"/>
      <c r="G261" s="33"/>
      <c r="H261" s="33"/>
      <c r="I261" s="33"/>
      <c r="J261" s="33"/>
      <c r="K261" s="24">
        <f t="shared" si="55"/>
        <v>0</v>
      </c>
    </row>
    <row r="262" spans="4:11" hidden="1" x14ac:dyDescent="0.25">
      <c r="D262" s="28"/>
      <c r="E262" s="27" t="s">
        <v>466</v>
      </c>
      <c r="F262" s="33"/>
      <c r="G262" s="33"/>
      <c r="H262" s="33"/>
      <c r="I262" s="33"/>
      <c r="J262" s="33"/>
      <c r="K262" s="24">
        <f t="shared" si="55"/>
        <v>0</v>
      </c>
    </row>
    <row r="263" spans="4:11" hidden="1" x14ac:dyDescent="0.25">
      <c r="D263" s="28"/>
      <c r="E263" s="27" t="s">
        <v>467</v>
      </c>
      <c r="F263" s="33"/>
      <c r="G263" s="33"/>
      <c r="H263" s="33"/>
      <c r="I263" s="33"/>
      <c r="J263" s="33"/>
      <c r="K263" s="24">
        <f t="shared" si="55"/>
        <v>0</v>
      </c>
    </row>
    <row r="264" spans="4:11" hidden="1" x14ac:dyDescent="0.25">
      <c r="D264" s="28"/>
      <c r="E264" s="27" t="s">
        <v>468</v>
      </c>
      <c r="F264" s="33"/>
      <c r="G264" s="33"/>
      <c r="H264" s="33"/>
      <c r="I264" s="33"/>
      <c r="J264" s="33"/>
      <c r="K264" s="24">
        <f t="shared" si="55"/>
        <v>0</v>
      </c>
    </row>
    <row r="265" spans="4:11" hidden="1" x14ac:dyDescent="0.25">
      <c r="D265" s="28"/>
      <c r="E265" s="27" t="s">
        <v>469</v>
      </c>
      <c r="F265" s="33"/>
      <c r="G265" s="33"/>
      <c r="H265" s="33"/>
      <c r="I265" s="33"/>
      <c r="J265" s="33"/>
      <c r="K265" s="24">
        <f t="shared" si="55"/>
        <v>0</v>
      </c>
    </row>
    <row r="266" spans="4:11" hidden="1" x14ac:dyDescent="0.25">
      <c r="D266" s="28"/>
      <c r="E266" s="27" t="s">
        <v>470</v>
      </c>
      <c r="F266" s="33"/>
      <c r="G266" s="33"/>
      <c r="H266" s="33"/>
      <c r="I266" s="33"/>
      <c r="J266" s="33"/>
      <c r="K266" s="24">
        <f t="shared" si="55"/>
        <v>0</v>
      </c>
    </row>
    <row r="267" spans="4:11" hidden="1" x14ac:dyDescent="0.25">
      <c r="D267" s="28"/>
      <c r="E267" s="27" t="s">
        <v>471</v>
      </c>
      <c r="F267" s="32"/>
      <c r="G267" s="32"/>
      <c r="H267" s="32"/>
      <c r="I267" s="32"/>
      <c r="J267" s="32"/>
      <c r="K267" s="24">
        <f t="shared" si="55"/>
        <v>0</v>
      </c>
    </row>
    <row r="268" spans="4:11" hidden="1" x14ac:dyDescent="0.25">
      <c r="D268" s="28"/>
      <c r="E268" s="27" t="s">
        <v>472</v>
      </c>
      <c r="F268" s="32"/>
      <c r="G268" s="32"/>
      <c r="H268" s="32"/>
      <c r="I268" s="32"/>
      <c r="J268" s="32"/>
      <c r="K268" s="24">
        <f t="shared" si="55"/>
        <v>0</v>
      </c>
    </row>
    <row r="269" spans="4:11" hidden="1" x14ac:dyDescent="0.25">
      <c r="D269" s="28"/>
      <c r="E269" s="27" t="s">
        <v>473</v>
      </c>
      <c r="F269" s="32"/>
      <c r="G269" s="32"/>
      <c r="H269" s="32"/>
      <c r="I269" s="32"/>
      <c r="J269" s="32"/>
      <c r="K269" s="24">
        <f t="shared" si="55"/>
        <v>0</v>
      </c>
    </row>
    <row r="270" spans="4:11" hidden="1" x14ac:dyDescent="0.25">
      <c r="D270" s="28"/>
      <c r="E270" s="27" t="s">
        <v>474</v>
      </c>
      <c r="F270" s="32"/>
      <c r="G270" s="32"/>
      <c r="H270" s="32"/>
      <c r="I270" s="32"/>
      <c r="J270" s="32"/>
      <c r="K270" s="24">
        <f t="shared" si="55"/>
        <v>0</v>
      </c>
    </row>
    <row r="271" spans="4:11" hidden="1" x14ac:dyDescent="0.25">
      <c r="D271" s="28"/>
      <c r="E271" s="27" t="s">
        <v>475</v>
      </c>
      <c r="F271" s="32"/>
      <c r="G271" s="32"/>
      <c r="H271" s="32"/>
      <c r="I271" s="32"/>
      <c r="J271" s="32"/>
      <c r="K271" s="24">
        <f t="shared" si="55"/>
        <v>0</v>
      </c>
    </row>
    <row r="272" spans="4:11" hidden="1" x14ac:dyDescent="0.25">
      <c r="D272" s="28"/>
      <c r="E272" s="27" t="s">
        <v>476</v>
      </c>
      <c r="F272" s="32"/>
      <c r="G272" s="32"/>
      <c r="H272" s="32"/>
      <c r="I272" s="32"/>
      <c r="J272" s="32"/>
      <c r="K272" s="24">
        <f t="shared" si="55"/>
        <v>0</v>
      </c>
    </row>
    <row r="273" spans="4:11" hidden="1" x14ac:dyDescent="0.25">
      <c r="D273" s="28"/>
      <c r="E273" s="27" t="s">
        <v>477</v>
      </c>
      <c r="F273" s="32"/>
      <c r="G273" s="32"/>
      <c r="H273" s="32"/>
      <c r="I273" s="32"/>
      <c r="J273" s="32"/>
      <c r="K273" s="24">
        <f t="shared" si="55"/>
        <v>0</v>
      </c>
    </row>
    <row r="274" spans="4:11" hidden="1" x14ac:dyDescent="0.25">
      <c r="D274" s="28"/>
      <c r="E274" s="27" t="s">
        <v>478</v>
      </c>
      <c r="F274" s="32"/>
      <c r="G274" s="32"/>
      <c r="H274" s="32"/>
      <c r="I274" s="32"/>
      <c r="J274" s="32"/>
      <c r="K274" s="24">
        <f t="shared" si="55"/>
        <v>0</v>
      </c>
    </row>
    <row r="275" spans="4:11" hidden="1" x14ac:dyDescent="0.25">
      <c r="D275" s="28"/>
      <c r="E275" s="27" t="s">
        <v>479</v>
      </c>
      <c r="F275" s="32"/>
      <c r="G275" s="32"/>
      <c r="H275" s="32"/>
      <c r="I275" s="32"/>
      <c r="J275" s="32"/>
      <c r="K275" s="24">
        <f t="shared" si="55"/>
        <v>0</v>
      </c>
    </row>
    <row r="276" spans="4:11" hidden="1" x14ac:dyDescent="0.25">
      <c r="D276" s="28"/>
      <c r="E276" s="27" t="s">
        <v>480</v>
      </c>
      <c r="F276" s="32"/>
      <c r="G276" s="32"/>
      <c r="H276" s="32"/>
      <c r="I276" s="32"/>
      <c r="J276" s="32"/>
      <c r="K276" s="24">
        <f t="shared" si="55"/>
        <v>0</v>
      </c>
    </row>
    <row r="277" spans="4:11" hidden="1" x14ac:dyDescent="0.25">
      <c r="D277" s="28"/>
      <c r="E277" s="27" t="s">
        <v>481</v>
      </c>
      <c r="F277" s="32"/>
      <c r="G277" s="32"/>
      <c r="H277" s="32"/>
      <c r="I277" s="32"/>
      <c r="J277" s="32"/>
      <c r="K277" s="24">
        <f t="shared" si="55"/>
        <v>0</v>
      </c>
    </row>
    <row r="278" spans="4:11" hidden="1" x14ac:dyDescent="0.25">
      <c r="D278" s="28"/>
      <c r="E278" s="27" t="s">
        <v>482</v>
      </c>
      <c r="F278" s="32"/>
      <c r="G278" s="32"/>
      <c r="H278" s="32"/>
      <c r="I278" s="32"/>
      <c r="J278" s="32"/>
      <c r="K278" s="24">
        <f t="shared" si="55"/>
        <v>0</v>
      </c>
    </row>
    <row r="279" spans="4:11" hidden="1" x14ac:dyDescent="0.25">
      <c r="D279" s="28"/>
      <c r="E279" s="27" t="s">
        <v>483</v>
      </c>
      <c r="F279" s="32"/>
      <c r="G279" s="32"/>
      <c r="H279" s="32"/>
      <c r="I279" s="32"/>
      <c r="J279" s="32"/>
      <c r="K279" s="24">
        <f t="shared" si="55"/>
        <v>0</v>
      </c>
    </row>
    <row r="280" spans="4:11" hidden="1" x14ac:dyDescent="0.25">
      <c r="D280" s="22">
        <v>586062</v>
      </c>
      <c r="E280" s="23" t="s">
        <v>484</v>
      </c>
      <c r="F280" s="32"/>
      <c r="G280" s="32"/>
      <c r="H280" s="32"/>
      <c r="I280" s="32"/>
      <c r="J280" s="32"/>
      <c r="K280" s="24">
        <f t="shared" si="55"/>
        <v>0</v>
      </c>
    </row>
    <row r="281" spans="4:11" hidden="1" x14ac:dyDescent="0.25">
      <c r="D281" s="28"/>
      <c r="E281" s="27" t="s">
        <v>485</v>
      </c>
      <c r="F281" s="32"/>
      <c r="G281" s="32"/>
      <c r="H281" s="32"/>
      <c r="I281" s="32"/>
      <c r="J281" s="32"/>
      <c r="K281" s="24">
        <f t="shared" si="55"/>
        <v>0</v>
      </c>
    </row>
    <row r="282" spans="4:11" hidden="1" x14ac:dyDescent="0.25">
      <c r="D282" s="28"/>
      <c r="E282" s="27" t="s">
        <v>486</v>
      </c>
      <c r="F282" s="32"/>
      <c r="G282" s="32"/>
      <c r="H282" s="32"/>
      <c r="I282" s="32"/>
      <c r="J282" s="32"/>
      <c r="K282" s="24">
        <f t="shared" si="55"/>
        <v>0</v>
      </c>
    </row>
    <row r="283" spans="4:11" hidden="1" x14ac:dyDescent="0.25">
      <c r="D283" s="28"/>
      <c r="E283" s="27" t="s">
        <v>487</v>
      </c>
      <c r="F283" s="32"/>
      <c r="G283" s="32"/>
      <c r="H283" s="32"/>
      <c r="I283" s="32"/>
      <c r="J283" s="32"/>
      <c r="K283" s="24">
        <f t="shared" si="55"/>
        <v>0</v>
      </c>
    </row>
    <row r="284" spans="4:11" hidden="1" x14ac:dyDescent="0.25">
      <c r="D284" s="28"/>
      <c r="E284" s="27" t="s">
        <v>488</v>
      </c>
      <c r="F284" s="32"/>
      <c r="G284" s="32"/>
      <c r="H284" s="32"/>
      <c r="I284" s="32"/>
      <c r="J284" s="32"/>
      <c r="K284" s="24">
        <f t="shared" si="55"/>
        <v>0</v>
      </c>
    </row>
    <row r="285" spans="4:11" hidden="1" x14ac:dyDescent="0.25">
      <c r="D285" s="22">
        <v>206344</v>
      </c>
      <c r="E285" s="23" t="s">
        <v>489</v>
      </c>
      <c r="F285" s="32"/>
      <c r="G285" s="32"/>
      <c r="H285" s="32"/>
      <c r="I285" s="32"/>
      <c r="J285" s="32"/>
      <c r="K285" s="24">
        <f t="shared" si="55"/>
        <v>0</v>
      </c>
    </row>
    <row r="286" spans="4:11" hidden="1" x14ac:dyDescent="0.25">
      <c r="D286" s="28"/>
      <c r="E286" s="27" t="s">
        <v>490</v>
      </c>
      <c r="F286" s="32"/>
      <c r="G286" s="32"/>
      <c r="H286" s="32"/>
      <c r="I286" s="32"/>
      <c r="J286" s="32"/>
      <c r="K286" s="24">
        <f t="shared" si="55"/>
        <v>0</v>
      </c>
    </row>
    <row r="287" spans="4:11" hidden="1" x14ac:dyDescent="0.25">
      <c r="D287" s="28"/>
      <c r="E287" s="27" t="s">
        <v>491</v>
      </c>
      <c r="F287" s="32"/>
      <c r="G287" s="32"/>
      <c r="H287" s="32"/>
      <c r="I287" s="32"/>
      <c r="J287" s="32"/>
      <c r="K287" s="24">
        <f t="shared" si="55"/>
        <v>0</v>
      </c>
    </row>
    <row r="288" spans="4:11" hidden="1" x14ac:dyDescent="0.25">
      <c r="D288" s="22">
        <v>586060</v>
      </c>
      <c r="E288" s="23" t="s">
        <v>492</v>
      </c>
      <c r="F288" s="32"/>
      <c r="G288" s="32"/>
      <c r="H288" s="32"/>
      <c r="I288" s="32"/>
      <c r="J288" s="32"/>
      <c r="K288" s="24">
        <f t="shared" si="55"/>
        <v>0</v>
      </c>
    </row>
    <row r="289" spans="4:11" hidden="1" x14ac:dyDescent="0.25">
      <c r="D289" s="22">
        <v>586061</v>
      </c>
      <c r="E289" s="23" t="s">
        <v>493</v>
      </c>
      <c r="F289" s="32"/>
      <c r="G289" s="32"/>
      <c r="H289" s="32"/>
      <c r="I289" s="32"/>
      <c r="J289" s="32"/>
      <c r="K289" s="24">
        <f t="shared" si="55"/>
        <v>0</v>
      </c>
    </row>
    <row r="290" spans="4:11" hidden="1" x14ac:dyDescent="0.25">
      <c r="D290" s="28"/>
      <c r="E290" s="27" t="s">
        <v>494</v>
      </c>
      <c r="F290" s="32"/>
      <c r="G290" s="32"/>
      <c r="H290" s="32"/>
      <c r="I290" s="32"/>
      <c r="J290" s="32"/>
      <c r="K290" s="24">
        <f t="shared" si="55"/>
        <v>0</v>
      </c>
    </row>
    <row r="291" spans="4:11" hidden="1" x14ac:dyDescent="0.25">
      <c r="D291" s="28"/>
      <c r="E291" s="27" t="s">
        <v>495</v>
      </c>
      <c r="F291" s="32"/>
      <c r="G291" s="32"/>
      <c r="H291" s="32"/>
      <c r="I291" s="32"/>
      <c r="J291" s="32"/>
      <c r="K291" s="24">
        <f t="shared" si="55"/>
        <v>0</v>
      </c>
    </row>
    <row r="292" spans="4:11" hidden="1" x14ac:dyDescent="0.25">
      <c r="D292" s="28"/>
      <c r="E292" s="27" t="s">
        <v>496</v>
      </c>
      <c r="F292" s="32"/>
      <c r="G292" s="32"/>
      <c r="H292" s="32"/>
      <c r="I292" s="32"/>
      <c r="J292" s="32"/>
      <c r="K292" s="24">
        <f t="shared" si="55"/>
        <v>0</v>
      </c>
    </row>
    <row r="293" spans="4:11" hidden="1" x14ac:dyDescent="0.25">
      <c r="D293" s="22">
        <v>590537</v>
      </c>
      <c r="E293" s="23" t="s">
        <v>497</v>
      </c>
      <c r="F293" s="32"/>
      <c r="G293" s="32"/>
      <c r="H293" s="32"/>
      <c r="I293" s="32"/>
      <c r="J293" s="32"/>
      <c r="K293" s="24">
        <f t="shared" si="55"/>
        <v>0</v>
      </c>
    </row>
    <row r="294" spans="4:11" hidden="1" x14ac:dyDescent="0.25">
      <c r="D294" s="28"/>
      <c r="E294" s="27" t="s">
        <v>498</v>
      </c>
      <c r="F294" s="32"/>
      <c r="G294" s="32"/>
      <c r="H294" s="32"/>
      <c r="I294" s="32"/>
      <c r="J294" s="32"/>
      <c r="K294" s="24">
        <f t="shared" si="55"/>
        <v>0</v>
      </c>
    </row>
    <row r="295" spans="4:11" hidden="1" x14ac:dyDescent="0.25">
      <c r="D295" s="28"/>
      <c r="E295" s="27" t="s">
        <v>499</v>
      </c>
      <c r="F295" s="32"/>
      <c r="G295" s="32"/>
      <c r="H295" s="32"/>
      <c r="I295" s="32"/>
      <c r="J295" s="32"/>
      <c r="K295" s="24">
        <f t="shared" ref="K295:K358" si="56">SUM(F295:J295)</f>
        <v>0</v>
      </c>
    </row>
    <row r="296" spans="4:11" hidden="1" x14ac:dyDescent="0.25">
      <c r="D296" s="22">
        <v>586064</v>
      </c>
      <c r="E296" s="23" t="s">
        <v>500</v>
      </c>
      <c r="F296" s="32"/>
      <c r="G296" s="32"/>
      <c r="H296" s="32"/>
      <c r="I296" s="32"/>
      <c r="J296" s="32"/>
      <c r="K296" s="24">
        <f t="shared" si="56"/>
        <v>0</v>
      </c>
    </row>
    <row r="297" spans="4:11" hidden="1" x14ac:dyDescent="0.25">
      <c r="D297" s="28"/>
      <c r="E297" s="27" t="s">
        <v>501</v>
      </c>
      <c r="F297" s="32"/>
      <c r="G297" s="32"/>
      <c r="H297" s="32"/>
      <c r="I297" s="32"/>
      <c r="J297" s="32"/>
      <c r="K297" s="24">
        <f t="shared" si="56"/>
        <v>0</v>
      </c>
    </row>
    <row r="298" spans="4:11" hidden="1" x14ac:dyDescent="0.25">
      <c r="D298" s="28"/>
      <c r="E298" s="27" t="s">
        <v>502</v>
      </c>
      <c r="F298" s="32"/>
      <c r="G298" s="32"/>
      <c r="H298" s="32"/>
      <c r="I298" s="32"/>
      <c r="J298" s="32"/>
      <c r="K298" s="24">
        <f t="shared" si="56"/>
        <v>0</v>
      </c>
    </row>
    <row r="299" spans="4:11" hidden="1" x14ac:dyDescent="0.25">
      <c r="D299" s="22">
        <v>586065</v>
      </c>
      <c r="E299" s="23" t="s">
        <v>503</v>
      </c>
      <c r="F299" s="32"/>
      <c r="G299" s="32"/>
      <c r="H299" s="32"/>
      <c r="I299" s="32"/>
      <c r="J299" s="32"/>
      <c r="K299" s="24">
        <f t="shared" si="56"/>
        <v>0</v>
      </c>
    </row>
    <row r="300" spans="4:11" hidden="1" x14ac:dyDescent="0.25">
      <c r="D300" s="33">
        <v>401687</v>
      </c>
      <c r="E300" s="23" t="s">
        <v>504</v>
      </c>
      <c r="F300" s="32"/>
      <c r="G300" s="32"/>
      <c r="H300" s="32"/>
      <c r="I300" s="32"/>
      <c r="J300" s="32"/>
      <c r="K300" s="24">
        <f t="shared" si="56"/>
        <v>0</v>
      </c>
    </row>
    <row r="301" spans="4:11" hidden="1" x14ac:dyDescent="0.25">
      <c r="D301" s="33">
        <v>401689</v>
      </c>
      <c r="E301" s="23" t="s">
        <v>505</v>
      </c>
      <c r="F301" s="32"/>
      <c r="G301" s="32"/>
      <c r="H301" s="32"/>
      <c r="I301" s="32"/>
      <c r="J301" s="32"/>
      <c r="K301" s="24">
        <f t="shared" si="56"/>
        <v>0</v>
      </c>
    </row>
    <row r="302" spans="4:11" hidden="1" x14ac:dyDescent="0.25">
      <c r="D302" s="26"/>
      <c r="E302" s="27" t="s">
        <v>506</v>
      </c>
      <c r="F302" s="32"/>
      <c r="G302" s="32"/>
      <c r="H302" s="32"/>
      <c r="I302" s="32"/>
      <c r="J302" s="32"/>
      <c r="K302" s="24">
        <f t="shared" si="56"/>
        <v>0</v>
      </c>
    </row>
    <row r="303" spans="4:11" hidden="1" x14ac:dyDescent="0.25">
      <c r="D303" s="26"/>
      <c r="E303" s="27" t="s">
        <v>507</v>
      </c>
      <c r="F303" s="32"/>
      <c r="G303" s="32"/>
      <c r="H303" s="32"/>
      <c r="I303" s="32"/>
      <c r="J303" s="32"/>
      <c r="K303" s="24">
        <f t="shared" si="56"/>
        <v>0</v>
      </c>
    </row>
    <row r="304" spans="4:11" hidden="1" x14ac:dyDescent="0.25">
      <c r="D304" s="33">
        <v>215872</v>
      </c>
      <c r="E304" s="23" t="s">
        <v>508</v>
      </c>
      <c r="F304" s="32"/>
      <c r="G304" s="32"/>
      <c r="H304" s="32"/>
      <c r="I304" s="32"/>
      <c r="J304" s="32"/>
      <c r="K304" s="24">
        <f t="shared" si="56"/>
        <v>0</v>
      </c>
    </row>
    <row r="305" spans="4:11" hidden="1" x14ac:dyDescent="0.25">
      <c r="D305" s="33">
        <v>213925</v>
      </c>
      <c r="E305" s="23" t="s">
        <v>509</v>
      </c>
      <c r="F305" s="32"/>
      <c r="G305" s="32"/>
      <c r="H305" s="32"/>
      <c r="I305" s="32"/>
      <c r="J305" s="32"/>
      <c r="K305" s="24">
        <f t="shared" si="56"/>
        <v>0</v>
      </c>
    </row>
    <row r="306" spans="4:11" hidden="1" x14ac:dyDescent="0.25">
      <c r="D306" s="26"/>
      <c r="E306" s="27" t="s">
        <v>510</v>
      </c>
      <c r="F306" s="32"/>
      <c r="G306" s="32"/>
      <c r="H306" s="32"/>
      <c r="I306" s="32"/>
      <c r="J306" s="32"/>
      <c r="K306" s="24">
        <f t="shared" si="56"/>
        <v>0</v>
      </c>
    </row>
    <row r="307" spans="4:11" hidden="1" x14ac:dyDescent="0.25">
      <c r="D307" s="26"/>
      <c r="E307" s="27" t="s">
        <v>511</v>
      </c>
      <c r="F307" s="32"/>
      <c r="G307" s="32"/>
      <c r="H307" s="32"/>
      <c r="I307" s="32"/>
      <c r="J307" s="32"/>
      <c r="K307" s="24">
        <f t="shared" si="56"/>
        <v>0</v>
      </c>
    </row>
    <row r="308" spans="4:11" hidden="1" x14ac:dyDescent="0.25">
      <c r="D308" s="33">
        <v>590533</v>
      </c>
      <c r="E308" s="23" t="s">
        <v>512</v>
      </c>
      <c r="F308" s="32"/>
      <c r="G308" s="32"/>
      <c r="H308" s="32"/>
      <c r="I308" s="32"/>
      <c r="J308" s="32"/>
      <c r="K308" s="24">
        <f t="shared" si="56"/>
        <v>0</v>
      </c>
    </row>
    <row r="309" spans="4:11" hidden="1" x14ac:dyDescent="0.25">
      <c r="D309" s="33">
        <v>590534</v>
      </c>
      <c r="E309" s="23" t="s">
        <v>513</v>
      </c>
      <c r="F309" s="32"/>
      <c r="G309" s="32"/>
      <c r="H309" s="32"/>
      <c r="I309" s="32"/>
      <c r="J309" s="32"/>
      <c r="K309" s="24">
        <f t="shared" si="56"/>
        <v>0</v>
      </c>
    </row>
    <row r="310" spans="4:11" hidden="1" x14ac:dyDescent="0.25">
      <c r="D310" s="26"/>
      <c r="E310" s="27" t="s">
        <v>514</v>
      </c>
      <c r="F310" s="32"/>
      <c r="G310" s="32"/>
      <c r="H310" s="32"/>
      <c r="I310" s="32"/>
      <c r="J310" s="32"/>
      <c r="K310" s="24">
        <f t="shared" si="56"/>
        <v>0</v>
      </c>
    </row>
    <row r="311" spans="4:11" hidden="1" x14ac:dyDescent="0.25">
      <c r="D311" s="28"/>
      <c r="E311" s="27" t="s">
        <v>515</v>
      </c>
      <c r="F311" s="32"/>
      <c r="G311" s="32"/>
      <c r="H311" s="32"/>
      <c r="I311" s="32"/>
      <c r="J311" s="32"/>
      <c r="K311" s="24">
        <f t="shared" si="56"/>
        <v>0</v>
      </c>
    </row>
    <row r="312" spans="4:11" hidden="1" x14ac:dyDescent="0.25">
      <c r="D312" s="28"/>
      <c r="E312" s="27" t="s">
        <v>516</v>
      </c>
      <c r="F312" s="32"/>
      <c r="G312" s="32"/>
      <c r="H312" s="32"/>
      <c r="I312" s="32"/>
      <c r="J312" s="32"/>
      <c r="K312" s="24">
        <f t="shared" si="56"/>
        <v>0</v>
      </c>
    </row>
    <row r="313" spans="4:11" hidden="1" x14ac:dyDescent="0.25">
      <c r="D313" s="28"/>
      <c r="E313" s="27" t="s">
        <v>517</v>
      </c>
      <c r="F313" s="32"/>
      <c r="G313" s="32"/>
      <c r="H313" s="32"/>
      <c r="I313" s="32"/>
      <c r="J313" s="32"/>
      <c r="K313" s="24">
        <f t="shared" si="56"/>
        <v>0</v>
      </c>
    </row>
    <row r="314" spans="4:11" hidden="1" x14ac:dyDescent="0.25">
      <c r="D314" s="28"/>
      <c r="E314" s="27" t="s">
        <v>518</v>
      </c>
      <c r="F314" s="32"/>
      <c r="G314" s="32"/>
      <c r="H314" s="32"/>
      <c r="I314" s="32"/>
      <c r="J314" s="32"/>
      <c r="K314" s="24">
        <f t="shared" si="56"/>
        <v>0</v>
      </c>
    </row>
    <row r="315" spans="4:11" hidden="1" x14ac:dyDescent="0.25">
      <c r="D315" s="22">
        <v>206348</v>
      </c>
      <c r="E315" s="23" t="s">
        <v>519</v>
      </c>
      <c r="F315" s="32"/>
      <c r="G315" s="32"/>
      <c r="H315" s="32"/>
      <c r="I315" s="32"/>
      <c r="J315" s="32"/>
      <c r="K315" s="24">
        <f t="shared" si="56"/>
        <v>0</v>
      </c>
    </row>
    <row r="316" spans="4:11" hidden="1" x14ac:dyDescent="0.25">
      <c r="D316" s="22">
        <v>206349</v>
      </c>
      <c r="E316" s="23" t="s">
        <v>520</v>
      </c>
      <c r="F316" s="32"/>
      <c r="G316" s="32"/>
      <c r="H316" s="32"/>
      <c r="I316" s="32"/>
      <c r="J316" s="32"/>
      <c r="K316" s="24">
        <f t="shared" si="56"/>
        <v>0</v>
      </c>
    </row>
    <row r="317" spans="4:11" hidden="1" x14ac:dyDescent="0.25">
      <c r="D317" s="28"/>
      <c r="E317" s="27" t="s">
        <v>521</v>
      </c>
      <c r="F317" s="32"/>
      <c r="G317" s="32"/>
      <c r="H317" s="32"/>
      <c r="I317" s="32"/>
      <c r="J317" s="32"/>
      <c r="K317" s="24">
        <f t="shared" si="56"/>
        <v>0</v>
      </c>
    </row>
    <row r="318" spans="4:11" hidden="1" x14ac:dyDescent="0.25">
      <c r="D318" s="28"/>
      <c r="E318" s="27" t="s">
        <v>522</v>
      </c>
      <c r="F318" s="32"/>
      <c r="G318" s="32"/>
      <c r="H318" s="32"/>
      <c r="I318" s="32"/>
      <c r="J318" s="32"/>
      <c r="K318" s="24">
        <f t="shared" si="56"/>
        <v>0</v>
      </c>
    </row>
    <row r="319" spans="4:11" hidden="1" x14ac:dyDescent="0.25">
      <c r="D319" s="28"/>
      <c r="E319" s="27" t="s">
        <v>523</v>
      </c>
      <c r="F319" s="32"/>
      <c r="G319" s="32"/>
      <c r="H319" s="32"/>
      <c r="I319" s="32"/>
      <c r="J319" s="32"/>
      <c r="K319" s="24">
        <f t="shared" si="56"/>
        <v>0</v>
      </c>
    </row>
    <row r="320" spans="4:11" hidden="1" x14ac:dyDescent="0.25">
      <c r="D320" s="28"/>
      <c r="E320" s="27" t="s">
        <v>524</v>
      </c>
      <c r="F320" s="32"/>
      <c r="G320" s="32"/>
      <c r="H320" s="32"/>
      <c r="I320" s="32"/>
      <c r="J320" s="32"/>
      <c r="K320" s="24">
        <f t="shared" si="56"/>
        <v>0</v>
      </c>
    </row>
    <row r="321" spans="4:14" hidden="1" x14ac:dyDescent="0.25">
      <c r="D321" s="28"/>
      <c r="E321" s="27" t="s">
        <v>525</v>
      </c>
      <c r="F321" s="32"/>
      <c r="G321" s="32"/>
      <c r="H321" s="32"/>
      <c r="I321" s="32"/>
      <c r="J321" s="32"/>
      <c r="K321" s="24">
        <f t="shared" si="56"/>
        <v>0</v>
      </c>
    </row>
    <row r="322" spans="4:14" ht="15.75" thickBot="1" x14ac:dyDescent="0.3">
      <c r="D322" s="108"/>
      <c r="E322" s="109" t="s">
        <v>526</v>
      </c>
      <c r="F322" s="110"/>
      <c r="G322" s="110">
        <v>36</v>
      </c>
      <c r="H322" s="110"/>
      <c r="I322" s="110"/>
      <c r="J322" s="110"/>
      <c r="K322" s="111">
        <f t="shared" si="56"/>
        <v>36</v>
      </c>
      <c r="L322" s="112"/>
      <c r="M322" s="112"/>
      <c r="N322" s="113"/>
    </row>
    <row r="323" spans="4:14" hidden="1" x14ac:dyDescent="0.25">
      <c r="D323" s="28"/>
      <c r="E323" s="27" t="s">
        <v>527</v>
      </c>
      <c r="F323" s="32"/>
      <c r="G323" s="32"/>
      <c r="H323" s="32"/>
      <c r="I323" s="32"/>
      <c r="J323" s="32"/>
      <c r="K323" s="24">
        <f t="shared" si="56"/>
        <v>0</v>
      </c>
    </row>
    <row r="324" spans="4:14" hidden="1" x14ac:dyDescent="0.25">
      <c r="D324" s="28"/>
      <c r="E324" s="23" t="s">
        <v>528</v>
      </c>
      <c r="F324" s="32"/>
      <c r="G324" s="32"/>
      <c r="H324" s="32"/>
      <c r="I324" s="32"/>
      <c r="J324" s="32"/>
      <c r="K324" s="24">
        <f t="shared" si="56"/>
        <v>0</v>
      </c>
    </row>
    <row r="325" spans="4:14" hidden="1" x14ac:dyDescent="0.25">
      <c r="D325" s="28"/>
      <c r="E325" s="27" t="s">
        <v>529</v>
      </c>
      <c r="F325" s="32"/>
      <c r="G325" s="32"/>
      <c r="H325" s="32"/>
      <c r="I325" s="32"/>
      <c r="J325" s="32"/>
      <c r="K325" s="24">
        <f t="shared" si="56"/>
        <v>0</v>
      </c>
    </row>
    <row r="326" spans="4:14" hidden="1" x14ac:dyDescent="0.25">
      <c r="D326" s="28"/>
      <c r="E326" s="27" t="s">
        <v>530</v>
      </c>
      <c r="F326" s="32"/>
      <c r="G326" s="32"/>
      <c r="H326" s="32"/>
      <c r="I326" s="32"/>
      <c r="J326" s="32"/>
      <c r="K326" s="24">
        <f t="shared" si="56"/>
        <v>0</v>
      </c>
    </row>
    <row r="327" spans="4:14" hidden="1" x14ac:dyDescent="0.25">
      <c r="D327" s="28"/>
      <c r="E327" s="27" t="s">
        <v>531</v>
      </c>
      <c r="F327" s="32"/>
      <c r="G327" s="32"/>
      <c r="H327" s="32"/>
      <c r="I327" s="32"/>
      <c r="J327" s="32"/>
      <c r="K327" s="24">
        <f t="shared" si="56"/>
        <v>0</v>
      </c>
    </row>
    <row r="328" spans="4:14" hidden="1" x14ac:dyDescent="0.25">
      <c r="D328" s="28"/>
      <c r="E328" s="27" t="s">
        <v>532</v>
      </c>
      <c r="F328" s="32"/>
      <c r="G328" s="32"/>
      <c r="H328" s="32"/>
      <c r="I328" s="32"/>
      <c r="J328" s="32"/>
      <c r="K328" s="24">
        <f t="shared" si="56"/>
        <v>0</v>
      </c>
    </row>
    <row r="329" spans="4:14" hidden="1" x14ac:dyDescent="0.25">
      <c r="D329" s="22">
        <v>206346</v>
      </c>
      <c r="E329" s="23" t="s">
        <v>533</v>
      </c>
      <c r="F329" s="32"/>
      <c r="G329" s="32"/>
      <c r="H329" s="32"/>
      <c r="I329" s="32"/>
      <c r="J329" s="32"/>
      <c r="K329" s="24">
        <f t="shared" si="56"/>
        <v>0</v>
      </c>
    </row>
    <row r="330" spans="4:14" hidden="1" x14ac:dyDescent="0.25">
      <c r="D330" s="22">
        <v>206347</v>
      </c>
      <c r="E330" s="23" t="s">
        <v>534</v>
      </c>
      <c r="F330" s="32"/>
      <c r="G330" s="32"/>
      <c r="H330" s="32"/>
      <c r="I330" s="32"/>
      <c r="J330" s="32"/>
      <c r="K330" s="24">
        <f t="shared" si="56"/>
        <v>0</v>
      </c>
    </row>
    <row r="331" spans="4:14" hidden="1" x14ac:dyDescent="0.25">
      <c r="D331" s="28"/>
      <c r="E331" s="23" t="s">
        <v>535</v>
      </c>
      <c r="F331" s="32"/>
      <c r="G331" s="32"/>
      <c r="H331" s="32"/>
      <c r="I331" s="32"/>
      <c r="J331" s="32"/>
      <c r="K331" s="24">
        <f t="shared" si="56"/>
        <v>0</v>
      </c>
    </row>
    <row r="332" spans="4:14" hidden="1" x14ac:dyDescent="0.25">
      <c r="D332" s="22">
        <v>644297</v>
      </c>
      <c r="E332" s="23" t="s">
        <v>536</v>
      </c>
      <c r="F332" s="32"/>
      <c r="G332" s="32"/>
      <c r="H332" s="32"/>
      <c r="I332" s="32"/>
      <c r="J332" s="32"/>
      <c r="K332" s="24">
        <f t="shared" si="56"/>
        <v>0</v>
      </c>
    </row>
    <row r="333" spans="4:14" hidden="1" x14ac:dyDescent="0.25">
      <c r="D333" s="28"/>
      <c r="E333" s="23" t="s">
        <v>537</v>
      </c>
      <c r="F333" s="32"/>
      <c r="G333" s="32"/>
      <c r="H333" s="32"/>
      <c r="I333" s="32"/>
      <c r="J333" s="32"/>
      <c r="K333" s="24">
        <f t="shared" si="56"/>
        <v>0</v>
      </c>
    </row>
    <row r="334" spans="4:14" hidden="1" x14ac:dyDescent="0.25">
      <c r="D334" s="28"/>
      <c r="E334" s="23" t="s">
        <v>538</v>
      </c>
      <c r="F334" s="32"/>
      <c r="G334" s="32"/>
      <c r="H334" s="32"/>
      <c r="I334" s="32"/>
      <c r="J334" s="32"/>
      <c r="K334" s="24">
        <f t="shared" si="56"/>
        <v>0</v>
      </c>
    </row>
    <row r="335" spans="4:14" hidden="1" x14ac:dyDescent="0.25">
      <c r="D335" s="22">
        <v>586942</v>
      </c>
      <c r="E335" s="23" t="s">
        <v>539</v>
      </c>
      <c r="F335" s="32"/>
      <c r="G335" s="32"/>
      <c r="H335" s="32"/>
      <c r="I335" s="32"/>
      <c r="J335" s="32"/>
      <c r="K335" s="24">
        <f t="shared" si="56"/>
        <v>0</v>
      </c>
    </row>
    <row r="336" spans="4:14" hidden="1" x14ac:dyDescent="0.25">
      <c r="D336" s="22">
        <v>242920</v>
      </c>
      <c r="E336" s="23" t="s">
        <v>540</v>
      </c>
      <c r="F336" s="32"/>
      <c r="G336" s="32"/>
      <c r="H336" s="32"/>
      <c r="I336" s="32"/>
      <c r="J336" s="32"/>
      <c r="K336" s="24">
        <f t="shared" si="56"/>
        <v>0</v>
      </c>
    </row>
    <row r="337" spans="4:11" hidden="1" x14ac:dyDescent="0.25">
      <c r="D337" s="22">
        <v>586066</v>
      </c>
      <c r="E337" s="23" t="s">
        <v>541</v>
      </c>
      <c r="F337" s="32"/>
      <c r="G337" s="32"/>
      <c r="H337" s="32"/>
      <c r="I337" s="32"/>
      <c r="J337" s="32"/>
      <c r="K337" s="24">
        <f t="shared" si="56"/>
        <v>0</v>
      </c>
    </row>
    <row r="338" spans="4:11" hidden="1" x14ac:dyDescent="0.25">
      <c r="D338" s="28"/>
      <c r="E338" s="23" t="s">
        <v>542</v>
      </c>
      <c r="F338" s="32"/>
      <c r="G338" s="32"/>
      <c r="H338" s="32"/>
      <c r="I338" s="32"/>
      <c r="J338" s="32"/>
      <c r="K338" s="24">
        <f t="shared" si="56"/>
        <v>0</v>
      </c>
    </row>
    <row r="339" spans="4:11" hidden="1" x14ac:dyDescent="0.25">
      <c r="D339" s="22">
        <v>586067</v>
      </c>
      <c r="E339" s="23" t="s">
        <v>543</v>
      </c>
      <c r="F339" s="32"/>
      <c r="G339" s="32"/>
      <c r="H339" s="32"/>
      <c r="I339" s="32"/>
      <c r="J339" s="32"/>
      <c r="K339" s="24">
        <f t="shared" si="56"/>
        <v>0</v>
      </c>
    </row>
    <row r="340" spans="4:11" hidden="1" x14ac:dyDescent="0.25">
      <c r="D340" s="28"/>
      <c r="E340" s="23" t="s">
        <v>544</v>
      </c>
      <c r="F340" s="32"/>
      <c r="G340" s="32"/>
      <c r="H340" s="32"/>
      <c r="I340" s="32"/>
      <c r="J340" s="32"/>
      <c r="K340" s="24">
        <f t="shared" si="56"/>
        <v>0</v>
      </c>
    </row>
    <row r="341" spans="4:11" hidden="1" x14ac:dyDescent="0.25">
      <c r="D341" s="28"/>
      <c r="E341" s="23" t="s">
        <v>545</v>
      </c>
      <c r="F341" s="32"/>
      <c r="G341" s="32"/>
      <c r="H341" s="32"/>
      <c r="I341" s="32"/>
      <c r="J341" s="32"/>
      <c r="K341" s="24">
        <f t="shared" si="56"/>
        <v>0</v>
      </c>
    </row>
    <row r="342" spans="4:11" hidden="1" x14ac:dyDescent="0.25">
      <c r="D342" s="28"/>
      <c r="E342" s="23" t="s">
        <v>546</v>
      </c>
      <c r="F342" s="32"/>
      <c r="G342" s="32"/>
      <c r="H342" s="32"/>
      <c r="I342" s="32"/>
      <c r="J342" s="32"/>
      <c r="K342" s="24">
        <f t="shared" si="56"/>
        <v>0</v>
      </c>
    </row>
    <row r="343" spans="4:11" hidden="1" x14ac:dyDescent="0.25">
      <c r="D343" s="28"/>
      <c r="E343" s="23" t="s">
        <v>547</v>
      </c>
      <c r="F343" s="32"/>
      <c r="G343" s="32"/>
      <c r="H343" s="32"/>
      <c r="I343" s="32"/>
      <c r="J343" s="32"/>
      <c r="K343" s="24">
        <f t="shared" si="56"/>
        <v>0</v>
      </c>
    </row>
    <row r="344" spans="4:11" hidden="1" x14ac:dyDescent="0.25">
      <c r="D344" s="28"/>
      <c r="E344" s="23" t="s">
        <v>548</v>
      </c>
      <c r="F344" s="32"/>
      <c r="G344" s="32"/>
      <c r="H344" s="32"/>
      <c r="I344" s="32"/>
      <c r="J344" s="32"/>
      <c r="K344" s="24">
        <f t="shared" si="56"/>
        <v>0</v>
      </c>
    </row>
    <row r="345" spans="4:11" hidden="1" x14ac:dyDescent="0.25">
      <c r="D345" s="28"/>
      <c r="E345" s="23" t="s">
        <v>549</v>
      </c>
      <c r="F345" s="32"/>
      <c r="G345" s="32"/>
      <c r="H345" s="32"/>
      <c r="I345" s="32"/>
      <c r="J345" s="32"/>
      <c r="K345" s="24">
        <f t="shared" si="56"/>
        <v>0</v>
      </c>
    </row>
    <row r="346" spans="4:11" hidden="1" x14ac:dyDescent="0.25">
      <c r="D346" s="28"/>
      <c r="E346" s="23" t="s">
        <v>550</v>
      </c>
      <c r="F346" s="32"/>
      <c r="G346" s="32"/>
      <c r="H346" s="32"/>
      <c r="I346" s="32"/>
      <c r="J346" s="32"/>
      <c r="K346" s="24">
        <f t="shared" si="56"/>
        <v>0</v>
      </c>
    </row>
    <row r="347" spans="4:11" hidden="1" x14ac:dyDescent="0.25">
      <c r="D347" s="28"/>
      <c r="E347" s="23" t="s">
        <v>551</v>
      </c>
      <c r="F347" s="32"/>
      <c r="G347" s="32"/>
      <c r="H347" s="32"/>
      <c r="I347" s="32"/>
      <c r="J347" s="32"/>
      <c r="K347" s="24">
        <f t="shared" si="56"/>
        <v>0</v>
      </c>
    </row>
    <row r="348" spans="4:11" hidden="1" x14ac:dyDescent="0.25">
      <c r="D348" s="28"/>
      <c r="E348" s="23" t="s">
        <v>552</v>
      </c>
      <c r="F348" s="32"/>
      <c r="G348" s="32"/>
      <c r="H348" s="32"/>
      <c r="I348" s="32"/>
      <c r="J348" s="32"/>
      <c r="K348" s="24">
        <f t="shared" si="56"/>
        <v>0</v>
      </c>
    </row>
    <row r="349" spans="4:11" hidden="1" x14ac:dyDescent="0.25">
      <c r="D349" s="28"/>
      <c r="E349" s="23" t="s">
        <v>553</v>
      </c>
      <c r="F349" s="32"/>
      <c r="G349" s="32"/>
      <c r="H349" s="32"/>
      <c r="I349" s="32"/>
      <c r="J349" s="32"/>
      <c r="K349" s="24">
        <f t="shared" si="56"/>
        <v>0</v>
      </c>
    </row>
    <row r="350" spans="4:11" hidden="1" x14ac:dyDescent="0.25">
      <c r="D350" s="28"/>
      <c r="E350" s="23" t="s">
        <v>554</v>
      </c>
      <c r="F350" s="32"/>
      <c r="G350" s="32"/>
      <c r="H350" s="32"/>
      <c r="I350" s="32"/>
      <c r="J350" s="32"/>
      <c r="K350" s="24">
        <f t="shared" si="56"/>
        <v>0</v>
      </c>
    </row>
    <row r="351" spans="4:11" hidden="1" x14ac:dyDescent="0.25">
      <c r="D351" s="28"/>
      <c r="E351" s="23" t="s">
        <v>555</v>
      </c>
      <c r="F351" s="32"/>
      <c r="G351" s="32"/>
      <c r="H351" s="32"/>
      <c r="I351" s="32"/>
      <c r="J351" s="32"/>
      <c r="K351" s="24">
        <f t="shared" si="56"/>
        <v>0</v>
      </c>
    </row>
    <row r="352" spans="4:11" hidden="1" x14ac:dyDescent="0.25">
      <c r="D352" s="28"/>
      <c r="E352" s="23" t="s">
        <v>556</v>
      </c>
      <c r="F352" s="32"/>
      <c r="G352" s="32"/>
      <c r="H352" s="32"/>
      <c r="I352" s="32"/>
      <c r="J352" s="32"/>
      <c r="K352" s="24">
        <f t="shared" si="56"/>
        <v>0</v>
      </c>
    </row>
    <row r="353" spans="4:11" hidden="1" x14ac:dyDescent="0.25">
      <c r="D353" s="28"/>
      <c r="E353" s="23" t="s">
        <v>557</v>
      </c>
      <c r="F353" s="32"/>
      <c r="G353" s="32"/>
      <c r="H353" s="32"/>
      <c r="I353" s="32"/>
      <c r="J353" s="32"/>
      <c r="K353" s="24">
        <f t="shared" si="56"/>
        <v>0</v>
      </c>
    </row>
    <row r="354" spans="4:11" hidden="1" x14ac:dyDescent="0.25">
      <c r="D354" s="28"/>
      <c r="E354" s="23" t="s">
        <v>558</v>
      </c>
      <c r="F354" s="32"/>
      <c r="G354" s="32"/>
      <c r="H354" s="32"/>
      <c r="I354" s="32"/>
      <c r="J354" s="32"/>
      <c r="K354" s="24">
        <f t="shared" si="56"/>
        <v>0</v>
      </c>
    </row>
    <row r="355" spans="4:11" hidden="1" x14ac:dyDescent="0.25">
      <c r="D355" s="22">
        <v>401645</v>
      </c>
      <c r="E355" s="23" t="s">
        <v>559</v>
      </c>
      <c r="F355" s="32"/>
      <c r="G355" s="32"/>
      <c r="H355" s="32"/>
      <c r="I355" s="32"/>
      <c r="J355" s="32"/>
      <c r="K355" s="24">
        <f t="shared" si="56"/>
        <v>0</v>
      </c>
    </row>
    <row r="356" spans="4:11" hidden="1" x14ac:dyDescent="0.25">
      <c r="D356" s="22">
        <v>401701</v>
      </c>
      <c r="E356" s="23" t="s">
        <v>560</v>
      </c>
      <c r="F356" s="32"/>
      <c r="G356" s="32"/>
      <c r="H356" s="32"/>
      <c r="I356" s="32"/>
      <c r="J356" s="32"/>
      <c r="K356" s="24">
        <f t="shared" si="56"/>
        <v>0</v>
      </c>
    </row>
    <row r="357" spans="4:11" hidden="1" x14ac:dyDescent="0.25">
      <c r="D357" s="28"/>
      <c r="E357" s="23" t="s">
        <v>561</v>
      </c>
      <c r="F357" s="32"/>
      <c r="G357" s="32"/>
      <c r="H357" s="32"/>
      <c r="I357" s="32"/>
      <c r="J357" s="32"/>
      <c r="K357" s="24">
        <f t="shared" si="56"/>
        <v>0</v>
      </c>
    </row>
    <row r="358" spans="4:11" hidden="1" x14ac:dyDescent="0.25">
      <c r="D358" s="28"/>
      <c r="E358" s="23" t="s">
        <v>562</v>
      </c>
      <c r="F358" s="32"/>
      <c r="G358" s="32"/>
      <c r="H358" s="32"/>
      <c r="I358" s="32"/>
      <c r="J358" s="32"/>
      <c r="K358" s="24">
        <f t="shared" si="56"/>
        <v>0</v>
      </c>
    </row>
    <row r="359" spans="4:11" hidden="1" x14ac:dyDescent="0.25">
      <c r="D359" s="22">
        <v>216150</v>
      </c>
      <c r="E359" s="23" t="s">
        <v>563</v>
      </c>
      <c r="F359" s="32"/>
      <c r="G359" s="32"/>
      <c r="H359" s="32"/>
      <c r="I359" s="32"/>
      <c r="J359" s="32"/>
      <c r="K359" s="24">
        <f t="shared" ref="K359:K422" si="57">SUM(F359:J359)</f>
        <v>0</v>
      </c>
    </row>
    <row r="360" spans="4:11" hidden="1" x14ac:dyDescent="0.25">
      <c r="D360" s="22">
        <v>216201</v>
      </c>
      <c r="E360" s="23" t="s">
        <v>564</v>
      </c>
      <c r="F360" s="32"/>
      <c r="G360" s="32"/>
      <c r="H360" s="32"/>
      <c r="I360" s="32"/>
      <c r="J360" s="32"/>
      <c r="K360" s="24">
        <f t="shared" si="57"/>
        <v>0</v>
      </c>
    </row>
    <row r="361" spans="4:11" hidden="1" x14ac:dyDescent="0.25">
      <c r="D361" s="28"/>
      <c r="E361" s="23" t="s">
        <v>565</v>
      </c>
      <c r="F361" s="32"/>
      <c r="G361" s="32"/>
      <c r="H361" s="32"/>
      <c r="I361" s="32"/>
      <c r="J361" s="32"/>
      <c r="K361" s="24">
        <f t="shared" si="57"/>
        <v>0</v>
      </c>
    </row>
    <row r="362" spans="4:11" hidden="1" x14ac:dyDescent="0.25">
      <c r="D362" s="28"/>
      <c r="E362" s="23" t="s">
        <v>566</v>
      </c>
      <c r="F362" s="32"/>
      <c r="G362" s="32"/>
      <c r="H362" s="32"/>
      <c r="I362" s="32"/>
      <c r="J362" s="32"/>
      <c r="K362" s="24">
        <f t="shared" si="57"/>
        <v>0</v>
      </c>
    </row>
    <row r="363" spans="4:11" hidden="1" x14ac:dyDescent="0.25">
      <c r="D363" s="28"/>
      <c r="E363" s="23" t="s">
        <v>567</v>
      </c>
      <c r="F363" s="32"/>
      <c r="G363" s="32"/>
      <c r="H363" s="32"/>
      <c r="I363" s="32"/>
      <c r="J363" s="32"/>
      <c r="K363" s="24">
        <f t="shared" si="57"/>
        <v>0</v>
      </c>
    </row>
    <row r="364" spans="4:11" hidden="1" x14ac:dyDescent="0.25">
      <c r="D364" s="28"/>
      <c r="E364" s="23" t="s">
        <v>568</v>
      </c>
      <c r="F364" s="32"/>
      <c r="G364" s="32"/>
      <c r="H364" s="32"/>
      <c r="I364" s="32"/>
      <c r="J364" s="32"/>
      <c r="K364" s="24">
        <f t="shared" si="57"/>
        <v>0</v>
      </c>
    </row>
    <row r="365" spans="4:11" hidden="1" x14ac:dyDescent="0.25">
      <c r="D365" s="28"/>
      <c r="E365" s="23" t="s">
        <v>569</v>
      </c>
      <c r="F365" s="32"/>
      <c r="G365" s="32"/>
      <c r="H365" s="32"/>
      <c r="I365" s="32"/>
      <c r="J365" s="32"/>
      <c r="K365" s="24">
        <f t="shared" si="57"/>
        <v>0</v>
      </c>
    </row>
    <row r="366" spans="4:11" hidden="1" x14ac:dyDescent="0.25">
      <c r="D366" s="28"/>
      <c r="E366" s="23" t="s">
        <v>570</v>
      </c>
      <c r="F366" s="32"/>
      <c r="G366" s="32"/>
      <c r="H366" s="32"/>
      <c r="I366" s="32"/>
      <c r="J366" s="32"/>
      <c r="K366" s="24">
        <f t="shared" si="57"/>
        <v>0</v>
      </c>
    </row>
    <row r="367" spans="4:11" hidden="1" x14ac:dyDescent="0.25">
      <c r="D367" s="28"/>
      <c r="E367" s="23" t="s">
        <v>571</v>
      </c>
      <c r="F367" s="32"/>
      <c r="G367" s="32"/>
      <c r="H367" s="32"/>
      <c r="I367" s="32"/>
      <c r="J367" s="32"/>
      <c r="K367" s="24">
        <f t="shared" si="57"/>
        <v>0</v>
      </c>
    </row>
    <row r="368" spans="4:11" hidden="1" x14ac:dyDescent="0.25">
      <c r="D368" s="28"/>
      <c r="E368" s="23" t="s">
        <v>572</v>
      </c>
      <c r="F368" s="32"/>
      <c r="G368" s="32"/>
      <c r="H368" s="32"/>
      <c r="I368" s="32"/>
      <c r="J368" s="32"/>
      <c r="K368" s="24">
        <f t="shared" si="57"/>
        <v>0</v>
      </c>
    </row>
    <row r="369" spans="4:14" x14ac:dyDescent="0.25">
      <c r="D369" s="99">
        <v>586314</v>
      </c>
      <c r="E369" s="100" t="s">
        <v>573</v>
      </c>
      <c r="F369" s="114"/>
      <c r="G369" s="114">
        <v>60</v>
      </c>
      <c r="H369" s="114"/>
      <c r="I369" s="114"/>
      <c r="J369" s="114"/>
      <c r="K369" s="102">
        <f t="shared" si="57"/>
        <v>60</v>
      </c>
      <c r="L369" s="103"/>
      <c r="M369" s="103"/>
      <c r="N369" s="104"/>
    </row>
    <row r="370" spans="4:14" ht="15.75" thickBot="1" x14ac:dyDescent="0.3">
      <c r="D370" s="115"/>
      <c r="E370" s="106" t="s">
        <v>574</v>
      </c>
      <c r="F370" s="116">
        <v>2</v>
      </c>
      <c r="G370" s="116">
        <v>30</v>
      </c>
      <c r="H370" s="116"/>
      <c r="I370" s="116"/>
      <c r="J370" s="116"/>
      <c r="K370" s="96">
        <f t="shared" si="57"/>
        <v>32</v>
      </c>
      <c r="L370" s="97"/>
      <c r="M370" s="97"/>
      <c r="N370" s="98"/>
    </row>
    <row r="371" spans="4:14" hidden="1" x14ac:dyDescent="0.25">
      <c r="D371" s="22">
        <v>216148</v>
      </c>
      <c r="E371" s="23" t="s">
        <v>575</v>
      </c>
      <c r="F371" s="32"/>
      <c r="G371" s="32"/>
      <c r="H371" s="32"/>
      <c r="I371" s="32"/>
      <c r="J371" s="32"/>
      <c r="K371" s="24">
        <f t="shared" si="57"/>
        <v>0</v>
      </c>
    </row>
    <row r="372" spans="4:14" hidden="1" x14ac:dyDescent="0.25">
      <c r="D372" s="22">
        <v>216149</v>
      </c>
      <c r="E372" s="23" t="s">
        <v>576</v>
      </c>
      <c r="F372" s="32"/>
      <c r="G372" s="32"/>
      <c r="H372" s="32"/>
      <c r="I372" s="32"/>
      <c r="J372" s="32"/>
      <c r="K372" s="24">
        <f t="shared" si="57"/>
        <v>0</v>
      </c>
    </row>
    <row r="373" spans="4:14" hidden="1" x14ac:dyDescent="0.25">
      <c r="D373" s="28"/>
      <c r="E373" s="27" t="s">
        <v>577</v>
      </c>
      <c r="F373" s="32"/>
      <c r="G373" s="32"/>
      <c r="H373" s="32"/>
      <c r="I373" s="32"/>
      <c r="J373" s="32"/>
      <c r="K373" s="24">
        <f t="shared" si="57"/>
        <v>0</v>
      </c>
    </row>
    <row r="374" spans="4:14" hidden="1" x14ac:dyDescent="0.25">
      <c r="D374" s="28"/>
      <c r="E374" s="27" t="s">
        <v>578</v>
      </c>
      <c r="F374" s="32"/>
      <c r="G374" s="32"/>
      <c r="H374" s="32"/>
      <c r="I374" s="32"/>
      <c r="J374" s="32"/>
      <c r="K374" s="24">
        <f t="shared" si="57"/>
        <v>0</v>
      </c>
    </row>
    <row r="375" spans="4:14" hidden="1" x14ac:dyDescent="0.25">
      <c r="D375" s="22">
        <v>213945</v>
      </c>
      <c r="E375" s="23" t="s">
        <v>579</v>
      </c>
      <c r="F375" s="32"/>
      <c r="G375" s="32"/>
      <c r="H375" s="32"/>
      <c r="I375" s="32"/>
      <c r="J375" s="32"/>
      <c r="K375" s="24">
        <f t="shared" si="57"/>
        <v>0</v>
      </c>
    </row>
    <row r="376" spans="4:14" hidden="1" x14ac:dyDescent="0.25">
      <c r="D376" s="22">
        <v>206329</v>
      </c>
      <c r="E376" s="23" t="s">
        <v>580</v>
      </c>
      <c r="F376" s="32"/>
      <c r="G376" s="32"/>
      <c r="H376" s="32"/>
      <c r="I376" s="32"/>
      <c r="J376" s="32"/>
      <c r="K376" s="24">
        <f t="shared" si="57"/>
        <v>0</v>
      </c>
    </row>
    <row r="377" spans="4:14" hidden="1" x14ac:dyDescent="0.25">
      <c r="D377" s="28"/>
      <c r="E377" s="27" t="s">
        <v>581</v>
      </c>
      <c r="F377" s="32"/>
      <c r="G377" s="32"/>
      <c r="H377" s="32"/>
      <c r="I377" s="32"/>
      <c r="J377" s="32"/>
      <c r="K377" s="24">
        <f t="shared" si="57"/>
        <v>0</v>
      </c>
    </row>
    <row r="378" spans="4:14" hidden="1" x14ac:dyDescent="0.25">
      <c r="D378" s="28"/>
      <c r="E378" s="27" t="s">
        <v>582</v>
      </c>
      <c r="F378" s="32"/>
      <c r="G378" s="32"/>
      <c r="H378" s="32"/>
      <c r="I378" s="32"/>
      <c r="J378" s="32"/>
      <c r="K378" s="24">
        <f t="shared" si="57"/>
        <v>0</v>
      </c>
    </row>
    <row r="379" spans="4:14" hidden="1" x14ac:dyDescent="0.25">
      <c r="D379" s="28"/>
      <c r="E379" s="27" t="s">
        <v>583</v>
      </c>
      <c r="F379" s="32"/>
      <c r="G379" s="32"/>
      <c r="H379" s="32"/>
      <c r="I379" s="32"/>
      <c r="J379" s="32"/>
      <c r="K379" s="24">
        <f t="shared" si="57"/>
        <v>0</v>
      </c>
    </row>
    <row r="380" spans="4:14" hidden="1" x14ac:dyDescent="0.25">
      <c r="D380" s="28"/>
      <c r="E380" s="27" t="s">
        <v>584</v>
      </c>
      <c r="F380" s="32"/>
      <c r="G380" s="32"/>
      <c r="H380" s="32"/>
      <c r="I380" s="32"/>
      <c r="J380" s="32"/>
      <c r="K380" s="24">
        <f t="shared" si="57"/>
        <v>0</v>
      </c>
    </row>
    <row r="381" spans="4:14" hidden="1" x14ac:dyDescent="0.25">
      <c r="D381" s="28"/>
      <c r="E381" s="27" t="s">
        <v>585</v>
      </c>
      <c r="F381" s="32"/>
      <c r="G381" s="32"/>
      <c r="H381" s="32"/>
      <c r="I381" s="32"/>
      <c r="J381" s="32"/>
      <c r="K381" s="24">
        <f t="shared" si="57"/>
        <v>0</v>
      </c>
    </row>
    <row r="382" spans="4:14" hidden="1" x14ac:dyDescent="0.25">
      <c r="D382" s="28"/>
      <c r="E382" s="27" t="s">
        <v>586</v>
      </c>
      <c r="F382" s="32"/>
      <c r="G382" s="32"/>
      <c r="H382" s="32"/>
      <c r="I382" s="32"/>
      <c r="J382" s="32"/>
      <c r="K382" s="24">
        <f t="shared" si="57"/>
        <v>0</v>
      </c>
    </row>
    <row r="383" spans="4:14" hidden="1" x14ac:dyDescent="0.25">
      <c r="D383" s="28"/>
      <c r="E383" s="27" t="s">
        <v>587</v>
      </c>
      <c r="F383" s="32"/>
      <c r="G383" s="32"/>
      <c r="H383" s="32"/>
      <c r="I383" s="32"/>
      <c r="J383" s="32"/>
      <c r="K383" s="24">
        <f t="shared" si="57"/>
        <v>0</v>
      </c>
    </row>
    <row r="384" spans="4:14" hidden="1" x14ac:dyDescent="0.25">
      <c r="D384" s="22">
        <v>586250</v>
      </c>
      <c r="E384" s="23" t="s">
        <v>588</v>
      </c>
      <c r="F384" s="32"/>
      <c r="G384" s="32"/>
      <c r="H384" s="32"/>
      <c r="I384" s="32"/>
      <c r="J384" s="32"/>
      <c r="K384" s="24">
        <f t="shared" si="57"/>
        <v>0</v>
      </c>
    </row>
    <row r="385" spans="4:14" hidden="1" x14ac:dyDescent="0.25">
      <c r="D385" s="22">
        <v>586251</v>
      </c>
      <c r="E385" s="23" t="s">
        <v>589</v>
      </c>
      <c r="F385" s="32"/>
      <c r="G385" s="32"/>
      <c r="H385" s="32"/>
      <c r="I385" s="32"/>
      <c r="J385" s="32"/>
      <c r="K385" s="24">
        <f t="shared" si="57"/>
        <v>0</v>
      </c>
    </row>
    <row r="386" spans="4:14" ht="15.75" thickBot="1" x14ac:dyDescent="0.3">
      <c r="D386" s="117">
        <v>586252</v>
      </c>
      <c r="E386" s="118" t="s">
        <v>590</v>
      </c>
      <c r="F386" s="110">
        <f>9+16</f>
        <v>25</v>
      </c>
      <c r="G386" s="110"/>
      <c r="H386" s="110"/>
      <c r="I386" s="110"/>
      <c r="J386" s="110"/>
      <c r="K386" s="111">
        <f t="shared" si="57"/>
        <v>25</v>
      </c>
      <c r="L386" s="112"/>
      <c r="M386" s="112"/>
      <c r="N386" s="113"/>
    </row>
    <row r="387" spans="4:14" hidden="1" x14ac:dyDescent="0.25">
      <c r="D387" s="28"/>
      <c r="E387" s="23" t="s">
        <v>591</v>
      </c>
      <c r="F387" s="32"/>
      <c r="G387" s="32"/>
      <c r="H387" s="32"/>
      <c r="I387" s="32"/>
      <c r="J387" s="32"/>
      <c r="K387" s="24">
        <f t="shared" si="57"/>
        <v>0</v>
      </c>
    </row>
    <row r="388" spans="4:14" hidden="1" x14ac:dyDescent="0.25">
      <c r="D388" s="28"/>
      <c r="E388" s="23" t="s">
        <v>592</v>
      </c>
      <c r="F388" s="32"/>
      <c r="G388" s="32"/>
      <c r="H388" s="32"/>
      <c r="I388" s="32"/>
      <c r="J388" s="32"/>
      <c r="K388" s="24">
        <f t="shared" si="57"/>
        <v>0</v>
      </c>
    </row>
    <row r="389" spans="4:14" hidden="1" x14ac:dyDescent="0.25">
      <c r="D389" s="28"/>
      <c r="E389" s="23" t="s">
        <v>593</v>
      </c>
      <c r="F389" s="32"/>
      <c r="G389" s="32"/>
      <c r="H389" s="32"/>
      <c r="I389" s="32"/>
      <c r="J389" s="32"/>
      <c r="K389" s="24">
        <f t="shared" si="57"/>
        <v>0</v>
      </c>
    </row>
    <row r="390" spans="4:14" hidden="1" x14ac:dyDescent="0.25">
      <c r="D390" s="28"/>
      <c r="E390" s="23" t="s">
        <v>594</v>
      </c>
      <c r="F390" s="32"/>
      <c r="G390" s="32"/>
      <c r="H390" s="32"/>
      <c r="I390" s="32"/>
      <c r="J390" s="32"/>
      <c r="K390" s="24">
        <f t="shared" si="57"/>
        <v>0</v>
      </c>
    </row>
    <row r="391" spans="4:14" hidden="1" x14ac:dyDescent="0.25">
      <c r="D391" s="28"/>
      <c r="E391" s="23" t="s">
        <v>595</v>
      </c>
      <c r="F391" s="32"/>
      <c r="G391" s="32"/>
      <c r="H391" s="32"/>
      <c r="I391" s="32"/>
      <c r="J391" s="32"/>
      <c r="K391" s="24">
        <f t="shared" si="57"/>
        <v>0</v>
      </c>
    </row>
    <row r="392" spans="4:14" hidden="1" x14ac:dyDescent="0.25">
      <c r="D392" s="28"/>
      <c r="E392" s="23" t="s">
        <v>596</v>
      </c>
      <c r="F392" s="32"/>
      <c r="G392" s="32"/>
      <c r="H392" s="32"/>
      <c r="I392" s="32"/>
      <c r="J392" s="32"/>
      <c r="K392" s="24">
        <f t="shared" si="57"/>
        <v>0</v>
      </c>
    </row>
    <row r="393" spans="4:14" hidden="1" x14ac:dyDescent="0.25">
      <c r="D393" s="28"/>
      <c r="E393" s="23" t="s">
        <v>597</v>
      </c>
      <c r="F393" s="32"/>
      <c r="G393" s="32"/>
      <c r="H393" s="32"/>
      <c r="I393" s="32"/>
      <c r="J393" s="32"/>
      <c r="K393" s="24">
        <f t="shared" si="57"/>
        <v>0</v>
      </c>
    </row>
    <row r="394" spans="4:14" hidden="1" x14ac:dyDescent="0.25">
      <c r="D394" s="28"/>
      <c r="E394" s="23" t="s">
        <v>598</v>
      </c>
      <c r="F394" s="32"/>
      <c r="G394" s="32"/>
      <c r="H394" s="32"/>
      <c r="I394" s="32"/>
      <c r="J394" s="32"/>
      <c r="K394" s="24">
        <f t="shared" si="57"/>
        <v>0</v>
      </c>
    </row>
    <row r="395" spans="4:14" hidden="1" x14ac:dyDescent="0.25">
      <c r="D395" s="28"/>
      <c r="E395" s="23" t="s">
        <v>599</v>
      </c>
      <c r="F395" s="32"/>
      <c r="G395" s="32"/>
      <c r="H395" s="32"/>
      <c r="I395" s="32"/>
      <c r="J395" s="32"/>
      <c r="K395" s="24">
        <f t="shared" si="57"/>
        <v>0</v>
      </c>
    </row>
    <row r="396" spans="4:14" hidden="1" x14ac:dyDescent="0.25">
      <c r="D396" s="28"/>
      <c r="E396" s="23" t="s">
        <v>600</v>
      </c>
      <c r="F396" s="32"/>
      <c r="G396" s="32"/>
      <c r="H396" s="32"/>
      <c r="I396" s="32"/>
      <c r="J396" s="32"/>
      <c r="K396" s="24">
        <f t="shared" si="57"/>
        <v>0</v>
      </c>
    </row>
    <row r="397" spans="4:14" hidden="1" x14ac:dyDescent="0.25">
      <c r="D397" s="28"/>
      <c r="E397" s="23" t="s">
        <v>601</v>
      </c>
      <c r="F397" s="32"/>
      <c r="G397" s="32"/>
      <c r="H397" s="32"/>
      <c r="I397" s="32"/>
      <c r="J397" s="32"/>
      <c r="K397" s="24">
        <f t="shared" si="57"/>
        <v>0</v>
      </c>
    </row>
    <row r="398" spans="4:14" hidden="1" x14ac:dyDescent="0.25">
      <c r="D398" s="28"/>
      <c r="E398" s="23" t="s">
        <v>602</v>
      </c>
      <c r="F398" s="32"/>
      <c r="G398" s="32"/>
      <c r="H398" s="32"/>
      <c r="I398" s="32"/>
      <c r="J398" s="32"/>
      <c r="K398" s="24">
        <f t="shared" si="57"/>
        <v>0</v>
      </c>
    </row>
    <row r="399" spans="4:14" hidden="1" x14ac:dyDescent="0.25">
      <c r="D399" s="28"/>
      <c r="E399" s="23" t="s">
        <v>603</v>
      </c>
      <c r="F399" s="32"/>
      <c r="G399" s="32"/>
      <c r="H399" s="32"/>
      <c r="I399" s="32"/>
      <c r="J399" s="32"/>
      <c r="K399" s="24">
        <f t="shared" si="57"/>
        <v>0</v>
      </c>
    </row>
    <row r="400" spans="4:14" hidden="1" x14ac:dyDescent="0.25">
      <c r="D400" s="28"/>
      <c r="E400" s="23" t="s">
        <v>604</v>
      </c>
      <c r="F400" s="32"/>
      <c r="G400" s="32"/>
      <c r="H400" s="32"/>
      <c r="I400" s="32"/>
      <c r="J400" s="32"/>
      <c r="K400" s="24">
        <f t="shared" si="57"/>
        <v>0</v>
      </c>
    </row>
    <row r="401" spans="4:14" hidden="1" x14ac:dyDescent="0.25">
      <c r="D401" s="28"/>
      <c r="E401" s="23" t="s">
        <v>605</v>
      </c>
      <c r="F401" s="32"/>
      <c r="G401" s="32"/>
      <c r="H401" s="32"/>
      <c r="I401" s="32"/>
      <c r="J401" s="32"/>
      <c r="K401" s="24">
        <f t="shared" si="57"/>
        <v>0</v>
      </c>
    </row>
    <row r="402" spans="4:14" ht="15.75" thickBot="1" x14ac:dyDescent="0.3">
      <c r="D402" s="108"/>
      <c r="E402" s="118" t="s">
        <v>606</v>
      </c>
      <c r="F402" s="110">
        <v>4</v>
      </c>
      <c r="G402" s="110"/>
      <c r="H402" s="110"/>
      <c r="I402" s="110"/>
      <c r="J402" s="110"/>
      <c r="K402" s="111">
        <f t="shared" si="57"/>
        <v>4</v>
      </c>
      <c r="L402" s="112"/>
      <c r="M402" s="112"/>
      <c r="N402" s="113"/>
    </row>
    <row r="403" spans="4:14" hidden="1" x14ac:dyDescent="0.25">
      <c r="D403" s="28"/>
      <c r="E403" s="23" t="s">
        <v>607</v>
      </c>
      <c r="F403" s="32"/>
      <c r="G403" s="32"/>
      <c r="H403" s="32"/>
      <c r="I403" s="32"/>
      <c r="J403" s="32"/>
      <c r="K403" s="24">
        <f t="shared" si="57"/>
        <v>0</v>
      </c>
    </row>
    <row r="404" spans="4:14" hidden="1" x14ac:dyDescent="0.25">
      <c r="D404" s="28"/>
      <c r="E404" s="23" t="s">
        <v>608</v>
      </c>
      <c r="F404" s="32"/>
      <c r="G404" s="32"/>
      <c r="H404" s="32"/>
      <c r="I404" s="32"/>
      <c r="J404" s="32"/>
      <c r="K404" s="24">
        <f t="shared" si="57"/>
        <v>0</v>
      </c>
    </row>
    <row r="405" spans="4:14" hidden="1" x14ac:dyDescent="0.25">
      <c r="D405" s="28"/>
      <c r="E405" s="23" t="s">
        <v>609</v>
      </c>
      <c r="F405" s="32"/>
      <c r="G405" s="32"/>
      <c r="H405" s="32"/>
      <c r="I405" s="32"/>
      <c r="J405" s="32"/>
      <c r="K405" s="24">
        <f t="shared" si="57"/>
        <v>0</v>
      </c>
    </row>
    <row r="406" spans="4:14" hidden="1" x14ac:dyDescent="0.25">
      <c r="D406" s="28"/>
      <c r="E406" s="23" t="s">
        <v>610</v>
      </c>
      <c r="F406" s="32"/>
      <c r="G406" s="32"/>
      <c r="H406" s="32"/>
      <c r="I406" s="32"/>
      <c r="J406" s="32"/>
      <c r="K406" s="24">
        <f t="shared" si="57"/>
        <v>0</v>
      </c>
    </row>
    <row r="407" spans="4:14" hidden="1" x14ac:dyDescent="0.25">
      <c r="D407" s="28"/>
      <c r="E407" s="23" t="s">
        <v>611</v>
      </c>
      <c r="F407" s="32"/>
      <c r="G407" s="32"/>
      <c r="H407" s="32"/>
      <c r="I407" s="32"/>
      <c r="J407" s="32"/>
      <c r="K407" s="24">
        <f t="shared" si="57"/>
        <v>0</v>
      </c>
    </row>
    <row r="408" spans="4:14" hidden="1" x14ac:dyDescent="0.25">
      <c r="D408" s="28"/>
      <c r="E408" s="23" t="s">
        <v>612</v>
      </c>
      <c r="F408" s="32"/>
      <c r="G408" s="32"/>
      <c r="H408" s="32"/>
      <c r="I408" s="32"/>
      <c r="J408" s="32"/>
      <c r="K408" s="24">
        <f t="shared" si="57"/>
        <v>0</v>
      </c>
    </row>
    <row r="409" spans="4:14" hidden="1" x14ac:dyDescent="0.25">
      <c r="D409" s="28"/>
      <c r="E409" s="23" t="s">
        <v>613</v>
      </c>
      <c r="F409" s="32"/>
      <c r="G409" s="32"/>
      <c r="H409" s="32"/>
      <c r="I409" s="32"/>
      <c r="J409" s="32"/>
      <c r="K409" s="24">
        <f t="shared" si="57"/>
        <v>0</v>
      </c>
    </row>
    <row r="410" spans="4:14" hidden="1" x14ac:dyDescent="0.25">
      <c r="D410" s="28"/>
      <c r="E410" s="23" t="s">
        <v>614</v>
      </c>
      <c r="F410" s="32"/>
      <c r="G410" s="32"/>
      <c r="H410" s="32"/>
      <c r="I410" s="32"/>
      <c r="J410" s="32"/>
      <c r="K410" s="24">
        <f t="shared" si="57"/>
        <v>0</v>
      </c>
    </row>
    <row r="411" spans="4:14" hidden="1" x14ac:dyDescent="0.25">
      <c r="D411" s="28"/>
      <c r="E411" s="23" t="s">
        <v>615</v>
      </c>
      <c r="F411" s="32"/>
      <c r="G411" s="32"/>
      <c r="H411" s="32"/>
      <c r="I411" s="32"/>
      <c r="J411" s="32"/>
      <c r="K411" s="24">
        <f t="shared" si="57"/>
        <v>0</v>
      </c>
    </row>
    <row r="412" spans="4:14" hidden="1" x14ac:dyDescent="0.25">
      <c r="D412" s="28"/>
      <c r="E412" s="23" t="s">
        <v>616</v>
      </c>
      <c r="F412" s="32"/>
      <c r="G412" s="32"/>
      <c r="H412" s="32"/>
      <c r="I412" s="32"/>
      <c r="J412" s="32"/>
      <c r="K412" s="24">
        <f t="shared" si="57"/>
        <v>0</v>
      </c>
    </row>
    <row r="413" spans="4:14" hidden="1" x14ac:dyDescent="0.25">
      <c r="D413" s="28"/>
      <c r="E413" s="23" t="s">
        <v>617</v>
      </c>
      <c r="F413" s="32"/>
      <c r="G413" s="32"/>
      <c r="H413" s="32"/>
      <c r="I413" s="32"/>
      <c r="J413" s="32"/>
      <c r="K413" s="24">
        <f t="shared" si="57"/>
        <v>0</v>
      </c>
    </row>
    <row r="414" spans="4:14" hidden="1" x14ac:dyDescent="0.25">
      <c r="D414" s="28"/>
      <c r="E414" s="23" t="s">
        <v>618</v>
      </c>
      <c r="F414" s="32"/>
      <c r="G414" s="32"/>
      <c r="H414" s="32"/>
      <c r="I414" s="32"/>
      <c r="J414" s="32"/>
      <c r="K414" s="24">
        <f t="shared" si="57"/>
        <v>0</v>
      </c>
    </row>
    <row r="415" spans="4:14" hidden="1" x14ac:dyDescent="0.25">
      <c r="D415" s="28"/>
      <c r="E415" s="23" t="s">
        <v>619</v>
      </c>
      <c r="F415" s="32"/>
      <c r="G415" s="32"/>
      <c r="H415" s="32"/>
      <c r="I415" s="32"/>
      <c r="J415" s="32"/>
      <c r="K415" s="24">
        <f t="shared" si="57"/>
        <v>0</v>
      </c>
    </row>
    <row r="416" spans="4:14" hidden="1" x14ac:dyDescent="0.25">
      <c r="D416" s="28"/>
      <c r="E416" s="23" t="s">
        <v>620</v>
      </c>
      <c r="F416" s="32"/>
      <c r="G416" s="32"/>
      <c r="H416" s="32"/>
      <c r="I416" s="32"/>
      <c r="J416" s="32"/>
      <c r="K416" s="24">
        <f t="shared" si="57"/>
        <v>0</v>
      </c>
    </row>
    <row r="417" spans="4:14" hidden="1" x14ac:dyDescent="0.25">
      <c r="D417" s="28"/>
      <c r="E417" s="23" t="s">
        <v>621</v>
      </c>
      <c r="F417" s="32"/>
      <c r="G417" s="32"/>
      <c r="H417" s="32"/>
      <c r="I417" s="32"/>
      <c r="J417" s="32"/>
      <c r="K417" s="24">
        <f t="shared" si="57"/>
        <v>0</v>
      </c>
    </row>
    <row r="418" spans="4:14" hidden="1" x14ac:dyDescent="0.25">
      <c r="D418" s="28"/>
      <c r="E418" s="23" t="s">
        <v>622</v>
      </c>
      <c r="F418" s="32"/>
      <c r="G418" s="32"/>
      <c r="H418" s="32"/>
      <c r="I418" s="32"/>
      <c r="J418" s="32"/>
      <c r="K418" s="24">
        <f t="shared" si="57"/>
        <v>0</v>
      </c>
    </row>
    <row r="419" spans="4:14" hidden="1" x14ac:dyDescent="0.25">
      <c r="D419" s="28"/>
      <c r="E419" s="23" t="s">
        <v>623</v>
      </c>
      <c r="F419" s="32"/>
      <c r="G419" s="32"/>
      <c r="H419" s="32"/>
      <c r="I419" s="32"/>
      <c r="J419" s="32"/>
      <c r="K419" s="24">
        <f t="shared" si="57"/>
        <v>0</v>
      </c>
    </row>
    <row r="420" spans="4:14" hidden="1" x14ac:dyDescent="0.25">
      <c r="D420" s="28"/>
      <c r="E420" s="23" t="s">
        <v>624</v>
      </c>
      <c r="F420" s="32"/>
      <c r="G420" s="32"/>
      <c r="H420" s="32"/>
      <c r="I420" s="32"/>
      <c r="J420" s="32"/>
      <c r="K420" s="24">
        <f t="shared" si="57"/>
        <v>0</v>
      </c>
    </row>
    <row r="421" spans="4:14" hidden="1" x14ac:dyDescent="0.25">
      <c r="D421" s="28"/>
      <c r="E421" s="23" t="s">
        <v>625</v>
      </c>
      <c r="F421" s="32"/>
      <c r="G421" s="32"/>
      <c r="H421" s="32"/>
      <c r="I421" s="32"/>
      <c r="J421" s="32"/>
      <c r="K421" s="24">
        <f t="shared" si="57"/>
        <v>0</v>
      </c>
    </row>
    <row r="422" spans="4:14" hidden="1" x14ac:dyDescent="0.25">
      <c r="D422" s="28"/>
      <c r="E422" s="23" t="s">
        <v>626</v>
      </c>
      <c r="F422" s="32"/>
      <c r="G422" s="32"/>
      <c r="H422" s="32"/>
      <c r="I422" s="32"/>
      <c r="J422" s="32"/>
      <c r="K422" s="24">
        <f t="shared" si="57"/>
        <v>0</v>
      </c>
    </row>
    <row r="423" spans="4:14" hidden="1" x14ac:dyDescent="0.25">
      <c r="D423" s="22">
        <v>586508</v>
      </c>
      <c r="E423" s="23" t="s">
        <v>627</v>
      </c>
      <c r="F423" s="32"/>
      <c r="G423" s="32"/>
      <c r="H423" s="32"/>
      <c r="I423" s="32"/>
      <c r="J423" s="32"/>
      <c r="K423" s="24">
        <f t="shared" ref="K423:K486" si="58">SUM(F423:J423)</f>
        <v>0</v>
      </c>
    </row>
    <row r="424" spans="4:14" hidden="1" x14ac:dyDescent="0.25">
      <c r="D424" s="28"/>
      <c r="E424" s="23" t="s">
        <v>628</v>
      </c>
      <c r="F424" s="32"/>
      <c r="G424" s="32"/>
      <c r="H424" s="32"/>
      <c r="I424" s="32"/>
      <c r="J424" s="32"/>
      <c r="K424" s="24">
        <f t="shared" si="58"/>
        <v>0</v>
      </c>
    </row>
    <row r="425" spans="4:14" hidden="1" x14ac:dyDescent="0.25">
      <c r="D425" s="28"/>
      <c r="E425" s="23" t="s">
        <v>629</v>
      </c>
      <c r="F425" s="32"/>
      <c r="G425" s="32"/>
      <c r="H425" s="32"/>
      <c r="I425" s="32"/>
      <c r="J425" s="32"/>
      <c r="K425" s="24">
        <f t="shared" si="58"/>
        <v>0</v>
      </c>
    </row>
    <row r="426" spans="4:14" hidden="1" x14ac:dyDescent="0.25">
      <c r="D426" s="28"/>
      <c r="E426" s="23" t="s">
        <v>630</v>
      </c>
      <c r="F426" s="32"/>
      <c r="G426" s="32"/>
      <c r="H426" s="32"/>
      <c r="I426" s="32"/>
      <c r="J426" s="32"/>
      <c r="K426" s="24">
        <f t="shared" si="58"/>
        <v>0</v>
      </c>
    </row>
    <row r="427" spans="4:14" hidden="1" x14ac:dyDescent="0.25">
      <c r="D427" s="28"/>
      <c r="E427" s="23" t="s">
        <v>631</v>
      </c>
      <c r="F427" s="32"/>
      <c r="G427" s="32"/>
      <c r="H427" s="32"/>
      <c r="I427" s="32"/>
      <c r="J427" s="32"/>
      <c r="K427" s="24">
        <f t="shared" si="58"/>
        <v>0</v>
      </c>
    </row>
    <row r="428" spans="4:14" ht="15.75" thickBot="1" x14ac:dyDescent="0.3">
      <c r="D428" s="108"/>
      <c r="E428" s="118" t="s">
        <v>632</v>
      </c>
      <c r="F428" s="110"/>
      <c r="G428" s="110">
        <v>27</v>
      </c>
      <c r="H428" s="110"/>
      <c r="I428" s="110"/>
      <c r="J428" s="110"/>
      <c r="K428" s="111">
        <f t="shared" si="58"/>
        <v>27</v>
      </c>
      <c r="L428" s="112"/>
      <c r="M428" s="112"/>
      <c r="N428" s="113"/>
    </row>
    <row r="429" spans="4:14" hidden="1" x14ac:dyDescent="0.25">
      <c r="D429" s="28"/>
      <c r="E429" s="23" t="s">
        <v>633</v>
      </c>
      <c r="F429" s="32"/>
      <c r="G429" s="32"/>
      <c r="H429" s="32"/>
      <c r="I429" s="32"/>
      <c r="J429" s="32"/>
      <c r="K429" s="24">
        <f t="shared" si="58"/>
        <v>0</v>
      </c>
    </row>
    <row r="430" spans="4:14" hidden="1" x14ac:dyDescent="0.25">
      <c r="D430" s="28"/>
      <c r="E430" s="23" t="s">
        <v>634</v>
      </c>
      <c r="F430" s="32"/>
      <c r="G430" s="32"/>
      <c r="H430" s="32"/>
      <c r="I430" s="32"/>
      <c r="J430" s="32"/>
      <c r="K430" s="24">
        <f t="shared" si="58"/>
        <v>0</v>
      </c>
    </row>
    <row r="431" spans="4:14" hidden="1" x14ac:dyDescent="0.25">
      <c r="D431" s="28"/>
      <c r="E431" s="23" t="s">
        <v>635</v>
      </c>
      <c r="F431" s="32"/>
      <c r="G431" s="32"/>
      <c r="H431" s="32"/>
      <c r="I431" s="32"/>
      <c r="J431" s="32"/>
      <c r="K431" s="24">
        <f t="shared" si="58"/>
        <v>0</v>
      </c>
    </row>
    <row r="432" spans="4:14" hidden="1" x14ac:dyDescent="0.25">
      <c r="D432" s="28"/>
      <c r="E432" s="23" t="s">
        <v>636</v>
      </c>
      <c r="F432" s="32"/>
      <c r="G432" s="32"/>
      <c r="H432" s="32"/>
      <c r="I432" s="32"/>
      <c r="J432" s="32"/>
      <c r="K432" s="24">
        <f t="shared" si="58"/>
        <v>0</v>
      </c>
    </row>
    <row r="433" spans="4:11" hidden="1" x14ac:dyDescent="0.25">
      <c r="D433" s="28"/>
      <c r="E433" s="23" t="s">
        <v>637</v>
      </c>
      <c r="F433" s="32"/>
      <c r="G433" s="32"/>
      <c r="H433" s="32"/>
      <c r="I433" s="32"/>
      <c r="J433" s="32"/>
      <c r="K433" s="24">
        <f t="shared" si="58"/>
        <v>0</v>
      </c>
    </row>
    <row r="434" spans="4:11" hidden="1" x14ac:dyDescent="0.25">
      <c r="D434" s="28"/>
      <c r="E434" s="23" t="s">
        <v>638</v>
      </c>
      <c r="F434" s="32"/>
      <c r="G434" s="32"/>
      <c r="H434" s="32"/>
      <c r="I434" s="32"/>
      <c r="J434" s="32"/>
      <c r="K434" s="24">
        <f t="shared" si="58"/>
        <v>0</v>
      </c>
    </row>
    <row r="435" spans="4:11" hidden="1" x14ac:dyDescent="0.25">
      <c r="D435" s="22">
        <v>242921</v>
      </c>
      <c r="E435" s="23" t="s">
        <v>639</v>
      </c>
      <c r="F435" s="32"/>
      <c r="G435" s="32"/>
      <c r="H435" s="32"/>
      <c r="I435" s="32"/>
      <c r="J435" s="32"/>
      <c r="K435" s="24">
        <f t="shared" si="58"/>
        <v>0</v>
      </c>
    </row>
    <row r="436" spans="4:11" hidden="1" x14ac:dyDescent="0.25">
      <c r="D436" s="22">
        <v>242922</v>
      </c>
      <c r="E436" s="23" t="s">
        <v>640</v>
      </c>
      <c r="F436" s="32"/>
      <c r="G436" s="32"/>
      <c r="H436" s="32"/>
      <c r="I436" s="32"/>
      <c r="J436" s="32"/>
      <c r="K436" s="24">
        <f t="shared" si="58"/>
        <v>0</v>
      </c>
    </row>
    <row r="437" spans="4:11" hidden="1" x14ac:dyDescent="0.25">
      <c r="D437" s="28"/>
      <c r="E437" s="23" t="s">
        <v>641</v>
      </c>
      <c r="F437" s="32"/>
      <c r="G437" s="32"/>
      <c r="H437" s="32"/>
      <c r="I437" s="32"/>
      <c r="J437" s="32"/>
      <c r="K437" s="24">
        <f t="shared" si="58"/>
        <v>0</v>
      </c>
    </row>
    <row r="438" spans="4:11" hidden="1" x14ac:dyDescent="0.25">
      <c r="D438" s="28"/>
      <c r="E438" s="23" t="s">
        <v>642</v>
      </c>
      <c r="F438" s="32"/>
      <c r="G438" s="32"/>
      <c r="H438" s="32"/>
      <c r="I438" s="32"/>
      <c r="J438" s="32"/>
      <c r="K438" s="24">
        <f t="shared" si="58"/>
        <v>0</v>
      </c>
    </row>
    <row r="439" spans="4:11" hidden="1" x14ac:dyDescent="0.25">
      <c r="D439" s="28"/>
      <c r="E439" s="23" t="s">
        <v>643</v>
      </c>
      <c r="F439" s="32"/>
      <c r="G439" s="32"/>
      <c r="H439" s="32"/>
      <c r="I439" s="32"/>
      <c r="J439" s="32"/>
      <c r="K439" s="24">
        <f t="shared" si="58"/>
        <v>0</v>
      </c>
    </row>
    <row r="440" spans="4:11" hidden="1" x14ac:dyDescent="0.25">
      <c r="D440" s="28"/>
      <c r="E440" s="23" t="s">
        <v>644</v>
      </c>
      <c r="F440" s="32"/>
      <c r="G440" s="32"/>
      <c r="H440" s="32"/>
      <c r="I440" s="32"/>
      <c r="J440" s="32"/>
      <c r="K440" s="24">
        <f t="shared" si="58"/>
        <v>0</v>
      </c>
    </row>
    <row r="441" spans="4:11" hidden="1" x14ac:dyDescent="0.25">
      <c r="D441" s="28"/>
      <c r="E441" s="23" t="s">
        <v>645</v>
      </c>
      <c r="F441" s="32"/>
      <c r="G441" s="32"/>
      <c r="H441" s="32"/>
      <c r="I441" s="32"/>
      <c r="J441" s="32"/>
      <c r="K441" s="24">
        <f t="shared" si="58"/>
        <v>0</v>
      </c>
    </row>
    <row r="442" spans="4:11" hidden="1" x14ac:dyDescent="0.25">
      <c r="D442" s="28"/>
      <c r="E442" s="23" t="s">
        <v>646</v>
      </c>
      <c r="F442" s="32"/>
      <c r="G442" s="32"/>
      <c r="H442" s="32"/>
      <c r="I442" s="32"/>
      <c r="J442" s="32"/>
      <c r="K442" s="24">
        <f t="shared" si="58"/>
        <v>0</v>
      </c>
    </row>
    <row r="443" spans="4:11" hidden="1" x14ac:dyDescent="0.25">
      <c r="D443" s="28"/>
      <c r="E443" s="23" t="s">
        <v>647</v>
      </c>
      <c r="F443" s="32"/>
      <c r="G443" s="32"/>
      <c r="H443" s="32"/>
      <c r="I443" s="32"/>
      <c r="J443" s="32"/>
      <c r="K443" s="24">
        <f t="shared" si="58"/>
        <v>0</v>
      </c>
    </row>
    <row r="444" spans="4:11" hidden="1" x14ac:dyDescent="0.25">
      <c r="D444" s="28"/>
      <c r="E444" s="23" t="s">
        <v>648</v>
      </c>
      <c r="F444" s="32"/>
      <c r="G444" s="32"/>
      <c r="H444" s="32"/>
      <c r="I444" s="32"/>
      <c r="J444" s="32"/>
      <c r="K444" s="24">
        <f t="shared" si="58"/>
        <v>0</v>
      </c>
    </row>
    <row r="445" spans="4:11" hidden="1" x14ac:dyDescent="0.25">
      <c r="D445" s="28"/>
      <c r="E445" s="23" t="s">
        <v>649</v>
      </c>
      <c r="F445" s="32"/>
      <c r="G445" s="32"/>
      <c r="H445" s="32"/>
      <c r="I445" s="32"/>
      <c r="J445" s="32"/>
      <c r="K445" s="24">
        <f t="shared" si="58"/>
        <v>0</v>
      </c>
    </row>
    <row r="446" spans="4:11" hidden="1" x14ac:dyDescent="0.25">
      <c r="D446" s="28"/>
      <c r="E446" s="23" t="s">
        <v>650</v>
      </c>
      <c r="F446" s="32"/>
      <c r="G446" s="32"/>
      <c r="H446" s="32"/>
      <c r="I446" s="32"/>
      <c r="J446" s="32"/>
      <c r="K446" s="24">
        <f t="shared" si="58"/>
        <v>0</v>
      </c>
    </row>
    <row r="447" spans="4:11" hidden="1" x14ac:dyDescent="0.25">
      <c r="D447" s="28"/>
      <c r="E447" s="23" t="s">
        <v>651</v>
      </c>
      <c r="F447" s="32"/>
      <c r="G447" s="32"/>
      <c r="H447" s="32"/>
      <c r="I447" s="32"/>
      <c r="J447" s="32"/>
      <c r="K447" s="24">
        <f t="shared" si="58"/>
        <v>0</v>
      </c>
    </row>
    <row r="448" spans="4:11" hidden="1" x14ac:dyDescent="0.25">
      <c r="D448" s="33">
        <v>586509</v>
      </c>
      <c r="E448" s="23" t="s">
        <v>652</v>
      </c>
      <c r="F448" s="32"/>
      <c r="G448" s="32"/>
      <c r="H448" s="32"/>
      <c r="I448" s="32"/>
      <c r="J448" s="32"/>
      <c r="K448" s="24">
        <f t="shared" si="58"/>
        <v>0</v>
      </c>
    </row>
    <row r="449" spans="4:11" hidden="1" x14ac:dyDescent="0.25">
      <c r="D449" s="33">
        <v>590517</v>
      </c>
      <c r="E449" s="23" t="s">
        <v>653</v>
      </c>
      <c r="F449" s="32"/>
      <c r="G449" s="32"/>
      <c r="H449" s="32"/>
      <c r="I449" s="32"/>
      <c r="J449" s="32"/>
      <c r="K449" s="24">
        <f t="shared" si="58"/>
        <v>0</v>
      </c>
    </row>
    <row r="450" spans="4:11" hidden="1" x14ac:dyDescent="0.25">
      <c r="D450" s="28"/>
      <c r="E450" s="23" t="s">
        <v>654</v>
      </c>
      <c r="F450" s="32"/>
      <c r="G450" s="32"/>
      <c r="H450" s="32"/>
      <c r="I450" s="32"/>
      <c r="J450" s="32"/>
      <c r="K450" s="24">
        <f t="shared" si="58"/>
        <v>0</v>
      </c>
    </row>
    <row r="451" spans="4:11" hidden="1" x14ac:dyDescent="0.25">
      <c r="D451" s="28"/>
      <c r="E451" s="23" t="s">
        <v>655</v>
      </c>
      <c r="F451" s="32"/>
      <c r="G451" s="32"/>
      <c r="H451" s="32"/>
      <c r="I451" s="32"/>
      <c r="J451" s="32"/>
      <c r="K451" s="24">
        <f t="shared" si="58"/>
        <v>0</v>
      </c>
    </row>
    <row r="452" spans="4:11" hidden="1" x14ac:dyDescent="0.25">
      <c r="D452" s="28"/>
      <c r="E452" s="23" t="s">
        <v>656</v>
      </c>
      <c r="F452" s="32"/>
      <c r="G452" s="32"/>
      <c r="H452" s="32"/>
      <c r="I452" s="32"/>
      <c r="J452" s="32"/>
      <c r="K452" s="24">
        <f t="shared" si="58"/>
        <v>0</v>
      </c>
    </row>
    <row r="453" spans="4:11" hidden="1" x14ac:dyDescent="0.25">
      <c r="D453" s="28"/>
      <c r="E453" s="23" t="s">
        <v>657</v>
      </c>
      <c r="F453" s="32"/>
      <c r="G453" s="32"/>
      <c r="H453" s="32"/>
      <c r="I453" s="32"/>
      <c r="J453" s="32"/>
      <c r="K453" s="24">
        <f t="shared" si="58"/>
        <v>0</v>
      </c>
    </row>
    <row r="454" spans="4:11" hidden="1" x14ac:dyDescent="0.25">
      <c r="D454" s="28"/>
      <c r="E454" s="23" t="s">
        <v>658</v>
      </c>
      <c r="F454" s="32"/>
      <c r="G454" s="32"/>
      <c r="H454" s="32"/>
      <c r="I454" s="32"/>
      <c r="J454" s="32"/>
      <c r="K454" s="24">
        <f t="shared" si="58"/>
        <v>0</v>
      </c>
    </row>
    <row r="455" spans="4:11" hidden="1" x14ac:dyDescent="0.25">
      <c r="D455" s="28"/>
      <c r="E455" s="23" t="s">
        <v>659</v>
      </c>
      <c r="F455" s="32"/>
      <c r="G455" s="32"/>
      <c r="H455" s="32"/>
      <c r="I455" s="32"/>
      <c r="J455" s="32"/>
      <c r="K455" s="24">
        <f t="shared" si="58"/>
        <v>0</v>
      </c>
    </row>
    <row r="456" spans="4:11" hidden="1" x14ac:dyDescent="0.25">
      <c r="D456" s="28"/>
      <c r="E456" s="23" t="s">
        <v>660</v>
      </c>
      <c r="F456" s="32"/>
      <c r="G456" s="32"/>
      <c r="H456" s="32"/>
      <c r="I456" s="32"/>
      <c r="J456" s="32"/>
      <c r="K456" s="24">
        <f t="shared" si="58"/>
        <v>0</v>
      </c>
    </row>
    <row r="457" spans="4:11" hidden="1" x14ac:dyDescent="0.25">
      <c r="D457" s="28"/>
      <c r="E457" s="23" t="s">
        <v>661</v>
      </c>
      <c r="F457" s="32"/>
      <c r="G457" s="32"/>
      <c r="H457" s="32"/>
      <c r="I457" s="32"/>
      <c r="J457" s="32"/>
      <c r="K457" s="24">
        <f t="shared" si="58"/>
        <v>0</v>
      </c>
    </row>
    <row r="458" spans="4:11" hidden="1" x14ac:dyDescent="0.25">
      <c r="D458" s="28"/>
      <c r="E458" s="23" t="s">
        <v>662</v>
      </c>
      <c r="F458" s="32"/>
      <c r="G458" s="32"/>
      <c r="H458" s="32"/>
      <c r="I458" s="32"/>
      <c r="J458" s="32"/>
      <c r="K458" s="24">
        <f t="shared" si="58"/>
        <v>0</v>
      </c>
    </row>
    <row r="459" spans="4:11" hidden="1" x14ac:dyDescent="0.25">
      <c r="D459" s="28"/>
      <c r="E459" s="23" t="s">
        <v>663</v>
      </c>
      <c r="F459" s="32"/>
      <c r="G459" s="32"/>
      <c r="H459" s="32"/>
      <c r="I459" s="32"/>
      <c r="J459" s="32"/>
      <c r="K459" s="24">
        <f t="shared" si="58"/>
        <v>0</v>
      </c>
    </row>
    <row r="460" spans="4:11" hidden="1" x14ac:dyDescent="0.25">
      <c r="D460" s="28"/>
      <c r="E460" s="23" t="s">
        <v>664</v>
      </c>
      <c r="F460" s="32"/>
      <c r="G460" s="32"/>
      <c r="H460" s="32"/>
      <c r="I460" s="32"/>
      <c r="J460" s="32"/>
      <c r="K460" s="24">
        <f t="shared" si="58"/>
        <v>0</v>
      </c>
    </row>
    <row r="461" spans="4:11" hidden="1" x14ac:dyDescent="0.25">
      <c r="D461" s="28"/>
      <c r="E461" s="23" t="s">
        <v>665</v>
      </c>
      <c r="F461" s="32"/>
      <c r="G461" s="32"/>
      <c r="H461" s="32"/>
      <c r="I461" s="32"/>
      <c r="J461" s="32"/>
      <c r="K461" s="24">
        <f t="shared" si="58"/>
        <v>0</v>
      </c>
    </row>
    <row r="462" spans="4:11" hidden="1" x14ac:dyDescent="0.25">
      <c r="D462" s="28"/>
      <c r="E462" s="23" t="s">
        <v>666</v>
      </c>
      <c r="F462" s="32"/>
      <c r="G462" s="32"/>
      <c r="H462" s="32"/>
      <c r="I462" s="32"/>
      <c r="J462" s="32"/>
      <c r="K462" s="24">
        <f t="shared" si="58"/>
        <v>0</v>
      </c>
    </row>
    <row r="463" spans="4:11" hidden="1" x14ac:dyDescent="0.25">
      <c r="D463" s="28"/>
      <c r="E463" s="23" t="s">
        <v>667</v>
      </c>
      <c r="F463" s="32"/>
      <c r="G463" s="32"/>
      <c r="H463" s="32"/>
      <c r="I463" s="32"/>
      <c r="J463" s="32"/>
      <c r="K463" s="24">
        <f t="shared" si="58"/>
        <v>0</v>
      </c>
    </row>
    <row r="464" spans="4:11" hidden="1" x14ac:dyDescent="0.25">
      <c r="D464" s="28"/>
      <c r="E464" s="23" t="s">
        <v>668</v>
      </c>
      <c r="F464" s="32"/>
      <c r="G464" s="32"/>
      <c r="H464" s="32"/>
      <c r="I464" s="32"/>
      <c r="J464" s="32"/>
      <c r="K464" s="24">
        <f t="shared" si="58"/>
        <v>0</v>
      </c>
    </row>
    <row r="465" spans="4:11" hidden="1" x14ac:dyDescent="0.25">
      <c r="D465" s="28"/>
      <c r="E465" s="23" t="s">
        <v>669</v>
      </c>
      <c r="F465" s="32"/>
      <c r="G465" s="32"/>
      <c r="H465" s="32"/>
      <c r="I465" s="32"/>
      <c r="J465" s="32"/>
      <c r="K465" s="24">
        <f t="shared" si="58"/>
        <v>0</v>
      </c>
    </row>
    <row r="466" spans="4:11" hidden="1" x14ac:dyDescent="0.25">
      <c r="D466" s="28"/>
      <c r="E466" s="23" t="s">
        <v>670</v>
      </c>
      <c r="F466" s="32"/>
      <c r="G466" s="32"/>
      <c r="H466" s="32"/>
      <c r="I466" s="32"/>
      <c r="J466" s="32"/>
      <c r="K466" s="24">
        <f t="shared" si="58"/>
        <v>0</v>
      </c>
    </row>
    <row r="467" spans="4:11" hidden="1" x14ac:dyDescent="0.25">
      <c r="D467" s="28"/>
      <c r="E467" s="23" t="s">
        <v>671</v>
      </c>
      <c r="F467" s="32"/>
      <c r="G467" s="32"/>
      <c r="H467" s="32"/>
      <c r="I467" s="32"/>
      <c r="J467" s="32"/>
      <c r="K467" s="24">
        <f t="shared" si="58"/>
        <v>0</v>
      </c>
    </row>
    <row r="468" spans="4:11" hidden="1" x14ac:dyDescent="0.25">
      <c r="D468" s="28"/>
      <c r="E468" s="23" t="s">
        <v>672</v>
      </c>
      <c r="F468" s="32"/>
      <c r="G468" s="32"/>
      <c r="H468" s="32"/>
      <c r="I468" s="32"/>
      <c r="J468" s="32"/>
      <c r="K468" s="24">
        <f t="shared" si="58"/>
        <v>0</v>
      </c>
    </row>
    <row r="469" spans="4:11" hidden="1" x14ac:dyDescent="0.25">
      <c r="D469" s="28"/>
      <c r="E469" s="23" t="s">
        <v>673</v>
      </c>
      <c r="F469" s="32"/>
      <c r="G469" s="32"/>
      <c r="H469" s="32"/>
      <c r="I469" s="32"/>
      <c r="J469" s="32"/>
      <c r="K469" s="24">
        <f t="shared" si="58"/>
        <v>0</v>
      </c>
    </row>
    <row r="470" spans="4:11" hidden="1" x14ac:dyDescent="0.25">
      <c r="D470" s="28"/>
      <c r="E470" s="23" t="s">
        <v>674</v>
      </c>
      <c r="F470" s="32"/>
      <c r="G470" s="32"/>
      <c r="H470" s="32"/>
      <c r="I470" s="32"/>
      <c r="J470" s="32"/>
      <c r="K470" s="24">
        <f t="shared" si="58"/>
        <v>0</v>
      </c>
    </row>
    <row r="471" spans="4:11" hidden="1" x14ac:dyDescent="0.25">
      <c r="D471" s="28"/>
      <c r="E471" s="23" t="s">
        <v>675</v>
      </c>
      <c r="F471" s="32"/>
      <c r="G471" s="32"/>
      <c r="H471" s="32"/>
      <c r="I471" s="32"/>
      <c r="J471" s="32"/>
      <c r="K471" s="24">
        <f t="shared" si="58"/>
        <v>0</v>
      </c>
    </row>
    <row r="472" spans="4:11" hidden="1" x14ac:dyDescent="0.25">
      <c r="D472" s="28"/>
      <c r="E472" s="23" t="s">
        <v>676</v>
      </c>
      <c r="F472" s="32"/>
      <c r="G472" s="32"/>
      <c r="H472" s="32"/>
      <c r="I472" s="32"/>
      <c r="J472" s="32"/>
      <c r="K472" s="24">
        <f t="shared" si="58"/>
        <v>0</v>
      </c>
    </row>
    <row r="473" spans="4:11" hidden="1" x14ac:dyDescent="0.25">
      <c r="D473" s="28"/>
      <c r="E473" s="23" t="s">
        <v>677</v>
      </c>
      <c r="F473" s="32"/>
      <c r="G473" s="32"/>
      <c r="H473" s="32"/>
      <c r="I473" s="32"/>
      <c r="J473" s="32"/>
      <c r="K473" s="24">
        <f t="shared" si="58"/>
        <v>0</v>
      </c>
    </row>
    <row r="474" spans="4:11" hidden="1" x14ac:dyDescent="0.25">
      <c r="D474" s="28"/>
      <c r="E474" s="23" t="s">
        <v>678</v>
      </c>
      <c r="F474" s="32"/>
      <c r="G474" s="32"/>
      <c r="H474" s="32"/>
      <c r="I474" s="32"/>
      <c r="J474" s="32"/>
      <c r="K474" s="24">
        <f t="shared" si="58"/>
        <v>0</v>
      </c>
    </row>
    <row r="475" spans="4:11" hidden="1" x14ac:dyDescent="0.25">
      <c r="D475" s="33">
        <v>401651</v>
      </c>
      <c r="E475" s="23" t="s">
        <v>679</v>
      </c>
      <c r="F475" s="32"/>
      <c r="G475" s="32"/>
      <c r="H475" s="32"/>
      <c r="I475" s="32"/>
      <c r="J475" s="32"/>
      <c r="K475" s="24">
        <f t="shared" si="58"/>
        <v>0</v>
      </c>
    </row>
    <row r="476" spans="4:11" hidden="1" x14ac:dyDescent="0.25">
      <c r="D476" s="33">
        <v>401681</v>
      </c>
      <c r="E476" s="23" t="s">
        <v>680</v>
      </c>
      <c r="F476" s="32"/>
      <c r="G476" s="32"/>
      <c r="H476" s="32"/>
      <c r="I476" s="32"/>
      <c r="J476" s="32"/>
      <c r="K476" s="24">
        <f t="shared" si="58"/>
        <v>0</v>
      </c>
    </row>
    <row r="477" spans="4:11" hidden="1" x14ac:dyDescent="0.25">
      <c r="D477" s="28"/>
      <c r="E477" s="23" t="s">
        <v>681</v>
      </c>
      <c r="F477" s="32"/>
      <c r="G477" s="32"/>
      <c r="H477" s="32"/>
      <c r="I477" s="32"/>
      <c r="J477" s="32"/>
      <c r="K477" s="24">
        <f t="shared" si="58"/>
        <v>0</v>
      </c>
    </row>
    <row r="478" spans="4:11" hidden="1" x14ac:dyDescent="0.25">
      <c r="D478" s="28"/>
      <c r="E478" s="23" t="s">
        <v>682</v>
      </c>
      <c r="F478" s="32"/>
      <c r="G478" s="32"/>
      <c r="H478" s="32"/>
      <c r="I478" s="32"/>
      <c r="J478" s="32"/>
      <c r="K478" s="24">
        <f t="shared" si="58"/>
        <v>0</v>
      </c>
    </row>
    <row r="479" spans="4:11" hidden="1" x14ac:dyDescent="0.25">
      <c r="D479" s="33">
        <v>206324</v>
      </c>
      <c r="E479" s="23" t="s">
        <v>683</v>
      </c>
      <c r="F479" s="32"/>
      <c r="G479" s="32"/>
      <c r="H479" s="32"/>
      <c r="I479" s="32"/>
      <c r="J479" s="32"/>
      <c r="K479" s="24">
        <f t="shared" si="58"/>
        <v>0</v>
      </c>
    </row>
    <row r="480" spans="4:11" hidden="1" x14ac:dyDescent="0.25">
      <c r="D480" s="33">
        <v>206323</v>
      </c>
      <c r="E480" s="23" t="s">
        <v>684</v>
      </c>
      <c r="F480" s="32"/>
      <c r="G480" s="32"/>
      <c r="H480" s="32"/>
      <c r="I480" s="32"/>
      <c r="J480" s="32"/>
      <c r="K480" s="24">
        <f t="shared" si="58"/>
        <v>0</v>
      </c>
    </row>
    <row r="481" spans="4:11" hidden="1" x14ac:dyDescent="0.25">
      <c r="D481" s="28"/>
      <c r="E481" s="23" t="s">
        <v>685</v>
      </c>
      <c r="F481" s="32"/>
      <c r="G481" s="32"/>
      <c r="H481" s="32"/>
      <c r="I481" s="32"/>
      <c r="J481" s="32"/>
      <c r="K481" s="24">
        <f t="shared" si="58"/>
        <v>0</v>
      </c>
    </row>
    <row r="482" spans="4:11" hidden="1" x14ac:dyDescent="0.25">
      <c r="D482" s="28"/>
      <c r="E482" s="23" t="s">
        <v>686</v>
      </c>
      <c r="F482" s="32"/>
      <c r="G482" s="32"/>
      <c r="H482" s="32"/>
      <c r="I482" s="32"/>
      <c r="J482" s="32"/>
      <c r="K482" s="24">
        <f t="shared" si="58"/>
        <v>0</v>
      </c>
    </row>
    <row r="483" spans="4:11" hidden="1" x14ac:dyDescent="0.25">
      <c r="D483" s="28"/>
      <c r="E483" s="23" t="s">
        <v>687</v>
      </c>
      <c r="F483" s="32"/>
      <c r="G483" s="32"/>
      <c r="H483" s="32"/>
      <c r="I483" s="32"/>
      <c r="J483" s="32"/>
      <c r="K483" s="24">
        <f t="shared" si="58"/>
        <v>0</v>
      </c>
    </row>
    <row r="484" spans="4:11" hidden="1" x14ac:dyDescent="0.25">
      <c r="D484" s="33">
        <v>588452</v>
      </c>
      <c r="E484" s="23" t="s">
        <v>688</v>
      </c>
      <c r="F484" s="32"/>
      <c r="G484" s="32"/>
      <c r="H484" s="32"/>
      <c r="I484" s="32"/>
      <c r="J484" s="32"/>
      <c r="K484" s="24">
        <f t="shared" si="58"/>
        <v>0</v>
      </c>
    </row>
    <row r="485" spans="4:11" hidden="1" x14ac:dyDescent="0.25">
      <c r="D485" s="28"/>
      <c r="E485" s="23" t="s">
        <v>689</v>
      </c>
      <c r="F485" s="32"/>
      <c r="G485" s="32"/>
      <c r="H485" s="32"/>
      <c r="I485" s="32"/>
      <c r="J485" s="32"/>
      <c r="K485" s="24">
        <f t="shared" si="58"/>
        <v>0</v>
      </c>
    </row>
    <row r="486" spans="4:11" hidden="1" x14ac:dyDescent="0.25">
      <c r="D486" s="33">
        <v>401683</v>
      </c>
      <c r="E486" s="23" t="s">
        <v>690</v>
      </c>
      <c r="F486" s="32"/>
      <c r="G486" s="32"/>
      <c r="H486" s="32"/>
      <c r="I486" s="32"/>
      <c r="J486" s="32"/>
      <c r="K486" s="24">
        <f t="shared" si="58"/>
        <v>0</v>
      </c>
    </row>
    <row r="487" spans="4:11" hidden="1" x14ac:dyDescent="0.25">
      <c r="D487" s="33">
        <v>401685</v>
      </c>
      <c r="E487" s="23" t="s">
        <v>691</v>
      </c>
      <c r="F487" s="32"/>
      <c r="G487" s="32"/>
      <c r="H487" s="32"/>
      <c r="I487" s="32"/>
      <c r="J487" s="32"/>
      <c r="K487" s="24">
        <f t="shared" ref="K487:K550" si="59">SUM(F487:J487)</f>
        <v>0</v>
      </c>
    </row>
    <row r="488" spans="4:11" hidden="1" x14ac:dyDescent="0.25">
      <c r="D488" s="28"/>
      <c r="E488" s="23" t="s">
        <v>692</v>
      </c>
      <c r="F488" s="32"/>
      <c r="G488" s="32"/>
      <c r="H488" s="32"/>
      <c r="I488" s="32"/>
      <c r="J488" s="32"/>
      <c r="K488" s="24">
        <f t="shared" si="59"/>
        <v>0</v>
      </c>
    </row>
    <row r="489" spans="4:11" hidden="1" x14ac:dyDescent="0.25">
      <c r="D489" s="28"/>
      <c r="E489" s="23" t="s">
        <v>693</v>
      </c>
      <c r="F489" s="32"/>
      <c r="G489" s="32"/>
      <c r="H489" s="32"/>
      <c r="I489" s="32"/>
      <c r="J489" s="32"/>
      <c r="K489" s="24">
        <f t="shared" si="59"/>
        <v>0</v>
      </c>
    </row>
    <row r="490" spans="4:11" hidden="1" x14ac:dyDescent="0.25">
      <c r="D490" s="33">
        <v>213941</v>
      </c>
      <c r="E490" s="23" t="s">
        <v>694</v>
      </c>
      <c r="F490" s="32"/>
      <c r="G490" s="32"/>
      <c r="H490" s="32"/>
      <c r="I490" s="32"/>
      <c r="J490" s="32"/>
      <c r="K490" s="24">
        <f t="shared" si="59"/>
        <v>0</v>
      </c>
    </row>
    <row r="491" spans="4:11" hidden="1" x14ac:dyDescent="0.25">
      <c r="D491" s="33">
        <v>213930</v>
      </c>
      <c r="E491" s="23" t="s">
        <v>695</v>
      </c>
      <c r="F491" s="32"/>
      <c r="G491" s="32"/>
      <c r="H491" s="32"/>
      <c r="I491" s="32"/>
      <c r="J491" s="32"/>
      <c r="K491" s="24">
        <f t="shared" si="59"/>
        <v>0</v>
      </c>
    </row>
    <row r="492" spans="4:11" hidden="1" x14ac:dyDescent="0.25">
      <c r="D492" s="28"/>
      <c r="E492" s="23" t="s">
        <v>696</v>
      </c>
      <c r="F492" s="32"/>
      <c r="G492" s="32"/>
      <c r="H492" s="32"/>
      <c r="I492" s="32"/>
      <c r="J492" s="32"/>
      <c r="K492" s="24">
        <f t="shared" si="59"/>
        <v>0</v>
      </c>
    </row>
    <row r="493" spans="4:11" hidden="1" x14ac:dyDescent="0.25">
      <c r="D493" s="33">
        <v>216112</v>
      </c>
      <c r="E493" s="23" t="s">
        <v>697</v>
      </c>
      <c r="F493" s="32"/>
      <c r="G493" s="32"/>
      <c r="H493" s="32"/>
      <c r="I493" s="32"/>
      <c r="J493" s="32"/>
      <c r="K493" s="24">
        <f t="shared" si="59"/>
        <v>0</v>
      </c>
    </row>
    <row r="494" spans="4:11" hidden="1" x14ac:dyDescent="0.25">
      <c r="D494" s="33">
        <v>216111</v>
      </c>
      <c r="E494" s="23" t="s">
        <v>698</v>
      </c>
      <c r="F494" s="32"/>
      <c r="G494" s="32"/>
      <c r="H494" s="32"/>
      <c r="I494" s="32"/>
      <c r="J494" s="32"/>
      <c r="K494" s="24">
        <f t="shared" si="59"/>
        <v>0</v>
      </c>
    </row>
    <row r="495" spans="4:11" hidden="1" x14ac:dyDescent="0.25">
      <c r="D495" s="28"/>
      <c r="E495" s="23" t="s">
        <v>699</v>
      </c>
      <c r="F495" s="32"/>
      <c r="G495" s="32"/>
      <c r="H495" s="32"/>
      <c r="I495" s="32"/>
      <c r="J495" s="32"/>
      <c r="K495" s="24">
        <f t="shared" si="59"/>
        <v>0</v>
      </c>
    </row>
    <row r="496" spans="4:11" hidden="1" x14ac:dyDescent="0.25">
      <c r="D496" s="28"/>
      <c r="E496" s="23" t="s">
        <v>700</v>
      </c>
      <c r="F496" s="32"/>
      <c r="G496" s="32"/>
      <c r="H496" s="32"/>
      <c r="I496" s="32"/>
      <c r="J496" s="32"/>
      <c r="K496" s="24">
        <f t="shared" si="59"/>
        <v>0</v>
      </c>
    </row>
    <row r="497" spans="4:14" hidden="1" x14ac:dyDescent="0.25">
      <c r="D497" s="28"/>
      <c r="E497" s="23" t="s">
        <v>701</v>
      </c>
      <c r="F497" s="32"/>
      <c r="G497" s="32"/>
      <c r="H497" s="32"/>
      <c r="I497" s="32"/>
      <c r="J497" s="32"/>
      <c r="K497" s="24">
        <f t="shared" si="59"/>
        <v>0</v>
      </c>
    </row>
    <row r="498" spans="4:14" hidden="1" x14ac:dyDescent="0.25">
      <c r="D498" s="28"/>
      <c r="E498" s="23" t="s">
        <v>702</v>
      </c>
      <c r="F498" s="32"/>
      <c r="G498" s="32"/>
      <c r="H498" s="32"/>
      <c r="I498" s="32"/>
      <c r="J498" s="32"/>
      <c r="K498" s="24">
        <f t="shared" si="59"/>
        <v>0</v>
      </c>
    </row>
    <row r="499" spans="4:14" hidden="1" x14ac:dyDescent="0.25">
      <c r="D499" s="33">
        <v>216098</v>
      </c>
      <c r="E499" s="23" t="s">
        <v>703</v>
      </c>
      <c r="F499" s="32"/>
      <c r="G499" s="32"/>
      <c r="H499" s="32"/>
      <c r="I499" s="32"/>
      <c r="J499" s="32"/>
      <c r="K499" s="24">
        <f t="shared" si="59"/>
        <v>0</v>
      </c>
    </row>
    <row r="500" spans="4:14" ht="15.75" thickBot="1" x14ac:dyDescent="0.3">
      <c r="D500" s="119">
        <v>216097</v>
      </c>
      <c r="E500" s="118" t="s">
        <v>704</v>
      </c>
      <c r="F500" s="110">
        <v>6</v>
      </c>
      <c r="G500" s="110"/>
      <c r="H500" s="110"/>
      <c r="I500" s="110"/>
      <c r="J500" s="110"/>
      <c r="K500" s="111">
        <f t="shared" si="59"/>
        <v>6</v>
      </c>
      <c r="L500" s="112"/>
      <c r="M500" s="112"/>
      <c r="N500" s="113"/>
    </row>
    <row r="501" spans="4:14" hidden="1" x14ac:dyDescent="0.25">
      <c r="D501" s="28"/>
      <c r="E501" s="23" t="s">
        <v>705</v>
      </c>
      <c r="F501" s="32"/>
      <c r="G501" s="32"/>
      <c r="H501" s="32"/>
      <c r="I501" s="32"/>
      <c r="J501" s="32"/>
      <c r="K501" s="24">
        <f t="shared" si="59"/>
        <v>0</v>
      </c>
    </row>
    <row r="502" spans="4:14" hidden="1" x14ac:dyDescent="0.25">
      <c r="D502" s="28"/>
      <c r="E502" s="23" t="s">
        <v>706</v>
      </c>
      <c r="F502" s="32"/>
      <c r="G502" s="32"/>
      <c r="H502" s="32"/>
      <c r="I502" s="32"/>
      <c r="J502" s="32"/>
      <c r="K502" s="24">
        <f t="shared" si="59"/>
        <v>0</v>
      </c>
    </row>
    <row r="503" spans="4:14" ht="15.75" thickBot="1" x14ac:dyDescent="0.3">
      <c r="D503" s="119">
        <v>588459</v>
      </c>
      <c r="E503" s="118" t="s">
        <v>707</v>
      </c>
      <c r="F503" s="110">
        <v>8</v>
      </c>
      <c r="G503" s="110"/>
      <c r="H503" s="110"/>
      <c r="I503" s="110"/>
      <c r="J503" s="110"/>
      <c r="K503" s="111">
        <f t="shared" si="59"/>
        <v>8</v>
      </c>
      <c r="L503" s="112"/>
      <c r="M503" s="112"/>
      <c r="N503" s="113"/>
    </row>
    <row r="504" spans="4:14" hidden="1" x14ac:dyDescent="0.25">
      <c r="D504" s="33">
        <v>588460</v>
      </c>
      <c r="E504" s="23" t="s">
        <v>708</v>
      </c>
      <c r="F504" s="32"/>
      <c r="G504" s="32"/>
      <c r="H504" s="32"/>
      <c r="I504" s="32"/>
      <c r="J504" s="32"/>
      <c r="K504" s="24">
        <f t="shared" si="59"/>
        <v>0</v>
      </c>
    </row>
    <row r="505" spans="4:14" hidden="1" x14ac:dyDescent="0.25">
      <c r="D505" s="28"/>
      <c r="E505" s="23" t="s">
        <v>709</v>
      </c>
      <c r="F505" s="32"/>
      <c r="G505" s="32"/>
      <c r="H505" s="32"/>
      <c r="I505" s="32"/>
      <c r="J505" s="32"/>
      <c r="K505" s="24">
        <f t="shared" si="59"/>
        <v>0</v>
      </c>
    </row>
    <row r="506" spans="4:14" hidden="1" x14ac:dyDescent="0.25">
      <c r="D506" s="28"/>
      <c r="E506" s="23" t="s">
        <v>710</v>
      </c>
      <c r="F506" s="32"/>
      <c r="G506" s="32"/>
      <c r="H506" s="32"/>
      <c r="I506" s="32"/>
      <c r="J506" s="32"/>
      <c r="K506" s="24">
        <f t="shared" si="59"/>
        <v>0</v>
      </c>
    </row>
    <row r="507" spans="4:14" hidden="1" x14ac:dyDescent="0.25">
      <c r="D507" s="33">
        <v>216114</v>
      </c>
      <c r="E507" s="23" t="s">
        <v>711</v>
      </c>
      <c r="F507" s="32"/>
      <c r="G507" s="32"/>
      <c r="H507" s="32"/>
      <c r="I507" s="32"/>
      <c r="J507" s="32"/>
      <c r="K507" s="24">
        <f t="shared" si="59"/>
        <v>0</v>
      </c>
    </row>
    <row r="508" spans="4:14" hidden="1" x14ac:dyDescent="0.25">
      <c r="D508" s="28"/>
      <c r="E508" s="23" t="s">
        <v>712</v>
      </c>
      <c r="F508" s="32"/>
      <c r="G508" s="32"/>
      <c r="H508" s="32"/>
      <c r="I508" s="32"/>
      <c r="J508" s="32"/>
      <c r="K508" s="24">
        <f t="shared" si="59"/>
        <v>0</v>
      </c>
    </row>
    <row r="509" spans="4:14" hidden="1" x14ac:dyDescent="0.25">
      <c r="D509" s="28"/>
      <c r="E509" s="23" t="s">
        <v>713</v>
      </c>
      <c r="F509" s="32"/>
      <c r="G509" s="32"/>
      <c r="H509" s="32"/>
      <c r="I509" s="32"/>
      <c r="J509" s="32"/>
      <c r="K509" s="24">
        <f t="shared" si="59"/>
        <v>0</v>
      </c>
    </row>
    <row r="510" spans="4:14" hidden="1" x14ac:dyDescent="0.25">
      <c r="D510" s="33">
        <v>216113</v>
      </c>
      <c r="E510" s="23" t="s">
        <v>714</v>
      </c>
      <c r="F510" s="32"/>
      <c r="G510" s="32"/>
      <c r="H510" s="32"/>
      <c r="I510" s="32"/>
      <c r="J510" s="32"/>
      <c r="K510" s="24">
        <f t="shared" si="59"/>
        <v>0</v>
      </c>
    </row>
    <row r="511" spans="4:14" hidden="1" x14ac:dyDescent="0.25">
      <c r="D511" s="28"/>
      <c r="E511" s="23" t="s">
        <v>715</v>
      </c>
      <c r="F511" s="32"/>
      <c r="G511" s="32"/>
      <c r="H511" s="32"/>
      <c r="I511" s="32"/>
      <c r="J511" s="32"/>
      <c r="K511" s="24">
        <f t="shared" si="59"/>
        <v>0</v>
      </c>
    </row>
    <row r="512" spans="4:14" hidden="1" x14ac:dyDescent="0.25">
      <c r="D512" s="28"/>
      <c r="E512" s="23" t="s">
        <v>716</v>
      </c>
      <c r="F512" s="32"/>
      <c r="G512" s="32"/>
      <c r="H512" s="32"/>
      <c r="I512" s="32"/>
      <c r="J512" s="32"/>
      <c r="K512" s="24">
        <f t="shared" si="59"/>
        <v>0</v>
      </c>
    </row>
    <row r="513" spans="4:11" hidden="1" x14ac:dyDescent="0.25">
      <c r="D513" s="28"/>
      <c r="E513" s="23" t="s">
        <v>717</v>
      </c>
      <c r="F513" s="32"/>
      <c r="G513" s="32"/>
      <c r="H513" s="32"/>
      <c r="I513" s="32"/>
      <c r="J513" s="32"/>
      <c r="K513" s="24">
        <f t="shared" si="59"/>
        <v>0</v>
      </c>
    </row>
    <row r="514" spans="4:11" hidden="1" x14ac:dyDescent="0.25">
      <c r="D514" s="28"/>
      <c r="E514" s="23" t="s">
        <v>718</v>
      </c>
      <c r="F514" s="32"/>
      <c r="G514" s="32"/>
      <c r="H514" s="32"/>
      <c r="I514" s="32"/>
      <c r="J514" s="32"/>
      <c r="K514" s="24">
        <f t="shared" si="59"/>
        <v>0</v>
      </c>
    </row>
    <row r="515" spans="4:11" hidden="1" x14ac:dyDescent="0.25">
      <c r="D515" s="28"/>
      <c r="E515" s="23" t="s">
        <v>719</v>
      </c>
      <c r="F515" s="32"/>
      <c r="G515" s="32"/>
      <c r="H515" s="32"/>
      <c r="I515" s="32"/>
      <c r="J515" s="32"/>
      <c r="K515" s="24">
        <f t="shared" si="59"/>
        <v>0</v>
      </c>
    </row>
    <row r="516" spans="4:11" hidden="1" x14ac:dyDescent="0.25">
      <c r="D516" s="28"/>
      <c r="E516" s="23" t="s">
        <v>720</v>
      </c>
      <c r="F516" s="32"/>
      <c r="G516" s="32"/>
      <c r="H516" s="32"/>
      <c r="I516" s="32"/>
      <c r="J516" s="32"/>
      <c r="K516" s="24">
        <f t="shared" si="59"/>
        <v>0</v>
      </c>
    </row>
    <row r="517" spans="4:11" hidden="1" x14ac:dyDescent="0.25">
      <c r="D517" s="28"/>
      <c r="E517" s="23" t="s">
        <v>721</v>
      </c>
      <c r="F517" s="32"/>
      <c r="G517" s="32"/>
      <c r="H517" s="32"/>
      <c r="I517" s="32"/>
      <c r="J517" s="32"/>
      <c r="K517" s="24">
        <f t="shared" si="59"/>
        <v>0</v>
      </c>
    </row>
    <row r="518" spans="4:11" hidden="1" x14ac:dyDescent="0.25">
      <c r="D518" s="28"/>
      <c r="E518" s="23" t="s">
        <v>722</v>
      </c>
      <c r="F518" s="32"/>
      <c r="G518" s="32"/>
      <c r="H518" s="32"/>
      <c r="I518" s="32"/>
      <c r="J518" s="32"/>
      <c r="K518" s="24">
        <f t="shared" si="59"/>
        <v>0</v>
      </c>
    </row>
    <row r="519" spans="4:11" hidden="1" x14ac:dyDescent="0.25">
      <c r="D519" s="33">
        <v>206351</v>
      </c>
      <c r="E519" s="23" t="s">
        <v>723</v>
      </c>
      <c r="F519" s="32"/>
      <c r="G519" s="32"/>
      <c r="H519" s="32"/>
      <c r="I519" s="32"/>
      <c r="J519" s="32"/>
      <c r="K519" s="24">
        <f t="shared" si="59"/>
        <v>0</v>
      </c>
    </row>
    <row r="520" spans="4:11" hidden="1" x14ac:dyDescent="0.25">
      <c r="D520" s="28"/>
      <c r="E520" s="23" t="s">
        <v>724</v>
      </c>
      <c r="F520" s="32"/>
      <c r="G520" s="32"/>
      <c r="H520" s="32"/>
      <c r="I520" s="32"/>
      <c r="J520" s="32"/>
      <c r="K520" s="24">
        <f t="shared" si="59"/>
        <v>0</v>
      </c>
    </row>
    <row r="521" spans="4:11" hidden="1" x14ac:dyDescent="0.25">
      <c r="D521" s="28"/>
      <c r="E521" s="23" t="s">
        <v>725</v>
      </c>
      <c r="F521" s="32"/>
      <c r="G521" s="32"/>
      <c r="H521" s="32"/>
      <c r="I521" s="32"/>
      <c r="J521" s="32"/>
      <c r="K521" s="24">
        <f t="shared" si="59"/>
        <v>0</v>
      </c>
    </row>
    <row r="522" spans="4:11" hidden="1" x14ac:dyDescent="0.25">
      <c r="D522" s="33">
        <v>216099</v>
      </c>
      <c r="E522" s="23" t="s">
        <v>726</v>
      </c>
      <c r="F522" s="32"/>
      <c r="G522" s="32"/>
      <c r="H522" s="32"/>
      <c r="I522" s="32"/>
      <c r="J522" s="32"/>
      <c r="K522" s="24">
        <f t="shared" si="59"/>
        <v>0</v>
      </c>
    </row>
    <row r="523" spans="4:11" hidden="1" x14ac:dyDescent="0.25">
      <c r="D523" s="28"/>
      <c r="E523" s="23" t="s">
        <v>727</v>
      </c>
      <c r="F523" s="32"/>
      <c r="G523" s="32"/>
      <c r="H523" s="32"/>
      <c r="I523" s="32"/>
      <c r="J523" s="32"/>
      <c r="K523" s="24">
        <f t="shared" si="59"/>
        <v>0</v>
      </c>
    </row>
    <row r="524" spans="4:11" hidden="1" x14ac:dyDescent="0.25">
      <c r="D524" s="28"/>
      <c r="E524" s="23" t="s">
        <v>728</v>
      </c>
      <c r="F524" s="32"/>
      <c r="G524" s="32"/>
      <c r="H524" s="32"/>
      <c r="I524" s="32"/>
      <c r="J524" s="32"/>
      <c r="K524" s="24">
        <f t="shared" si="59"/>
        <v>0</v>
      </c>
    </row>
    <row r="525" spans="4:11" hidden="1" x14ac:dyDescent="0.25">
      <c r="D525" s="28"/>
      <c r="E525" s="23" t="s">
        <v>729</v>
      </c>
      <c r="F525" s="32"/>
      <c r="G525" s="32"/>
      <c r="H525" s="32"/>
      <c r="I525" s="32"/>
      <c r="J525" s="32"/>
      <c r="K525" s="24">
        <f t="shared" si="59"/>
        <v>0</v>
      </c>
    </row>
    <row r="526" spans="4:11" hidden="1" x14ac:dyDescent="0.25">
      <c r="D526" s="28"/>
      <c r="E526" s="23" t="s">
        <v>730</v>
      </c>
      <c r="F526" s="32"/>
      <c r="G526" s="32"/>
      <c r="H526" s="32"/>
      <c r="I526" s="32"/>
      <c r="J526" s="32"/>
      <c r="K526" s="24">
        <f t="shared" si="59"/>
        <v>0</v>
      </c>
    </row>
    <row r="527" spans="4:11" hidden="1" x14ac:dyDescent="0.25">
      <c r="D527" s="28"/>
      <c r="E527" s="23" t="s">
        <v>731</v>
      </c>
      <c r="F527" s="32"/>
      <c r="G527" s="32"/>
      <c r="H527" s="32"/>
      <c r="I527" s="32"/>
      <c r="J527" s="32"/>
      <c r="K527" s="24">
        <f t="shared" si="59"/>
        <v>0</v>
      </c>
    </row>
    <row r="528" spans="4:11" hidden="1" x14ac:dyDescent="0.25">
      <c r="D528" s="28"/>
      <c r="E528" s="23" t="s">
        <v>732</v>
      </c>
      <c r="F528" s="32"/>
      <c r="G528" s="32"/>
      <c r="H528" s="32"/>
      <c r="I528" s="32"/>
      <c r="J528" s="32"/>
      <c r="K528" s="24">
        <f t="shared" si="59"/>
        <v>0</v>
      </c>
    </row>
    <row r="529" spans="4:14" x14ac:dyDescent="0.25">
      <c r="D529" s="120"/>
      <c r="E529" s="100" t="s">
        <v>733</v>
      </c>
      <c r="F529" s="114"/>
      <c r="G529" s="114">
        <v>36</v>
      </c>
      <c r="H529" s="114"/>
      <c r="I529" s="114"/>
      <c r="J529" s="114"/>
      <c r="K529" s="102">
        <f t="shared" si="59"/>
        <v>36</v>
      </c>
      <c r="L529" s="103"/>
      <c r="M529" s="103"/>
      <c r="N529" s="104"/>
    </row>
    <row r="530" spans="4:14" x14ac:dyDescent="0.25">
      <c r="D530" s="121">
        <v>588461</v>
      </c>
      <c r="E530" s="19" t="s">
        <v>734</v>
      </c>
      <c r="F530" s="17"/>
      <c r="G530" s="17">
        <v>16</v>
      </c>
      <c r="H530" s="17"/>
      <c r="I530" s="17"/>
      <c r="J530" s="17"/>
      <c r="K530" s="46">
        <f t="shared" si="59"/>
        <v>16</v>
      </c>
      <c r="L530" s="48"/>
      <c r="M530" s="48"/>
      <c r="N530" s="95"/>
    </row>
    <row r="531" spans="4:14" x14ac:dyDescent="0.25">
      <c r="D531" s="121">
        <v>588462</v>
      </c>
      <c r="E531" s="19" t="s">
        <v>735</v>
      </c>
      <c r="F531" s="17"/>
      <c r="G531" s="17">
        <v>54</v>
      </c>
      <c r="H531" s="17"/>
      <c r="I531" s="17"/>
      <c r="J531" s="17"/>
      <c r="K531" s="46">
        <f t="shared" si="59"/>
        <v>54</v>
      </c>
      <c r="L531" s="48"/>
      <c r="M531" s="48"/>
      <c r="N531" s="95"/>
    </row>
    <row r="532" spans="4:14" x14ac:dyDescent="0.25">
      <c r="D532" s="122"/>
      <c r="E532" s="19" t="s">
        <v>736</v>
      </c>
      <c r="F532" s="17"/>
      <c r="G532" s="17">
        <v>30</v>
      </c>
      <c r="H532" s="17"/>
      <c r="I532" s="17"/>
      <c r="J532" s="17"/>
      <c r="K532" s="46">
        <f t="shared" si="59"/>
        <v>30</v>
      </c>
      <c r="L532" s="48"/>
      <c r="M532" s="48"/>
      <c r="N532" s="95"/>
    </row>
    <row r="533" spans="4:14" x14ac:dyDescent="0.25">
      <c r="D533" s="121">
        <v>588463</v>
      </c>
      <c r="E533" s="19" t="s">
        <v>738</v>
      </c>
      <c r="F533" s="17">
        <v>3</v>
      </c>
      <c r="G533" s="17">
        <v>15</v>
      </c>
      <c r="H533" s="17"/>
      <c r="I533" s="17"/>
      <c r="J533" s="17"/>
      <c r="K533" s="46">
        <f t="shared" si="59"/>
        <v>18</v>
      </c>
      <c r="L533" s="48"/>
      <c r="M533" s="48"/>
      <c r="N533" s="95"/>
    </row>
    <row r="534" spans="4:14" ht="15.75" thickBot="1" x14ac:dyDescent="0.3">
      <c r="D534" s="123">
        <v>588464</v>
      </c>
      <c r="E534" s="106" t="s">
        <v>739</v>
      </c>
      <c r="F534" s="116">
        <v>50</v>
      </c>
      <c r="G534" s="116">
        <v>56</v>
      </c>
      <c r="H534" s="116">
        <v>50</v>
      </c>
      <c r="I534" s="116">
        <v>50</v>
      </c>
      <c r="J534" s="116">
        <v>50</v>
      </c>
      <c r="K534" s="96">
        <f t="shared" si="59"/>
        <v>256</v>
      </c>
      <c r="L534" s="97"/>
      <c r="M534" s="97"/>
      <c r="N534" s="98"/>
    </row>
    <row r="535" spans="4:14" hidden="1" x14ac:dyDescent="0.25">
      <c r="D535" s="28"/>
      <c r="E535" s="23" t="s">
        <v>740</v>
      </c>
      <c r="F535" s="32"/>
      <c r="G535" s="32"/>
      <c r="H535" s="32"/>
      <c r="I535" s="32"/>
      <c r="J535" s="32"/>
      <c r="K535" s="24">
        <f t="shared" si="59"/>
        <v>0</v>
      </c>
    </row>
    <row r="536" spans="4:14" hidden="1" x14ac:dyDescent="0.25">
      <c r="D536" s="28"/>
      <c r="E536" s="23" t="s">
        <v>741</v>
      </c>
      <c r="F536" s="32"/>
      <c r="G536" s="32"/>
      <c r="H536" s="32"/>
      <c r="I536" s="32"/>
      <c r="J536" s="32"/>
      <c r="K536" s="24">
        <f t="shared" si="59"/>
        <v>0</v>
      </c>
    </row>
    <row r="537" spans="4:14" hidden="1" x14ac:dyDescent="0.25">
      <c r="D537" s="28"/>
      <c r="E537" s="23" t="s">
        <v>742</v>
      </c>
      <c r="F537" s="32"/>
      <c r="G537" s="32"/>
      <c r="H537" s="32"/>
      <c r="I537" s="32"/>
      <c r="J537" s="32"/>
      <c r="K537" s="24">
        <f t="shared" si="59"/>
        <v>0</v>
      </c>
    </row>
    <row r="538" spans="4:14" hidden="1" x14ac:dyDescent="0.25">
      <c r="D538" s="28"/>
      <c r="E538" s="23" t="s">
        <v>743</v>
      </c>
      <c r="F538" s="32"/>
      <c r="G538" s="32"/>
      <c r="H538" s="32"/>
      <c r="I538" s="32"/>
      <c r="J538" s="32"/>
      <c r="K538" s="24">
        <f t="shared" si="59"/>
        <v>0</v>
      </c>
    </row>
    <row r="539" spans="4:14" hidden="1" x14ac:dyDescent="0.25">
      <c r="D539" s="28"/>
      <c r="E539" s="23" t="s">
        <v>744</v>
      </c>
      <c r="F539" s="32"/>
      <c r="G539" s="32"/>
      <c r="H539" s="32"/>
      <c r="I539" s="32"/>
      <c r="J539" s="32"/>
      <c r="K539" s="24">
        <f t="shared" si="59"/>
        <v>0</v>
      </c>
    </row>
    <row r="540" spans="4:14" hidden="1" x14ac:dyDescent="0.25">
      <c r="D540" s="28"/>
      <c r="E540" s="23" t="s">
        <v>745</v>
      </c>
      <c r="F540" s="32"/>
      <c r="G540" s="32"/>
      <c r="H540" s="32"/>
      <c r="I540" s="32"/>
      <c r="J540" s="32"/>
      <c r="K540" s="24">
        <f t="shared" si="59"/>
        <v>0</v>
      </c>
    </row>
    <row r="541" spans="4:14" hidden="1" x14ac:dyDescent="0.25">
      <c r="D541" s="28"/>
      <c r="E541" s="23" t="s">
        <v>746</v>
      </c>
      <c r="F541" s="32"/>
      <c r="G541" s="32"/>
      <c r="H541" s="32"/>
      <c r="I541" s="32"/>
      <c r="J541" s="32"/>
      <c r="K541" s="24">
        <f t="shared" si="59"/>
        <v>0</v>
      </c>
    </row>
    <row r="542" spans="4:14" hidden="1" x14ac:dyDescent="0.25">
      <c r="D542" s="33">
        <v>588465</v>
      </c>
      <c r="E542" s="23" t="s">
        <v>747</v>
      </c>
      <c r="F542" s="32"/>
      <c r="G542" s="32"/>
      <c r="H542" s="32"/>
      <c r="I542" s="32"/>
      <c r="J542" s="32"/>
      <c r="K542" s="24">
        <f t="shared" si="59"/>
        <v>0</v>
      </c>
    </row>
    <row r="543" spans="4:14" hidden="1" x14ac:dyDescent="0.25">
      <c r="D543" s="33">
        <v>588466</v>
      </c>
      <c r="E543" s="23" t="s">
        <v>748</v>
      </c>
      <c r="F543" s="32"/>
      <c r="G543" s="32"/>
      <c r="H543" s="32"/>
      <c r="I543" s="32"/>
      <c r="J543" s="32"/>
      <c r="K543" s="24">
        <f t="shared" si="59"/>
        <v>0</v>
      </c>
    </row>
    <row r="544" spans="4:14" x14ac:dyDescent="0.25">
      <c r="D544" s="120"/>
      <c r="E544" s="100" t="s">
        <v>749</v>
      </c>
      <c r="F544" s="114"/>
      <c r="G544" s="114">
        <v>27</v>
      </c>
      <c r="H544" s="114"/>
      <c r="I544" s="114"/>
      <c r="J544" s="114"/>
      <c r="K544" s="102">
        <f t="shared" si="59"/>
        <v>27</v>
      </c>
      <c r="L544" s="103"/>
      <c r="M544" s="103"/>
      <c r="N544" s="104"/>
    </row>
    <row r="545" spans="4:14" ht="15.75" thickBot="1" x14ac:dyDescent="0.3">
      <c r="D545" s="123">
        <v>588467</v>
      </c>
      <c r="E545" s="106" t="s">
        <v>750</v>
      </c>
      <c r="F545" s="116">
        <v>8</v>
      </c>
      <c r="G545" s="116">
        <v>15</v>
      </c>
      <c r="H545" s="116"/>
      <c r="I545" s="116"/>
      <c r="J545" s="116"/>
      <c r="K545" s="96">
        <f t="shared" si="59"/>
        <v>23</v>
      </c>
      <c r="L545" s="97"/>
      <c r="M545" s="97"/>
      <c r="N545" s="98"/>
    </row>
    <row r="546" spans="4:14" hidden="1" x14ac:dyDescent="0.25">
      <c r="D546" s="33">
        <v>588468</v>
      </c>
      <c r="E546" s="23" t="s">
        <v>751</v>
      </c>
      <c r="F546" s="32"/>
      <c r="G546" s="32"/>
      <c r="H546" s="32"/>
      <c r="I546" s="32"/>
      <c r="J546" s="32"/>
      <c r="K546" s="24">
        <f t="shared" si="59"/>
        <v>0</v>
      </c>
    </row>
    <row r="547" spans="4:14" hidden="1" x14ac:dyDescent="0.25">
      <c r="D547" s="28"/>
      <c r="E547" s="23" t="s">
        <v>752</v>
      </c>
      <c r="F547" s="32"/>
      <c r="G547" s="32"/>
      <c r="H547" s="32"/>
      <c r="I547" s="32"/>
      <c r="J547" s="32"/>
      <c r="K547" s="24">
        <f t="shared" si="59"/>
        <v>0</v>
      </c>
    </row>
    <row r="548" spans="4:14" hidden="1" x14ac:dyDescent="0.25">
      <c r="D548" s="28"/>
      <c r="E548" s="23" t="s">
        <v>753</v>
      </c>
      <c r="F548" s="32"/>
      <c r="G548" s="32"/>
      <c r="H548" s="32"/>
      <c r="I548" s="32"/>
      <c r="J548" s="32"/>
      <c r="K548" s="24">
        <f t="shared" si="59"/>
        <v>0</v>
      </c>
    </row>
    <row r="549" spans="4:14" hidden="1" x14ac:dyDescent="0.25">
      <c r="D549" s="28"/>
      <c r="E549" s="23" t="s">
        <v>754</v>
      </c>
      <c r="F549" s="32"/>
      <c r="G549" s="32"/>
      <c r="H549" s="32"/>
      <c r="I549" s="32"/>
      <c r="J549" s="32"/>
      <c r="K549" s="24">
        <f t="shared" si="59"/>
        <v>0</v>
      </c>
    </row>
    <row r="550" spans="4:14" hidden="1" x14ac:dyDescent="0.25">
      <c r="D550" s="28"/>
      <c r="E550" s="23" t="s">
        <v>755</v>
      </c>
      <c r="F550" s="32"/>
      <c r="G550" s="32"/>
      <c r="H550" s="32"/>
      <c r="I550" s="32"/>
      <c r="J550" s="32"/>
      <c r="K550" s="24">
        <f t="shared" si="59"/>
        <v>0</v>
      </c>
    </row>
    <row r="551" spans="4:14" hidden="1" x14ac:dyDescent="0.25">
      <c r="D551" s="28"/>
      <c r="E551" s="23" t="s">
        <v>756</v>
      </c>
      <c r="F551" s="32"/>
      <c r="G551" s="32"/>
      <c r="H551" s="32"/>
      <c r="I551" s="32"/>
      <c r="J551" s="32"/>
      <c r="K551" s="24">
        <f t="shared" ref="K551:K614" si="60">SUM(F551:J551)</f>
        <v>0</v>
      </c>
    </row>
    <row r="552" spans="4:14" hidden="1" x14ac:dyDescent="0.25">
      <c r="D552" s="28"/>
      <c r="E552" s="23" t="s">
        <v>757</v>
      </c>
      <c r="F552" s="32"/>
      <c r="G552" s="32"/>
      <c r="H552" s="32"/>
      <c r="I552" s="32"/>
      <c r="J552" s="32"/>
      <c r="K552" s="24">
        <f t="shared" si="60"/>
        <v>0</v>
      </c>
    </row>
    <row r="553" spans="4:14" hidden="1" x14ac:dyDescent="0.25">
      <c r="D553" s="28"/>
      <c r="E553" s="23" t="s">
        <v>758</v>
      </c>
      <c r="F553" s="32"/>
      <c r="G553" s="32"/>
      <c r="H553" s="32"/>
      <c r="I553" s="32"/>
      <c r="J553" s="32"/>
      <c r="K553" s="24">
        <f t="shared" si="60"/>
        <v>0</v>
      </c>
    </row>
    <row r="554" spans="4:14" hidden="1" x14ac:dyDescent="0.25">
      <c r="D554" s="28"/>
      <c r="E554" s="23" t="s">
        <v>759</v>
      </c>
      <c r="F554" s="32"/>
      <c r="G554" s="32"/>
      <c r="H554" s="32"/>
      <c r="I554" s="32"/>
      <c r="J554" s="32"/>
      <c r="K554" s="24">
        <f t="shared" si="60"/>
        <v>0</v>
      </c>
    </row>
    <row r="555" spans="4:14" hidden="1" x14ac:dyDescent="0.25">
      <c r="D555" s="28"/>
      <c r="E555" s="23" t="s">
        <v>760</v>
      </c>
      <c r="F555" s="32"/>
      <c r="G555" s="32"/>
      <c r="H555" s="32"/>
      <c r="I555" s="32"/>
      <c r="J555" s="32"/>
      <c r="K555" s="24">
        <f t="shared" si="60"/>
        <v>0</v>
      </c>
    </row>
    <row r="556" spans="4:14" hidden="1" x14ac:dyDescent="0.25">
      <c r="D556" s="28"/>
      <c r="E556" s="23" t="s">
        <v>761</v>
      </c>
      <c r="F556" s="32"/>
      <c r="G556" s="32"/>
      <c r="H556" s="32"/>
      <c r="I556" s="32"/>
      <c r="J556" s="32"/>
      <c r="K556" s="24">
        <f t="shared" si="60"/>
        <v>0</v>
      </c>
    </row>
    <row r="557" spans="4:14" hidden="1" x14ac:dyDescent="0.25">
      <c r="D557" s="28"/>
      <c r="E557" s="23" t="s">
        <v>762</v>
      </c>
      <c r="F557" s="32"/>
      <c r="G557" s="32"/>
      <c r="H557" s="32"/>
      <c r="I557" s="32"/>
      <c r="J557" s="32"/>
      <c r="K557" s="24">
        <f t="shared" si="60"/>
        <v>0</v>
      </c>
    </row>
    <row r="558" spans="4:14" hidden="1" x14ac:dyDescent="0.25">
      <c r="D558" s="28"/>
      <c r="E558" s="23" t="s">
        <v>763</v>
      </c>
      <c r="F558" s="32"/>
      <c r="G558" s="32"/>
      <c r="H558" s="32"/>
      <c r="I558" s="32"/>
      <c r="J558" s="32"/>
      <c r="K558" s="24">
        <f t="shared" si="60"/>
        <v>0</v>
      </c>
    </row>
    <row r="559" spans="4:14" hidden="1" x14ac:dyDescent="0.25">
      <c r="D559" s="28"/>
      <c r="E559" s="23" t="s">
        <v>764</v>
      </c>
      <c r="F559" s="32"/>
      <c r="G559" s="32"/>
      <c r="H559" s="32"/>
      <c r="I559" s="32"/>
      <c r="J559" s="32"/>
      <c r="K559" s="24">
        <f t="shared" si="60"/>
        <v>0</v>
      </c>
    </row>
    <row r="560" spans="4:14" hidden="1" x14ac:dyDescent="0.25">
      <c r="D560" s="28"/>
      <c r="E560" s="23" t="s">
        <v>765</v>
      </c>
      <c r="F560" s="32"/>
      <c r="G560" s="32"/>
      <c r="H560" s="32"/>
      <c r="I560" s="32"/>
      <c r="J560" s="32"/>
      <c r="K560" s="24">
        <f t="shared" si="60"/>
        <v>0</v>
      </c>
    </row>
    <row r="561" spans="4:14" hidden="1" x14ac:dyDescent="0.25">
      <c r="D561" s="28"/>
      <c r="E561" s="23" t="s">
        <v>766</v>
      </c>
      <c r="F561" s="32"/>
      <c r="G561" s="32"/>
      <c r="H561" s="32"/>
      <c r="I561" s="32"/>
      <c r="J561" s="32"/>
      <c r="K561" s="24">
        <f t="shared" si="60"/>
        <v>0</v>
      </c>
    </row>
    <row r="562" spans="4:14" hidden="1" x14ac:dyDescent="0.25">
      <c r="D562" s="28"/>
      <c r="E562" s="23" t="s">
        <v>767</v>
      </c>
      <c r="F562" s="32"/>
      <c r="G562" s="32"/>
      <c r="H562" s="32"/>
      <c r="I562" s="32"/>
      <c r="J562" s="32"/>
      <c r="K562" s="24">
        <f t="shared" si="60"/>
        <v>0</v>
      </c>
    </row>
    <row r="563" spans="4:14" hidden="1" x14ac:dyDescent="0.25">
      <c r="D563" s="28"/>
      <c r="E563" s="23" t="s">
        <v>768</v>
      </c>
      <c r="F563" s="32"/>
      <c r="G563" s="32"/>
      <c r="H563" s="32"/>
      <c r="I563" s="32"/>
      <c r="J563" s="32"/>
      <c r="K563" s="24">
        <f t="shared" si="60"/>
        <v>0</v>
      </c>
    </row>
    <row r="564" spans="4:14" hidden="1" x14ac:dyDescent="0.25">
      <c r="D564" s="28">
        <v>696969</v>
      </c>
      <c r="E564" s="23" t="s">
        <v>769</v>
      </c>
      <c r="F564" s="32"/>
      <c r="G564" s="32"/>
      <c r="H564" s="32"/>
      <c r="I564" s="32"/>
      <c r="J564" s="32"/>
      <c r="K564" s="24">
        <f t="shared" si="60"/>
        <v>0</v>
      </c>
    </row>
    <row r="565" spans="4:14" hidden="1" x14ac:dyDescent="0.25">
      <c r="D565" s="28"/>
      <c r="E565" s="23" t="s">
        <v>770</v>
      </c>
      <c r="F565" s="32"/>
      <c r="G565" s="32"/>
      <c r="H565" s="32"/>
      <c r="I565" s="32"/>
      <c r="J565" s="32"/>
      <c r="K565" s="24">
        <f t="shared" si="60"/>
        <v>0</v>
      </c>
    </row>
    <row r="566" spans="4:14" hidden="1" x14ac:dyDescent="0.25">
      <c r="D566" s="28"/>
      <c r="E566" s="23" t="s">
        <v>771</v>
      </c>
      <c r="F566" s="32"/>
      <c r="G566" s="32"/>
      <c r="H566" s="32"/>
      <c r="I566" s="32"/>
      <c r="J566" s="32"/>
      <c r="K566" s="24">
        <f t="shared" si="60"/>
        <v>0</v>
      </c>
    </row>
    <row r="567" spans="4:14" hidden="1" x14ac:dyDescent="0.25">
      <c r="D567" s="28"/>
      <c r="E567" s="23" t="s">
        <v>772</v>
      </c>
      <c r="F567" s="32"/>
      <c r="G567" s="32"/>
      <c r="H567" s="32"/>
      <c r="I567" s="32"/>
      <c r="J567" s="32"/>
      <c r="K567" s="24">
        <f t="shared" si="60"/>
        <v>0</v>
      </c>
    </row>
    <row r="568" spans="4:14" hidden="1" x14ac:dyDescent="0.25">
      <c r="D568" s="28"/>
      <c r="E568" s="23" t="s">
        <v>773</v>
      </c>
      <c r="F568" s="32"/>
      <c r="G568" s="32"/>
      <c r="H568" s="32"/>
      <c r="I568" s="32"/>
      <c r="J568" s="32"/>
      <c r="K568" s="24">
        <f t="shared" si="60"/>
        <v>0</v>
      </c>
    </row>
    <row r="569" spans="4:14" hidden="1" x14ac:dyDescent="0.25">
      <c r="D569" s="28"/>
      <c r="E569" s="23" t="s">
        <v>774</v>
      </c>
      <c r="F569" s="32"/>
      <c r="G569" s="32"/>
      <c r="H569" s="32"/>
      <c r="I569" s="32"/>
      <c r="J569" s="32"/>
      <c r="K569" s="24">
        <f t="shared" si="60"/>
        <v>0</v>
      </c>
    </row>
    <row r="570" spans="4:14" hidden="1" x14ac:dyDescent="0.25">
      <c r="D570" s="28"/>
      <c r="E570" s="23" t="s">
        <v>775</v>
      </c>
      <c r="F570" s="32"/>
      <c r="G570" s="32"/>
      <c r="H570" s="32"/>
      <c r="I570" s="32"/>
      <c r="J570" s="32"/>
      <c r="K570" s="24">
        <f t="shared" si="60"/>
        <v>0</v>
      </c>
    </row>
    <row r="571" spans="4:14" hidden="1" x14ac:dyDescent="0.25">
      <c r="D571" s="28"/>
      <c r="E571" s="23" t="s">
        <v>776</v>
      </c>
      <c r="F571" s="32"/>
      <c r="G571" s="32"/>
      <c r="H571" s="32"/>
      <c r="I571" s="32"/>
      <c r="J571" s="32"/>
      <c r="K571" s="24">
        <f t="shared" si="60"/>
        <v>0</v>
      </c>
    </row>
    <row r="572" spans="4:14" hidden="1" x14ac:dyDescent="0.25">
      <c r="D572" s="33">
        <v>668897</v>
      </c>
      <c r="E572" s="23" t="s">
        <v>777</v>
      </c>
      <c r="F572" s="32"/>
      <c r="G572" s="32"/>
      <c r="H572" s="32"/>
      <c r="I572" s="32"/>
      <c r="J572" s="32"/>
      <c r="K572" s="24">
        <f t="shared" si="60"/>
        <v>0</v>
      </c>
    </row>
    <row r="573" spans="4:14" x14ac:dyDescent="0.25">
      <c r="D573" s="124">
        <v>588469</v>
      </c>
      <c r="E573" s="100" t="s">
        <v>778</v>
      </c>
      <c r="F573" s="114">
        <v>7</v>
      </c>
      <c r="G573" s="114">
        <v>181</v>
      </c>
      <c r="H573" s="114"/>
      <c r="I573" s="114"/>
      <c r="J573" s="114"/>
      <c r="K573" s="102">
        <f t="shared" si="60"/>
        <v>188</v>
      </c>
      <c r="L573" s="103"/>
      <c r="M573" s="103"/>
      <c r="N573" s="104"/>
    </row>
    <row r="574" spans="4:14" ht="15.75" thickBot="1" x14ac:dyDescent="0.3">
      <c r="D574" s="115"/>
      <c r="E574" s="106" t="s">
        <v>779</v>
      </c>
      <c r="F574" s="116"/>
      <c r="G574" s="116">
        <v>15</v>
      </c>
      <c r="H574" s="116"/>
      <c r="I574" s="116"/>
      <c r="J574" s="116"/>
      <c r="K574" s="96">
        <f t="shared" si="60"/>
        <v>15</v>
      </c>
      <c r="L574" s="97"/>
      <c r="M574" s="97"/>
      <c r="N574" s="98"/>
    </row>
    <row r="575" spans="4:14" hidden="1" x14ac:dyDescent="0.25">
      <c r="D575" s="28"/>
      <c r="E575" s="23" t="s">
        <v>780</v>
      </c>
      <c r="F575" s="32"/>
      <c r="G575" s="32" t="s">
        <v>781</v>
      </c>
      <c r="H575" s="32"/>
      <c r="I575" s="32"/>
      <c r="J575" s="32"/>
      <c r="K575" s="24">
        <f t="shared" si="60"/>
        <v>0</v>
      </c>
    </row>
    <row r="576" spans="4:14" ht="15.75" thickBot="1" x14ac:dyDescent="0.3">
      <c r="D576" s="119">
        <v>588470</v>
      </c>
      <c r="E576" s="118" t="s">
        <v>782</v>
      </c>
      <c r="F576" s="110">
        <v>52</v>
      </c>
      <c r="G576" s="110">
        <v>50</v>
      </c>
      <c r="H576" s="110">
        <v>50</v>
      </c>
      <c r="I576" s="110">
        <v>50</v>
      </c>
      <c r="J576" s="110">
        <v>50</v>
      </c>
      <c r="K576" s="111">
        <f t="shared" si="60"/>
        <v>252</v>
      </c>
      <c r="L576" s="112"/>
      <c r="M576" s="112"/>
      <c r="N576" s="113"/>
    </row>
    <row r="577" spans="4:14" hidden="1" x14ac:dyDescent="0.25">
      <c r="D577" s="28"/>
      <c r="E577" s="23" t="s">
        <v>783</v>
      </c>
      <c r="F577" s="32"/>
      <c r="G577" s="32"/>
      <c r="H577" s="32"/>
      <c r="I577" s="32"/>
      <c r="J577" s="32"/>
      <c r="K577" s="24">
        <f t="shared" si="60"/>
        <v>0</v>
      </c>
    </row>
    <row r="578" spans="4:14" hidden="1" x14ac:dyDescent="0.25">
      <c r="D578" s="28"/>
      <c r="E578" s="23" t="s">
        <v>784</v>
      </c>
      <c r="F578" s="32"/>
      <c r="G578" s="32"/>
      <c r="H578" s="32"/>
      <c r="I578" s="32"/>
      <c r="J578" s="32"/>
      <c r="K578" s="24">
        <f t="shared" si="60"/>
        <v>0</v>
      </c>
    </row>
    <row r="579" spans="4:14" hidden="1" x14ac:dyDescent="0.25">
      <c r="D579" s="28"/>
      <c r="E579" s="23" t="s">
        <v>785</v>
      </c>
      <c r="F579" s="32"/>
      <c r="G579" s="32"/>
      <c r="H579" s="32"/>
      <c r="I579" s="32"/>
      <c r="J579" s="32"/>
      <c r="K579" s="24">
        <f t="shared" si="60"/>
        <v>0</v>
      </c>
    </row>
    <row r="580" spans="4:14" hidden="1" x14ac:dyDescent="0.25">
      <c r="D580" s="28"/>
      <c r="E580" s="23" t="s">
        <v>786</v>
      </c>
      <c r="F580" s="32"/>
      <c r="G580" s="32"/>
      <c r="H580" s="32"/>
      <c r="I580" s="32"/>
      <c r="J580" s="32"/>
      <c r="K580" s="24">
        <f t="shared" si="60"/>
        <v>0</v>
      </c>
    </row>
    <row r="581" spans="4:14" hidden="1" x14ac:dyDescent="0.25">
      <c r="D581" s="28"/>
      <c r="E581" s="23" t="s">
        <v>787</v>
      </c>
      <c r="F581" s="32"/>
      <c r="G581" s="32"/>
      <c r="H581" s="32"/>
      <c r="I581" s="32"/>
      <c r="J581" s="32"/>
      <c r="K581" s="24">
        <f t="shared" si="60"/>
        <v>0</v>
      </c>
    </row>
    <row r="582" spans="4:14" hidden="1" x14ac:dyDescent="0.25">
      <c r="D582" s="28"/>
      <c r="E582" s="23" t="s">
        <v>788</v>
      </c>
      <c r="F582" s="32"/>
      <c r="G582" s="32"/>
      <c r="H582" s="32"/>
      <c r="I582" s="32"/>
      <c r="J582" s="32"/>
      <c r="K582" s="24">
        <f t="shared" si="60"/>
        <v>0</v>
      </c>
    </row>
    <row r="583" spans="4:14" hidden="1" x14ac:dyDescent="0.25">
      <c r="D583" s="28"/>
      <c r="E583" s="23" t="s">
        <v>789</v>
      </c>
      <c r="F583" s="32"/>
      <c r="G583" s="32"/>
      <c r="H583" s="32"/>
      <c r="I583" s="32"/>
      <c r="J583" s="32"/>
      <c r="K583" s="24">
        <f t="shared" si="60"/>
        <v>0</v>
      </c>
    </row>
    <row r="584" spans="4:14" hidden="1" x14ac:dyDescent="0.25">
      <c r="D584" s="28"/>
      <c r="E584" s="23" t="s">
        <v>790</v>
      </c>
      <c r="F584" s="32"/>
      <c r="G584" s="32"/>
      <c r="H584" s="32"/>
      <c r="I584" s="32"/>
      <c r="J584" s="32"/>
      <c r="K584" s="24">
        <f t="shared" si="60"/>
        <v>0</v>
      </c>
    </row>
    <row r="585" spans="4:14" hidden="1" x14ac:dyDescent="0.25">
      <c r="D585" s="33">
        <v>588471</v>
      </c>
      <c r="E585" s="23" t="s">
        <v>791</v>
      </c>
      <c r="F585" s="32"/>
      <c r="G585" s="32"/>
      <c r="H585" s="32"/>
      <c r="I585" s="32"/>
      <c r="J585" s="32"/>
      <c r="K585" s="24">
        <f t="shared" si="60"/>
        <v>0</v>
      </c>
    </row>
    <row r="586" spans="4:14" ht="15.75" thickBot="1" x14ac:dyDescent="0.3">
      <c r="D586" s="108"/>
      <c r="E586" s="118" t="s">
        <v>792</v>
      </c>
      <c r="F586" s="110"/>
      <c r="G586" s="110">
        <v>12</v>
      </c>
      <c r="H586" s="110"/>
      <c r="I586" s="110"/>
      <c r="J586" s="110"/>
      <c r="K586" s="111">
        <f t="shared" si="60"/>
        <v>12</v>
      </c>
      <c r="L586" s="112"/>
      <c r="M586" s="112"/>
      <c r="N586" s="113"/>
    </row>
    <row r="587" spans="4:14" hidden="1" x14ac:dyDescent="0.25">
      <c r="D587" s="28"/>
      <c r="E587" s="23" t="s">
        <v>793</v>
      </c>
      <c r="F587" s="32"/>
      <c r="G587" s="32"/>
      <c r="H587" s="32"/>
      <c r="I587" s="32"/>
      <c r="J587" s="32"/>
      <c r="K587" s="24">
        <f t="shared" si="60"/>
        <v>0</v>
      </c>
    </row>
    <row r="588" spans="4:14" ht="15.75" thickBot="1" x14ac:dyDescent="0.3">
      <c r="D588" s="119">
        <v>588472</v>
      </c>
      <c r="E588" s="118" t="s">
        <v>794</v>
      </c>
      <c r="F588" s="110">
        <f>3+14</f>
        <v>17</v>
      </c>
      <c r="G588" s="110">
        <v>57</v>
      </c>
      <c r="H588" s="110"/>
      <c r="I588" s="110"/>
      <c r="J588" s="110"/>
      <c r="K588" s="111">
        <f t="shared" si="60"/>
        <v>74</v>
      </c>
      <c r="L588" s="112"/>
      <c r="M588" s="112"/>
      <c r="N588" s="113"/>
    </row>
    <row r="589" spans="4:14" hidden="1" x14ac:dyDescent="0.25">
      <c r="D589" s="33">
        <v>401695</v>
      </c>
      <c r="E589" s="23" t="s">
        <v>795</v>
      </c>
      <c r="F589" s="32"/>
      <c r="G589" s="32"/>
      <c r="H589" s="32"/>
      <c r="I589" s="32"/>
      <c r="J589" s="32"/>
      <c r="K589" s="24">
        <f t="shared" si="60"/>
        <v>0</v>
      </c>
    </row>
    <row r="590" spans="4:14" hidden="1" x14ac:dyDescent="0.25">
      <c r="D590" s="33">
        <v>403916</v>
      </c>
      <c r="E590" s="23" t="s">
        <v>796</v>
      </c>
      <c r="F590" s="32"/>
      <c r="G590" s="32"/>
      <c r="H590" s="32"/>
      <c r="I590" s="32"/>
      <c r="J590" s="32"/>
      <c r="K590" s="24">
        <f t="shared" si="60"/>
        <v>0</v>
      </c>
    </row>
    <row r="591" spans="4:14" hidden="1" x14ac:dyDescent="0.25">
      <c r="D591" s="28"/>
      <c r="E591" s="23" t="s">
        <v>797</v>
      </c>
      <c r="F591" s="32"/>
      <c r="G591" s="32"/>
      <c r="H591" s="32"/>
      <c r="I591" s="32"/>
      <c r="J591" s="32"/>
      <c r="K591" s="24">
        <f t="shared" si="60"/>
        <v>0</v>
      </c>
    </row>
    <row r="592" spans="4:14" hidden="1" x14ac:dyDescent="0.25">
      <c r="D592" s="33">
        <v>401302</v>
      </c>
      <c r="E592" s="23" t="s">
        <v>798</v>
      </c>
      <c r="F592" s="32"/>
      <c r="G592" s="32"/>
      <c r="H592" s="32"/>
      <c r="I592" s="32"/>
      <c r="J592" s="32"/>
      <c r="K592" s="24">
        <f t="shared" si="60"/>
        <v>0</v>
      </c>
    </row>
    <row r="593" spans="4:11" hidden="1" x14ac:dyDescent="0.25">
      <c r="D593" s="33">
        <v>179974</v>
      </c>
      <c r="E593" s="23" t="s">
        <v>799</v>
      </c>
      <c r="F593" s="32"/>
      <c r="G593" s="32"/>
      <c r="H593" s="32"/>
      <c r="I593" s="32"/>
      <c r="J593" s="32"/>
      <c r="K593" s="24">
        <f t="shared" si="60"/>
        <v>0</v>
      </c>
    </row>
    <row r="594" spans="4:11" hidden="1" x14ac:dyDescent="0.25">
      <c r="D594" s="28"/>
      <c r="E594" s="23" t="s">
        <v>800</v>
      </c>
      <c r="F594" s="32"/>
      <c r="G594" s="32"/>
      <c r="H594" s="32"/>
      <c r="I594" s="32"/>
      <c r="J594" s="32"/>
      <c r="K594" s="24">
        <f t="shared" si="60"/>
        <v>0</v>
      </c>
    </row>
    <row r="595" spans="4:11" hidden="1" x14ac:dyDescent="0.25">
      <c r="D595" s="28"/>
      <c r="E595" s="23" t="s">
        <v>801</v>
      </c>
      <c r="F595" s="32"/>
      <c r="G595" s="32"/>
      <c r="H595" s="32"/>
      <c r="I595" s="32"/>
      <c r="J595" s="32"/>
      <c r="K595" s="24">
        <f t="shared" si="60"/>
        <v>0</v>
      </c>
    </row>
    <row r="596" spans="4:11" hidden="1" x14ac:dyDescent="0.25">
      <c r="D596" s="28"/>
      <c r="E596" s="23" t="s">
        <v>802</v>
      </c>
      <c r="F596" s="32"/>
      <c r="G596" s="32"/>
      <c r="H596" s="32"/>
      <c r="I596" s="32"/>
      <c r="J596" s="32"/>
      <c r="K596" s="24">
        <f t="shared" si="60"/>
        <v>0</v>
      </c>
    </row>
    <row r="597" spans="4:11" hidden="1" x14ac:dyDescent="0.25">
      <c r="D597" s="28"/>
      <c r="E597" s="23" t="s">
        <v>803</v>
      </c>
      <c r="F597" s="32"/>
      <c r="G597" s="32"/>
      <c r="H597" s="32"/>
      <c r="I597" s="32"/>
      <c r="J597" s="32"/>
      <c r="K597" s="24">
        <f t="shared" si="60"/>
        <v>0</v>
      </c>
    </row>
    <row r="598" spans="4:11" hidden="1" x14ac:dyDescent="0.25">
      <c r="D598" s="28"/>
      <c r="E598" s="23" t="s">
        <v>804</v>
      </c>
      <c r="F598" s="32"/>
      <c r="G598" s="32"/>
      <c r="H598" s="32"/>
      <c r="I598" s="32"/>
      <c r="J598" s="32"/>
      <c r="K598" s="24">
        <f t="shared" si="60"/>
        <v>0</v>
      </c>
    </row>
    <row r="599" spans="4:11" hidden="1" x14ac:dyDescent="0.25">
      <c r="D599" s="28"/>
      <c r="E599" s="23" t="s">
        <v>805</v>
      </c>
      <c r="F599" s="32"/>
      <c r="G599" s="32"/>
      <c r="H599" s="32"/>
      <c r="I599" s="32"/>
      <c r="J599" s="32"/>
      <c r="K599" s="24">
        <f t="shared" si="60"/>
        <v>0</v>
      </c>
    </row>
    <row r="600" spans="4:11" hidden="1" x14ac:dyDescent="0.25">
      <c r="D600" s="28"/>
      <c r="E600" s="23" t="s">
        <v>806</v>
      </c>
      <c r="F600" s="32"/>
      <c r="G600" s="32"/>
      <c r="H600" s="32"/>
      <c r="I600" s="32"/>
      <c r="J600" s="32"/>
      <c r="K600" s="24">
        <f t="shared" si="60"/>
        <v>0</v>
      </c>
    </row>
    <row r="601" spans="4:11" hidden="1" x14ac:dyDescent="0.25">
      <c r="D601" s="33">
        <v>206325</v>
      </c>
      <c r="E601" s="23" t="s">
        <v>807</v>
      </c>
      <c r="F601" s="32"/>
      <c r="G601" s="32"/>
      <c r="H601" s="32"/>
      <c r="I601" s="32"/>
      <c r="J601" s="32"/>
      <c r="K601" s="24">
        <f t="shared" si="60"/>
        <v>0</v>
      </c>
    </row>
    <row r="602" spans="4:11" hidden="1" x14ac:dyDescent="0.25">
      <c r="D602" s="28"/>
      <c r="E602" s="23" t="s">
        <v>808</v>
      </c>
      <c r="F602" s="32"/>
      <c r="G602" s="32"/>
      <c r="H602" s="32"/>
      <c r="I602" s="32"/>
      <c r="J602" s="32"/>
      <c r="K602" s="24">
        <f t="shared" si="60"/>
        <v>0</v>
      </c>
    </row>
    <row r="603" spans="4:11" hidden="1" x14ac:dyDescent="0.25">
      <c r="D603" s="28"/>
      <c r="E603" s="23" t="s">
        <v>809</v>
      </c>
      <c r="F603" s="32"/>
      <c r="G603" s="32"/>
      <c r="H603" s="32"/>
      <c r="I603" s="32"/>
      <c r="J603" s="32"/>
      <c r="K603" s="24">
        <f t="shared" si="60"/>
        <v>0</v>
      </c>
    </row>
    <row r="604" spans="4:11" hidden="1" x14ac:dyDescent="0.25">
      <c r="D604" s="33">
        <v>206326</v>
      </c>
      <c r="E604" s="23" t="s">
        <v>810</v>
      </c>
      <c r="F604" s="32"/>
      <c r="G604" s="32"/>
      <c r="H604" s="32"/>
      <c r="I604" s="32"/>
      <c r="J604" s="32"/>
      <c r="K604" s="24">
        <f t="shared" si="60"/>
        <v>0</v>
      </c>
    </row>
    <row r="605" spans="4:11" hidden="1" x14ac:dyDescent="0.25">
      <c r="D605" s="28"/>
      <c r="E605" s="23" t="s">
        <v>811</v>
      </c>
      <c r="F605" s="32"/>
      <c r="G605" s="32"/>
      <c r="H605" s="32"/>
      <c r="I605" s="32"/>
      <c r="J605" s="32"/>
      <c r="K605" s="24">
        <f t="shared" si="60"/>
        <v>0</v>
      </c>
    </row>
    <row r="606" spans="4:11" hidden="1" x14ac:dyDescent="0.25">
      <c r="D606" s="28"/>
      <c r="E606" s="23" t="s">
        <v>812</v>
      </c>
      <c r="F606" s="32"/>
      <c r="G606" s="32"/>
      <c r="H606" s="32"/>
      <c r="I606" s="32"/>
      <c r="J606" s="32"/>
      <c r="K606" s="24">
        <f t="shared" si="60"/>
        <v>0</v>
      </c>
    </row>
    <row r="607" spans="4:11" hidden="1" x14ac:dyDescent="0.25">
      <c r="D607" s="33">
        <v>588565</v>
      </c>
      <c r="E607" s="23" t="s">
        <v>813</v>
      </c>
      <c r="F607" s="32"/>
      <c r="G607" s="32"/>
      <c r="H607" s="32"/>
      <c r="I607" s="32"/>
      <c r="J607" s="32"/>
      <c r="K607" s="24">
        <f t="shared" si="60"/>
        <v>0</v>
      </c>
    </row>
    <row r="608" spans="4:11" hidden="1" x14ac:dyDescent="0.25">
      <c r="D608" s="33">
        <v>588566</v>
      </c>
      <c r="E608" s="23" t="s">
        <v>814</v>
      </c>
      <c r="F608" s="32"/>
      <c r="G608" s="32"/>
      <c r="H608" s="32"/>
      <c r="I608" s="32"/>
      <c r="J608" s="32"/>
      <c r="K608" s="24">
        <f t="shared" si="60"/>
        <v>0</v>
      </c>
    </row>
    <row r="609" spans="4:11" hidden="1" x14ac:dyDescent="0.25">
      <c r="D609" s="28"/>
      <c r="E609" s="23" t="s">
        <v>815</v>
      </c>
      <c r="F609" s="32"/>
      <c r="G609" s="32"/>
      <c r="H609" s="32"/>
      <c r="I609" s="32"/>
      <c r="J609" s="32"/>
      <c r="K609" s="24">
        <f t="shared" si="60"/>
        <v>0</v>
      </c>
    </row>
    <row r="610" spans="4:11" hidden="1" x14ac:dyDescent="0.25">
      <c r="D610" s="33">
        <v>588567</v>
      </c>
      <c r="E610" s="23" t="s">
        <v>816</v>
      </c>
      <c r="F610" s="32"/>
      <c r="G610" s="32"/>
      <c r="H610" s="32"/>
      <c r="I610" s="32"/>
      <c r="J610" s="32"/>
      <c r="K610" s="24">
        <f t="shared" si="60"/>
        <v>0</v>
      </c>
    </row>
    <row r="611" spans="4:11" hidden="1" x14ac:dyDescent="0.25">
      <c r="D611" s="33">
        <v>588568</v>
      </c>
      <c r="E611" s="23" t="s">
        <v>817</v>
      </c>
      <c r="F611" s="32"/>
      <c r="G611" s="32"/>
      <c r="H611" s="32"/>
      <c r="I611" s="32"/>
      <c r="J611" s="32"/>
      <c r="K611" s="24">
        <f t="shared" si="60"/>
        <v>0</v>
      </c>
    </row>
    <row r="612" spans="4:11" hidden="1" x14ac:dyDescent="0.25">
      <c r="D612" s="28"/>
      <c r="E612" s="23" t="s">
        <v>818</v>
      </c>
      <c r="F612" s="32"/>
      <c r="G612" s="32"/>
      <c r="H612" s="32"/>
      <c r="I612" s="32"/>
      <c r="J612" s="32"/>
      <c r="K612" s="24">
        <f t="shared" si="60"/>
        <v>0</v>
      </c>
    </row>
    <row r="613" spans="4:11" hidden="1" x14ac:dyDescent="0.25">
      <c r="D613" s="33">
        <v>401699</v>
      </c>
      <c r="E613" s="23" t="s">
        <v>819</v>
      </c>
      <c r="F613" s="32"/>
      <c r="G613" s="32"/>
      <c r="H613" s="32"/>
      <c r="I613" s="32"/>
      <c r="J613" s="32"/>
      <c r="K613" s="24">
        <f t="shared" si="60"/>
        <v>0</v>
      </c>
    </row>
    <row r="614" spans="4:11" hidden="1" x14ac:dyDescent="0.25">
      <c r="D614" s="28"/>
      <c r="E614" s="23" t="s">
        <v>820</v>
      </c>
      <c r="F614" s="34"/>
      <c r="G614" s="34"/>
      <c r="H614" s="34"/>
      <c r="I614" s="34"/>
      <c r="J614" s="34"/>
      <c r="K614" s="24">
        <f t="shared" si="60"/>
        <v>0</v>
      </c>
    </row>
    <row r="615" spans="4:11" hidden="1" x14ac:dyDescent="0.25">
      <c r="D615" s="28"/>
      <c r="E615" s="23" t="s">
        <v>821</v>
      </c>
      <c r="F615" s="34"/>
      <c r="G615" s="34"/>
      <c r="H615" s="34"/>
      <c r="I615" s="34"/>
      <c r="J615" s="34"/>
      <c r="K615" s="24">
        <f t="shared" ref="K615:K678" si="61">SUM(F615:J615)</f>
        <v>0</v>
      </c>
    </row>
    <row r="616" spans="4:11" hidden="1" x14ac:dyDescent="0.25">
      <c r="D616" s="33">
        <v>401810</v>
      </c>
      <c r="E616" s="23" t="s">
        <v>822</v>
      </c>
      <c r="F616" s="32"/>
      <c r="G616" s="32"/>
      <c r="H616" s="32"/>
      <c r="I616" s="32"/>
      <c r="J616" s="32"/>
      <c r="K616" s="24">
        <f t="shared" si="61"/>
        <v>0</v>
      </c>
    </row>
    <row r="617" spans="4:11" hidden="1" x14ac:dyDescent="0.25">
      <c r="D617" s="28"/>
      <c r="E617" s="23" t="s">
        <v>823</v>
      </c>
      <c r="F617" s="34"/>
      <c r="G617" s="34"/>
      <c r="H617" s="34"/>
      <c r="I617" s="34"/>
      <c r="J617" s="34"/>
      <c r="K617" s="24">
        <f t="shared" si="61"/>
        <v>0</v>
      </c>
    </row>
    <row r="618" spans="4:11" hidden="1" x14ac:dyDescent="0.25">
      <c r="D618" s="28"/>
      <c r="E618" s="23" t="s">
        <v>824</v>
      </c>
      <c r="F618" s="34"/>
      <c r="G618" s="34"/>
      <c r="H618" s="34"/>
      <c r="I618" s="34"/>
      <c r="J618" s="34"/>
      <c r="K618" s="24">
        <f t="shared" si="61"/>
        <v>0</v>
      </c>
    </row>
    <row r="619" spans="4:11" hidden="1" x14ac:dyDescent="0.25">
      <c r="D619" s="28"/>
      <c r="E619" s="23" t="s">
        <v>825</v>
      </c>
      <c r="F619" s="34"/>
      <c r="G619" s="34"/>
      <c r="H619" s="34"/>
      <c r="I619" s="34"/>
      <c r="J619" s="34"/>
      <c r="K619" s="24">
        <f t="shared" si="61"/>
        <v>0</v>
      </c>
    </row>
    <row r="620" spans="4:11" hidden="1" x14ac:dyDescent="0.25">
      <c r="D620" s="28"/>
      <c r="E620" s="23" t="s">
        <v>826</v>
      </c>
      <c r="F620" s="34"/>
      <c r="G620" s="34"/>
      <c r="H620" s="34"/>
      <c r="I620" s="34"/>
      <c r="J620" s="34"/>
      <c r="K620" s="24">
        <f t="shared" si="61"/>
        <v>0</v>
      </c>
    </row>
    <row r="621" spans="4:11" hidden="1" x14ac:dyDescent="0.25">
      <c r="D621" s="28"/>
      <c r="E621" s="23" t="s">
        <v>827</v>
      </c>
      <c r="F621" s="34"/>
      <c r="G621" s="34"/>
      <c r="H621" s="34"/>
      <c r="I621" s="34"/>
      <c r="J621" s="34"/>
      <c r="K621" s="24">
        <f t="shared" si="61"/>
        <v>0</v>
      </c>
    </row>
    <row r="622" spans="4:11" hidden="1" x14ac:dyDescent="0.25">
      <c r="D622" s="28"/>
      <c r="E622" s="23" t="s">
        <v>828</v>
      </c>
      <c r="F622" s="34"/>
      <c r="G622" s="34"/>
      <c r="H622" s="34"/>
      <c r="I622" s="34"/>
      <c r="J622" s="34"/>
      <c r="K622" s="24">
        <f t="shared" si="61"/>
        <v>0</v>
      </c>
    </row>
    <row r="623" spans="4:11" hidden="1" x14ac:dyDescent="0.25">
      <c r="D623" s="28"/>
      <c r="E623" s="23" t="s">
        <v>829</v>
      </c>
      <c r="F623" s="34"/>
      <c r="G623" s="34"/>
      <c r="H623" s="34"/>
      <c r="I623" s="34"/>
      <c r="J623" s="34"/>
      <c r="K623" s="24">
        <f t="shared" si="61"/>
        <v>0</v>
      </c>
    </row>
    <row r="624" spans="4:11" hidden="1" x14ac:dyDescent="0.25">
      <c r="D624" s="28"/>
      <c r="E624" s="23" t="s">
        <v>830</v>
      </c>
      <c r="F624" s="34"/>
      <c r="G624" s="34"/>
      <c r="H624" s="34"/>
      <c r="I624" s="34"/>
      <c r="J624" s="34"/>
      <c r="K624" s="24">
        <f t="shared" si="61"/>
        <v>0</v>
      </c>
    </row>
    <row r="625" spans="4:14" hidden="1" x14ac:dyDescent="0.25">
      <c r="D625" s="33">
        <v>206327</v>
      </c>
      <c r="E625" s="23" t="s">
        <v>831</v>
      </c>
      <c r="F625" s="32"/>
      <c r="G625" s="32"/>
      <c r="H625" s="32"/>
      <c r="I625" s="32"/>
      <c r="J625" s="32"/>
      <c r="K625" s="24">
        <f t="shared" si="61"/>
        <v>0</v>
      </c>
    </row>
    <row r="626" spans="4:14" hidden="1" x14ac:dyDescent="0.25">
      <c r="D626" s="28"/>
      <c r="E626" s="23" t="s">
        <v>832</v>
      </c>
      <c r="F626" s="34"/>
      <c r="G626" s="34"/>
      <c r="H626" s="34"/>
      <c r="I626" s="34"/>
      <c r="J626" s="34"/>
      <c r="K626" s="24">
        <f t="shared" si="61"/>
        <v>0</v>
      </c>
    </row>
    <row r="627" spans="4:14" hidden="1" x14ac:dyDescent="0.25">
      <c r="D627" s="28"/>
      <c r="E627" s="23" t="s">
        <v>833</v>
      </c>
      <c r="F627" s="34"/>
      <c r="G627" s="34"/>
      <c r="H627" s="34"/>
      <c r="I627" s="34"/>
      <c r="J627" s="34"/>
      <c r="K627" s="24">
        <f t="shared" si="61"/>
        <v>0</v>
      </c>
    </row>
    <row r="628" spans="4:14" hidden="1" x14ac:dyDescent="0.25">
      <c r="D628" s="33">
        <v>206328</v>
      </c>
      <c r="E628" s="23" t="s">
        <v>834</v>
      </c>
      <c r="F628" s="32"/>
      <c r="G628" s="32"/>
      <c r="H628" s="32"/>
      <c r="I628" s="32"/>
      <c r="J628" s="32"/>
      <c r="K628" s="24">
        <f t="shared" si="61"/>
        <v>0</v>
      </c>
    </row>
    <row r="629" spans="4:14" hidden="1" x14ac:dyDescent="0.25">
      <c r="D629" s="28"/>
      <c r="E629" s="23" t="s">
        <v>835</v>
      </c>
      <c r="F629" s="34"/>
      <c r="G629" s="34"/>
      <c r="H629" s="34"/>
      <c r="I629" s="34"/>
      <c r="J629" s="34"/>
      <c r="K629" s="24">
        <f t="shared" si="61"/>
        <v>0</v>
      </c>
    </row>
    <row r="630" spans="4:14" hidden="1" x14ac:dyDescent="0.25">
      <c r="D630" s="28"/>
      <c r="E630" s="23" t="s">
        <v>836</v>
      </c>
      <c r="F630" s="34"/>
      <c r="G630" s="34"/>
      <c r="H630" s="34"/>
      <c r="I630" s="34"/>
      <c r="J630" s="34"/>
      <c r="K630" s="24">
        <f t="shared" si="61"/>
        <v>0</v>
      </c>
    </row>
    <row r="631" spans="4:14" hidden="1" x14ac:dyDescent="0.25">
      <c r="D631" s="33">
        <v>588569</v>
      </c>
      <c r="E631" s="23" t="s">
        <v>837</v>
      </c>
      <c r="F631" s="32"/>
      <c r="G631" s="32"/>
      <c r="H631" s="32"/>
      <c r="I631" s="32"/>
      <c r="J631" s="32"/>
      <c r="K631" s="24">
        <f t="shared" si="61"/>
        <v>0</v>
      </c>
    </row>
    <row r="632" spans="4:14" hidden="1" x14ac:dyDescent="0.25">
      <c r="D632" s="33">
        <v>588570</v>
      </c>
      <c r="E632" s="23" t="s">
        <v>838</v>
      </c>
      <c r="F632" s="32"/>
      <c r="G632" s="32"/>
      <c r="H632" s="32"/>
      <c r="I632" s="32"/>
      <c r="J632" s="32"/>
      <c r="K632" s="24">
        <f t="shared" si="61"/>
        <v>0</v>
      </c>
    </row>
    <row r="633" spans="4:14" hidden="1" x14ac:dyDescent="0.25">
      <c r="D633" s="28"/>
      <c r="E633" s="23" t="s">
        <v>839</v>
      </c>
      <c r="F633" s="34"/>
      <c r="G633" s="34"/>
      <c r="H633" s="34"/>
      <c r="I633" s="34"/>
      <c r="J633" s="34"/>
      <c r="K633" s="24">
        <f t="shared" si="61"/>
        <v>0</v>
      </c>
    </row>
    <row r="634" spans="4:14" hidden="1" x14ac:dyDescent="0.25">
      <c r="D634" s="33">
        <v>588571</v>
      </c>
      <c r="E634" s="23" t="s">
        <v>840</v>
      </c>
      <c r="F634" s="32"/>
      <c r="G634" s="32"/>
      <c r="H634" s="32"/>
      <c r="I634" s="32"/>
      <c r="J634" s="32"/>
      <c r="K634" s="24">
        <f t="shared" si="61"/>
        <v>0</v>
      </c>
    </row>
    <row r="635" spans="4:14" ht="15.75" thickBot="1" x14ac:dyDescent="0.3">
      <c r="D635" s="119">
        <v>588572</v>
      </c>
      <c r="E635" s="118" t="s">
        <v>841</v>
      </c>
      <c r="F635" s="110">
        <v>8</v>
      </c>
      <c r="G635" s="110"/>
      <c r="H635" s="110"/>
      <c r="I635" s="110"/>
      <c r="J635" s="110"/>
      <c r="K635" s="111">
        <f t="shared" si="61"/>
        <v>8</v>
      </c>
      <c r="L635" s="112"/>
      <c r="M635" s="112"/>
      <c r="N635" s="113"/>
    </row>
    <row r="636" spans="4:14" hidden="1" x14ac:dyDescent="0.25">
      <c r="D636" s="28"/>
      <c r="E636" s="23" t="s">
        <v>842</v>
      </c>
      <c r="F636" s="34"/>
      <c r="G636" s="34"/>
      <c r="H636" s="34"/>
      <c r="I636" s="34"/>
      <c r="J636" s="34"/>
      <c r="K636" s="24">
        <f t="shared" si="61"/>
        <v>0</v>
      </c>
    </row>
    <row r="637" spans="4:14" hidden="1" x14ac:dyDescent="0.25">
      <c r="D637" s="33">
        <v>165533</v>
      </c>
      <c r="E637" s="23" t="s">
        <v>843</v>
      </c>
      <c r="F637" s="32"/>
      <c r="G637" s="32"/>
      <c r="H637" s="32"/>
      <c r="I637" s="32"/>
      <c r="J637" s="32"/>
      <c r="K637" s="24">
        <f t="shared" si="61"/>
        <v>0</v>
      </c>
    </row>
    <row r="638" spans="4:14" hidden="1" x14ac:dyDescent="0.25">
      <c r="D638" s="28"/>
      <c r="E638" s="23" t="s">
        <v>844</v>
      </c>
      <c r="F638" s="32"/>
      <c r="G638" s="32"/>
      <c r="H638" s="32"/>
      <c r="I638" s="32"/>
      <c r="J638" s="32"/>
      <c r="K638" s="24">
        <f t="shared" si="61"/>
        <v>0</v>
      </c>
    </row>
    <row r="639" spans="4:14" hidden="1" x14ac:dyDescent="0.25">
      <c r="D639" s="33">
        <v>528678</v>
      </c>
      <c r="E639" s="23" t="s">
        <v>845</v>
      </c>
      <c r="F639" s="32"/>
      <c r="G639" s="32"/>
      <c r="H639" s="32"/>
      <c r="I639" s="32"/>
      <c r="J639" s="32"/>
      <c r="K639" s="24">
        <f t="shared" si="61"/>
        <v>0</v>
      </c>
    </row>
    <row r="640" spans="4:14" hidden="1" x14ac:dyDescent="0.25">
      <c r="D640" s="33">
        <v>588573</v>
      </c>
      <c r="E640" s="23" t="s">
        <v>846</v>
      </c>
      <c r="F640" s="32"/>
      <c r="G640" s="32"/>
      <c r="H640" s="32"/>
      <c r="I640" s="32"/>
      <c r="J640" s="32"/>
      <c r="K640" s="24">
        <f t="shared" si="61"/>
        <v>0</v>
      </c>
    </row>
    <row r="641" spans="4:11" hidden="1" x14ac:dyDescent="0.25">
      <c r="D641" s="28"/>
      <c r="E641" s="23" t="s">
        <v>847</v>
      </c>
      <c r="F641" s="32"/>
      <c r="G641" s="32"/>
      <c r="H641" s="32"/>
      <c r="I641" s="32"/>
      <c r="J641" s="32"/>
      <c r="K641" s="24">
        <f t="shared" si="61"/>
        <v>0</v>
      </c>
    </row>
    <row r="642" spans="4:11" hidden="1" x14ac:dyDescent="0.25">
      <c r="D642" s="33">
        <v>588574</v>
      </c>
      <c r="E642" s="23" t="s">
        <v>848</v>
      </c>
      <c r="F642" s="32"/>
      <c r="G642" s="32"/>
      <c r="H642" s="32"/>
      <c r="I642" s="32"/>
      <c r="J642" s="32"/>
      <c r="K642" s="24">
        <f t="shared" si="61"/>
        <v>0</v>
      </c>
    </row>
    <row r="643" spans="4:11" hidden="1" x14ac:dyDescent="0.25">
      <c r="D643" s="28"/>
      <c r="E643" s="23" t="s">
        <v>849</v>
      </c>
      <c r="F643" s="32"/>
      <c r="G643" s="32"/>
      <c r="H643" s="32"/>
      <c r="I643" s="32"/>
      <c r="J643" s="32"/>
      <c r="K643" s="24">
        <f t="shared" si="61"/>
        <v>0</v>
      </c>
    </row>
    <row r="644" spans="4:11" hidden="1" x14ac:dyDescent="0.25">
      <c r="D644" s="28"/>
      <c r="E644" s="23" t="s">
        <v>850</v>
      </c>
      <c r="F644" s="32"/>
      <c r="G644" s="32"/>
      <c r="H644" s="32"/>
      <c r="I644" s="32"/>
      <c r="J644" s="32"/>
      <c r="K644" s="24">
        <f t="shared" si="61"/>
        <v>0</v>
      </c>
    </row>
    <row r="645" spans="4:11" hidden="1" x14ac:dyDescent="0.25">
      <c r="D645" s="28"/>
      <c r="E645" s="23" t="s">
        <v>851</v>
      </c>
      <c r="F645" s="32"/>
      <c r="G645" s="32"/>
      <c r="H645" s="32"/>
      <c r="I645" s="32"/>
      <c r="J645" s="32"/>
      <c r="K645" s="24">
        <f t="shared" si="61"/>
        <v>0</v>
      </c>
    </row>
    <row r="646" spans="4:11" hidden="1" x14ac:dyDescent="0.25">
      <c r="D646" s="28"/>
      <c r="E646" s="23" t="s">
        <v>852</v>
      </c>
      <c r="F646" s="32"/>
      <c r="G646" s="32"/>
      <c r="H646" s="32"/>
      <c r="I646" s="32"/>
      <c r="J646" s="32"/>
      <c r="K646" s="24">
        <f t="shared" si="61"/>
        <v>0</v>
      </c>
    </row>
    <row r="647" spans="4:11" hidden="1" x14ac:dyDescent="0.25">
      <c r="D647" s="28"/>
      <c r="E647" s="23" t="s">
        <v>853</v>
      </c>
      <c r="F647" s="32"/>
      <c r="G647" s="32"/>
      <c r="H647" s="32"/>
      <c r="I647" s="32"/>
      <c r="J647" s="32"/>
      <c r="K647" s="24">
        <f t="shared" si="61"/>
        <v>0</v>
      </c>
    </row>
    <row r="648" spans="4:11" hidden="1" x14ac:dyDescent="0.25">
      <c r="D648" s="28"/>
      <c r="E648" s="23" t="s">
        <v>854</v>
      </c>
      <c r="F648" s="32"/>
      <c r="G648" s="32"/>
      <c r="H648" s="32"/>
      <c r="I648" s="32"/>
      <c r="J648" s="32"/>
      <c r="K648" s="24">
        <f t="shared" si="61"/>
        <v>0</v>
      </c>
    </row>
    <row r="649" spans="4:11" hidden="1" x14ac:dyDescent="0.25">
      <c r="D649" s="28"/>
      <c r="E649" s="23" t="s">
        <v>855</v>
      </c>
      <c r="F649" s="32"/>
      <c r="G649" s="32"/>
      <c r="H649" s="32"/>
      <c r="I649" s="32"/>
      <c r="J649" s="32"/>
      <c r="K649" s="24">
        <f t="shared" si="61"/>
        <v>0</v>
      </c>
    </row>
    <row r="650" spans="4:11" hidden="1" x14ac:dyDescent="0.25">
      <c r="D650" s="28"/>
      <c r="E650" s="23" t="s">
        <v>856</v>
      </c>
      <c r="F650" s="32"/>
      <c r="G650" s="32"/>
      <c r="H650" s="32"/>
      <c r="I650" s="32"/>
      <c r="J650" s="32"/>
      <c r="K650" s="24">
        <f t="shared" si="61"/>
        <v>0</v>
      </c>
    </row>
    <row r="651" spans="4:11" hidden="1" x14ac:dyDescent="0.25">
      <c r="D651" s="28"/>
      <c r="E651" s="23" t="s">
        <v>857</v>
      </c>
      <c r="F651" s="32"/>
      <c r="G651" s="32"/>
      <c r="H651" s="32"/>
      <c r="I651" s="32"/>
      <c r="J651" s="32"/>
      <c r="K651" s="24">
        <f t="shared" si="61"/>
        <v>0</v>
      </c>
    </row>
    <row r="652" spans="4:11" hidden="1" x14ac:dyDescent="0.25">
      <c r="D652" s="28"/>
      <c r="E652" s="23" t="s">
        <v>858</v>
      </c>
      <c r="F652" s="32"/>
      <c r="G652" s="32"/>
      <c r="H652" s="32"/>
      <c r="I652" s="32"/>
      <c r="J652" s="32"/>
      <c r="K652" s="24">
        <f t="shared" si="61"/>
        <v>0</v>
      </c>
    </row>
    <row r="653" spans="4:11" hidden="1" x14ac:dyDescent="0.25">
      <c r="D653" s="28"/>
      <c r="E653" s="23" t="s">
        <v>859</v>
      </c>
      <c r="F653" s="32"/>
      <c r="G653" s="32"/>
      <c r="H653" s="32"/>
      <c r="I653" s="32"/>
      <c r="J653" s="32"/>
      <c r="K653" s="24">
        <f t="shared" si="61"/>
        <v>0</v>
      </c>
    </row>
    <row r="654" spans="4:11" hidden="1" x14ac:dyDescent="0.25">
      <c r="D654" s="28"/>
      <c r="E654" s="23" t="s">
        <v>860</v>
      </c>
      <c r="F654" s="32"/>
      <c r="G654" s="32"/>
      <c r="H654" s="32"/>
      <c r="I654" s="32"/>
      <c r="J654" s="32"/>
      <c r="K654" s="24">
        <f t="shared" si="61"/>
        <v>0</v>
      </c>
    </row>
    <row r="655" spans="4:11" hidden="1" x14ac:dyDescent="0.25">
      <c r="D655" s="28"/>
      <c r="E655" s="23" t="s">
        <v>861</v>
      </c>
      <c r="F655" s="32"/>
      <c r="G655" s="32"/>
      <c r="H655" s="32"/>
      <c r="I655" s="32"/>
      <c r="J655" s="32"/>
      <c r="K655" s="24">
        <f t="shared" si="61"/>
        <v>0</v>
      </c>
    </row>
    <row r="656" spans="4:11" hidden="1" x14ac:dyDescent="0.25">
      <c r="D656" s="28"/>
      <c r="E656" s="23" t="s">
        <v>862</v>
      </c>
      <c r="F656" s="32"/>
      <c r="G656" s="32"/>
      <c r="H656" s="32"/>
      <c r="I656" s="32"/>
      <c r="J656" s="32"/>
      <c r="K656" s="24">
        <f t="shared" si="61"/>
        <v>0</v>
      </c>
    </row>
    <row r="657" spans="4:11" hidden="1" x14ac:dyDescent="0.25">
      <c r="D657" s="28"/>
      <c r="E657" s="23" t="s">
        <v>863</v>
      </c>
      <c r="F657" s="32"/>
      <c r="G657" s="32"/>
      <c r="H657" s="32"/>
      <c r="I657" s="32"/>
      <c r="J657" s="32"/>
      <c r="K657" s="24">
        <f t="shared" si="61"/>
        <v>0</v>
      </c>
    </row>
    <row r="658" spans="4:11" hidden="1" x14ac:dyDescent="0.25">
      <c r="D658" s="28"/>
      <c r="E658" s="23" t="s">
        <v>864</v>
      </c>
      <c r="F658" s="32"/>
      <c r="G658" s="32"/>
      <c r="H658" s="32"/>
      <c r="I658" s="32"/>
      <c r="J658" s="32"/>
      <c r="K658" s="24">
        <f t="shared" si="61"/>
        <v>0</v>
      </c>
    </row>
    <row r="659" spans="4:11" hidden="1" x14ac:dyDescent="0.25">
      <c r="D659" s="33">
        <v>588575</v>
      </c>
      <c r="E659" s="23" t="s">
        <v>865</v>
      </c>
      <c r="F659" s="32"/>
      <c r="G659" s="32"/>
      <c r="H659" s="32"/>
      <c r="I659" s="32"/>
      <c r="J659" s="32"/>
      <c r="K659" s="24">
        <f t="shared" si="61"/>
        <v>0</v>
      </c>
    </row>
    <row r="660" spans="4:11" hidden="1" x14ac:dyDescent="0.25">
      <c r="D660" s="28"/>
      <c r="E660" s="23" t="s">
        <v>866</v>
      </c>
      <c r="F660" s="32"/>
      <c r="G660" s="32"/>
      <c r="H660" s="32"/>
      <c r="I660" s="32"/>
      <c r="J660" s="32"/>
      <c r="K660" s="24">
        <f t="shared" si="61"/>
        <v>0</v>
      </c>
    </row>
    <row r="661" spans="4:11" hidden="1" x14ac:dyDescent="0.25">
      <c r="D661" s="28"/>
      <c r="E661" s="23" t="s">
        <v>867</v>
      </c>
      <c r="F661" s="32"/>
      <c r="G661" s="32"/>
      <c r="H661" s="32"/>
      <c r="I661" s="32"/>
      <c r="J661" s="32"/>
      <c r="K661" s="24">
        <f t="shared" si="61"/>
        <v>0</v>
      </c>
    </row>
    <row r="662" spans="4:11" hidden="1" x14ac:dyDescent="0.25">
      <c r="D662" s="33">
        <v>588576</v>
      </c>
      <c r="E662" s="23" t="s">
        <v>868</v>
      </c>
      <c r="F662" s="32"/>
      <c r="G662" s="32"/>
      <c r="H662" s="32"/>
      <c r="I662" s="32"/>
      <c r="J662" s="32"/>
      <c r="K662" s="24">
        <f t="shared" si="61"/>
        <v>0</v>
      </c>
    </row>
    <row r="663" spans="4:11" hidden="1" x14ac:dyDescent="0.25">
      <c r="D663" s="28"/>
      <c r="E663" s="23" t="s">
        <v>869</v>
      </c>
      <c r="F663" s="32"/>
      <c r="G663" s="32"/>
      <c r="H663" s="32"/>
      <c r="I663" s="32"/>
      <c r="J663" s="32"/>
      <c r="K663" s="24">
        <f t="shared" si="61"/>
        <v>0</v>
      </c>
    </row>
    <row r="664" spans="4:11" hidden="1" x14ac:dyDescent="0.25">
      <c r="D664" s="28"/>
      <c r="E664" s="23" t="s">
        <v>870</v>
      </c>
      <c r="F664" s="32"/>
      <c r="G664" s="32"/>
      <c r="H664" s="32"/>
      <c r="I664" s="32"/>
      <c r="J664" s="32"/>
      <c r="K664" s="24">
        <f t="shared" si="61"/>
        <v>0</v>
      </c>
    </row>
    <row r="665" spans="4:11" hidden="1" x14ac:dyDescent="0.25">
      <c r="D665" s="28"/>
      <c r="E665" s="23" t="s">
        <v>871</v>
      </c>
      <c r="F665" s="32"/>
      <c r="G665" s="32"/>
      <c r="H665" s="32"/>
      <c r="I665" s="32"/>
      <c r="J665" s="32"/>
      <c r="K665" s="24">
        <f t="shared" si="61"/>
        <v>0</v>
      </c>
    </row>
    <row r="666" spans="4:11" hidden="1" x14ac:dyDescent="0.25">
      <c r="D666" s="33">
        <v>588577</v>
      </c>
      <c r="E666" s="23" t="s">
        <v>872</v>
      </c>
      <c r="F666" s="32"/>
      <c r="G666" s="32"/>
      <c r="H666" s="32"/>
      <c r="I666" s="32"/>
      <c r="J666" s="32"/>
      <c r="K666" s="24">
        <f t="shared" si="61"/>
        <v>0</v>
      </c>
    </row>
    <row r="667" spans="4:11" hidden="1" x14ac:dyDescent="0.25">
      <c r="D667" s="28"/>
      <c r="E667" s="23" t="s">
        <v>873</v>
      </c>
      <c r="F667" s="32"/>
      <c r="G667" s="32"/>
      <c r="H667" s="32"/>
      <c r="I667" s="32"/>
      <c r="J667" s="32"/>
      <c r="K667" s="24">
        <f t="shared" si="61"/>
        <v>0</v>
      </c>
    </row>
    <row r="668" spans="4:11" hidden="1" x14ac:dyDescent="0.25">
      <c r="D668" s="28"/>
      <c r="E668" s="23" t="s">
        <v>874</v>
      </c>
      <c r="F668" s="32"/>
      <c r="G668" s="32"/>
      <c r="H668" s="32"/>
      <c r="I668" s="32"/>
      <c r="J668" s="32"/>
      <c r="K668" s="24">
        <f t="shared" si="61"/>
        <v>0</v>
      </c>
    </row>
    <row r="669" spans="4:11" hidden="1" x14ac:dyDescent="0.25">
      <c r="D669" s="33">
        <v>588578</v>
      </c>
      <c r="E669" s="23" t="s">
        <v>875</v>
      </c>
      <c r="F669" s="32"/>
      <c r="G669" s="32"/>
      <c r="H669" s="32"/>
      <c r="I669" s="32"/>
      <c r="J669" s="32"/>
      <c r="K669" s="24">
        <f t="shared" si="61"/>
        <v>0</v>
      </c>
    </row>
    <row r="670" spans="4:11" hidden="1" x14ac:dyDescent="0.25">
      <c r="D670" s="28"/>
      <c r="E670" s="23" t="s">
        <v>876</v>
      </c>
      <c r="F670" s="32"/>
      <c r="G670" s="32"/>
      <c r="H670" s="32"/>
      <c r="I670" s="32"/>
      <c r="J670" s="32"/>
      <c r="K670" s="24">
        <f t="shared" si="61"/>
        <v>0</v>
      </c>
    </row>
    <row r="671" spans="4:11" hidden="1" x14ac:dyDescent="0.25">
      <c r="D671" s="28"/>
      <c r="E671" s="23" t="s">
        <v>877</v>
      </c>
      <c r="F671" s="32"/>
      <c r="G671" s="32"/>
      <c r="H671" s="32"/>
      <c r="I671" s="32"/>
      <c r="J671" s="32"/>
      <c r="K671" s="24">
        <f t="shared" si="61"/>
        <v>0</v>
      </c>
    </row>
    <row r="672" spans="4:11" hidden="1" x14ac:dyDescent="0.25">
      <c r="D672" s="28"/>
      <c r="E672" s="23" t="s">
        <v>878</v>
      </c>
      <c r="F672" s="32"/>
      <c r="G672" s="32"/>
      <c r="H672" s="32"/>
      <c r="I672" s="32"/>
      <c r="J672" s="32"/>
      <c r="K672" s="24">
        <f t="shared" si="61"/>
        <v>0</v>
      </c>
    </row>
    <row r="673" spans="4:14" hidden="1" x14ac:dyDescent="0.25">
      <c r="D673" s="28"/>
      <c r="E673" s="23" t="s">
        <v>879</v>
      </c>
      <c r="F673" s="32"/>
      <c r="G673" s="32"/>
      <c r="H673" s="32"/>
      <c r="I673" s="32"/>
      <c r="J673" s="32"/>
      <c r="K673" s="24">
        <f t="shared" si="61"/>
        <v>0</v>
      </c>
    </row>
    <row r="674" spans="4:14" hidden="1" x14ac:dyDescent="0.25">
      <c r="D674" s="28"/>
      <c r="E674" s="23" t="s">
        <v>880</v>
      </c>
      <c r="F674" s="32"/>
      <c r="G674" s="32"/>
      <c r="H674" s="32"/>
      <c r="I674" s="32"/>
      <c r="J674" s="32"/>
      <c r="K674" s="24">
        <f t="shared" si="61"/>
        <v>0</v>
      </c>
    </row>
    <row r="675" spans="4:14" hidden="1" x14ac:dyDescent="0.25">
      <c r="D675" s="28"/>
      <c r="E675" s="23" t="s">
        <v>881</v>
      </c>
      <c r="F675" s="32"/>
      <c r="G675" s="32"/>
      <c r="H675" s="32"/>
      <c r="I675" s="32"/>
      <c r="J675" s="32"/>
      <c r="K675" s="24">
        <f t="shared" si="61"/>
        <v>0</v>
      </c>
    </row>
    <row r="676" spans="4:14" hidden="1" x14ac:dyDescent="0.25">
      <c r="D676" s="28"/>
      <c r="E676" s="23" t="s">
        <v>882</v>
      </c>
      <c r="F676" s="32"/>
      <c r="G676" s="32"/>
      <c r="H676" s="32"/>
      <c r="I676" s="32"/>
      <c r="J676" s="32"/>
      <c r="K676" s="24">
        <f t="shared" si="61"/>
        <v>0</v>
      </c>
    </row>
    <row r="677" spans="4:14" hidden="1" x14ac:dyDescent="0.25">
      <c r="D677" s="28"/>
      <c r="E677" s="23" t="s">
        <v>883</v>
      </c>
      <c r="F677" s="32"/>
      <c r="G677" s="32"/>
      <c r="H677" s="32"/>
      <c r="I677" s="32"/>
      <c r="J677" s="32"/>
      <c r="K677" s="24">
        <f t="shared" si="61"/>
        <v>0</v>
      </c>
    </row>
    <row r="678" spans="4:14" hidden="1" x14ac:dyDescent="0.25">
      <c r="D678" s="28"/>
      <c r="E678" s="23" t="s">
        <v>884</v>
      </c>
      <c r="F678" s="32"/>
      <c r="G678" s="32"/>
      <c r="H678" s="32"/>
      <c r="I678" s="32"/>
      <c r="J678" s="32"/>
      <c r="K678" s="24">
        <f t="shared" si="61"/>
        <v>0</v>
      </c>
    </row>
    <row r="679" spans="4:14" hidden="1" x14ac:dyDescent="0.25">
      <c r="D679" s="28"/>
      <c r="E679" s="23" t="s">
        <v>885</v>
      </c>
      <c r="F679" s="32"/>
      <c r="G679" s="32"/>
      <c r="H679" s="32"/>
      <c r="I679" s="32"/>
      <c r="J679" s="32"/>
      <c r="K679" s="24">
        <f t="shared" ref="K679:K732" si="62">SUM(F679:J679)</f>
        <v>0</v>
      </c>
    </row>
    <row r="680" spans="4:14" hidden="1" x14ac:dyDescent="0.25">
      <c r="D680" s="33">
        <v>588579</v>
      </c>
      <c r="E680" s="23" t="s">
        <v>886</v>
      </c>
      <c r="F680" s="32"/>
      <c r="G680" s="32"/>
      <c r="H680" s="32"/>
      <c r="I680" s="32"/>
      <c r="J680" s="32"/>
      <c r="K680" s="24">
        <f t="shared" si="62"/>
        <v>0</v>
      </c>
    </row>
    <row r="681" spans="4:14" hidden="1" x14ac:dyDescent="0.25">
      <c r="D681" s="28"/>
      <c r="E681" s="23" t="s">
        <v>887</v>
      </c>
      <c r="F681" s="32"/>
      <c r="G681" s="32"/>
      <c r="H681" s="32"/>
      <c r="I681" s="32"/>
      <c r="J681" s="32"/>
      <c r="K681" s="24">
        <f t="shared" si="62"/>
        <v>0</v>
      </c>
    </row>
    <row r="682" spans="4:14" hidden="1" x14ac:dyDescent="0.25">
      <c r="D682" s="28"/>
      <c r="E682" s="23" t="s">
        <v>888</v>
      </c>
      <c r="F682" s="32"/>
      <c r="G682" s="32"/>
      <c r="H682" s="32"/>
      <c r="I682" s="32"/>
      <c r="J682" s="32"/>
      <c r="K682" s="24">
        <f t="shared" si="62"/>
        <v>0</v>
      </c>
    </row>
    <row r="683" spans="4:14" hidden="1" x14ac:dyDescent="0.25">
      <c r="D683" s="28"/>
      <c r="E683" s="23" t="s">
        <v>889</v>
      </c>
      <c r="F683" s="32"/>
      <c r="G683" s="32"/>
      <c r="H683" s="32"/>
      <c r="I683" s="32"/>
      <c r="J683" s="32"/>
      <c r="K683" s="24">
        <f t="shared" si="62"/>
        <v>0</v>
      </c>
    </row>
    <row r="684" spans="4:14" hidden="1" x14ac:dyDescent="0.25">
      <c r="D684" s="28"/>
      <c r="E684" s="23" t="s">
        <v>890</v>
      </c>
      <c r="F684" s="32"/>
      <c r="G684" s="32"/>
      <c r="H684" s="32"/>
      <c r="I684" s="32"/>
      <c r="J684" s="32"/>
      <c r="K684" s="24">
        <f t="shared" si="62"/>
        <v>0</v>
      </c>
    </row>
    <row r="685" spans="4:14" hidden="1" x14ac:dyDescent="0.25">
      <c r="D685" s="28"/>
      <c r="E685" s="23" t="s">
        <v>891</v>
      </c>
      <c r="F685" s="32"/>
      <c r="G685" s="32"/>
      <c r="H685" s="32"/>
      <c r="I685" s="32"/>
      <c r="J685" s="32"/>
      <c r="K685" s="24">
        <f t="shared" si="62"/>
        <v>0</v>
      </c>
    </row>
    <row r="686" spans="4:14" ht="15.75" thickBot="1" x14ac:dyDescent="0.3">
      <c r="D686" s="119">
        <v>588580</v>
      </c>
      <c r="E686" s="118" t="s">
        <v>892</v>
      </c>
      <c r="F686" s="110"/>
      <c r="G686" s="110">
        <v>104</v>
      </c>
      <c r="H686" s="110"/>
      <c r="I686" s="110"/>
      <c r="J686" s="110"/>
      <c r="K686" s="111">
        <f t="shared" si="62"/>
        <v>104</v>
      </c>
      <c r="L686" s="112"/>
      <c r="M686" s="112"/>
      <c r="N686" s="113"/>
    </row>
    <row r="687" spans="4:14" hidden="1" x14ac:dyDescent="0.25">
      <c r="D687" s="33">
        <v>589028</v>
      </c>
      <c r="E687" s="23" t="s">
        <v>893</v>
      </c>
      <c r="F687" s="32"/>
      <c r="G687" s="32"/>
      <c r="H687" s="32"/>
      <c r="I687" s="32"/>
      <c r="J687" s="32"/>
      <c r="K687" s="24">
        <f t="shared" si="62"/>
        <v>0</v>
      </c>
    </row>
    <row r="688" spans="4:14" hidden="1" x14ac:dyDescent="0.25">
      <c r="D688" s="33">
        <v>589029</v>
      </c>
      <c r="E688" s="23" t="s">
        <v>894</v>
      </c>
      <c r="F688" s="32"/>
      <c r="G688" s="32"/>
      <c r="H688" s="32"/>
      <c r="I688" s="32"/>
      <c r="J688" s="32"/>
      <c r="K688" s="24">
        <f t="shared" si="62"/>
        <v>0</v>
      </c>
    </row>
    <row r="689" spans="4:14" hidden="1" x14ac:dyDescent="0.25">
      <c r="D689" s="33">
        <v>589030</v>
      </c>
      <c r="E689" s="23" t="s">
        <v>895</v>
      </c>
      <c r="F689" s="32"/>
      <c r="G689" s="32"/>
      <c r="H689" s="32"/>
      <c r="I689" s="32"/>
      <c r="J689" s="32"/>
      <c r="K689" s="24">
        <f t="shared" si="62"/>
        <v>0</v>
      </c>
    </row>
    <row r="690" spans="4:14" ht="15.75" thickBot="1" x14ac:dyDescent="0.3">
      <c r="D690" s="119">
        <v>588581</v>
      </c>
      <c r="E690" s="118" t="s">
        <v>896</v>
      </c>
      <c r="F690" s="110">
        <v>7</v>
      </c>
      <c r="G690" s="110">
        <v>90</v>
      </c>
      <c r="H690" s="110"/>
      <c r="I690" s="110"/>
      <c r="J690" s="110"/>
      <c r="K690" s="111">
        <f t="shared" si="62"/>
        <v>97</v>
      </c>
      <c r="L690" s="112"/>
      <c r="M690" s="112"/>
      <c r="N690" s="113"/>
    </row>
    <row r="691" spans="4:14" hidden="1" x14ac:dyDescent="0.25">
      <c r="D691" s="33">
        <v>589031</v>
      </c>
      <c r="E691" s="23" t="s">
        <v>897</v>
      </c>
      <c r="F691" s="32"/>
      <c r="G691" s="32"/>
      <c r="H691" s="32"/>
      <c r="I691" s="32"/>
      <c r="J691" s="32"/>
      <c r="K691" s="24">
        <f t="shared" si="62"/>
        <v>0</v>
      </c>
    </row>
    <row r="692" spans="4:14" hidden="1" x14ac:dyDescent="0.25">
      <c r="D692" s="33">
        <v>589032</v>
      </c>
      <c r="E692" s="23" t="s">
        <v>898</v>
      </c>
      <c r="F692" s="32"/>
      <c r="G692" s="32"/>
      <c r="H692" s="32"/>
      <c r="I692" s="32"/>
      <c r="J692" s="32"/>
      <c r="K692" s="24">
        <f t="shared" si="62"/>
        <v>0</v>
      </c>
    </row>
    <row r="693" spans="4:14" hidden="1" x14ac:dyDescent="0.25">
      <c r="D693" s="33">
        <v>589033</v>
      </c>
      <c r="E693" s="23" t="s">
        <v>899</v>
      </c>
      <c r="F693" s="32"/>
      <c r="G693" s="32"/>
      <c r="H693" s="32"/>
      <c r="I693" s="32"/>
      <c r="J693" s="32"/>
      <c r="K693" s="24">
        <f t="shared" si="62"/>
        <v>0</v>
      </c>
    </row>
    <row r="694" spans="4:14" hidden="1" x14ac:dyDescent="0.25">
      <c r="D694" s="33">
        <v>401647</v>
      </c>
      <c r="E694" s="23" t="s">
        <v>900</v>
      </c>
      <c r="F694" s="32"/>
      <c r="G694" s="32"/>
      <c r="H694" s="32"/>
      <c r="I694" s="32"/>
      <c r="J694" s="32"/>
      <c r="K694" s="24">
        <f t="shared" si="62"/>
        <v>0</v>
      </c>
    </row>
    <row r="695" spans="4:14" hidden="1" x14ac:dyDescent="0.25">
      <c r="D695" s="28"/>
      <c r="E695" s="27" t="s">
        <v>901</v>
      </c>
      <c r="F695" s="32"/>
      <c r="G695" s="32"/>
      <c r="H695" s="32"/>
      <c r="I695" s="32"/>
      <c r="J695" s="32"/>
      <c r="K695" s="24">
        <f t="shared" si="62"/>
        <v>0</v>
      </c>
    </row>
    <row r="696" spans="4:14" hidden="1" x14ac:dyDescent="0.25">
      <c r="D696" s="33">
        <v>206319</v>
      </c>
      <c r="E696" s="23" t="s">
        <v>902</v>
      </c>
      <c r="F696" s="32"/>
      <c r="G696" s="32"/>
      <c r="H696" s="32"/>
      <c r="I696" s="32"/>
      <c r="J696" s="32"/>
      <c r="K696" s="24">
        <f t="shared" si="62"/>
        <v>0</v>
      </c>
    </row>
    <row r="697" spans="4:14" hidden="1" x14ac:dyDescent="0.25">
      <c r="D697" s="33">
        <v>588582</v>
      </c>
      <c r="E697" s="23" t="s">
        <v>903</v>
      </c>
      <c r="F697" s="32"/>
      <c r="G697" s="32"/>
      <c r="H697" s="32"/>
      <c r="I697" s="32"/>
      <c r="J697" s="32"/>
      <c r="K697" s="24">
        <f t="shared" si="62"/>
        <v>0</v>
      </c>
    </row>
    <row r="698" spans="4:14" hidden="1" x14ac:dyDescent="0.25">
      <c r="D698" s="28"/>
      <c r="E698" s="27" t="s">
        <v>904</v>
      </c>
      <c r="F698" s="32"/>
      <c r="G698" s="32"/>
      <c r="H698" s="32"/>
      <c r="I698" s="32"/>
      <c r="J698" s="32"/>
      <c r="K698" s="24">
        <f t="shared" si="62"/>
        <v>0</v>
      </c>
    </row>
    <row r="699" spans="4:14" hidden="1" x14ac:dyDescent="0.25">
      <c r="D699" s="28"/>
      <c r="E699" s="27" t="s">
        <v>905</v>
      </c>
      <c r="F699" s="32"/>
      <c r="G699" s="32"/>
      <c r="H699" s="32"/>
      <c r="I699" s="32"/>
      <c r="J699" s="32"/>
      <c r="K699" s="24">
        <f t="shared" si="62"/>
        <v>0</v>
      </c>
    </row>
    <row r="700" spans="4:14" hidden="1" x14ac:dyDescent="0.25">
      <c r="D700" s="33">
        <v>588583</v>
      </c>
      <c r="E700" s="23" t="s">
        <v>906</v>
      </c>
      <c r="F700" s="32"/>
      <c r="G700" s="32"/>
      <c r="H700" s="32"/>
      <c r="I700" s="32"/>
      <c r="J700" s="32"/>
      <c r="K700" s="24">
        <f t="shared" si="62"/>
        <v>0</v>
      </c>
    </row>
    <row r="701" spans="4:14" hidden="1" x14ac:dyDescent="0.25">
      <c r="D701" s="33">
        <v>589023</v>
      </c>
      <c r="E701" s="23" t="s">
        <v>907</v>
      </c>
      <c r="F701" s="32"/>
      <c r="G701" s="32"/>
      <c r="H701" s="32"/>
      <c r="I701" s="32"/>
      <c r="J701" s="32"/>
      <c r="K701" s="24">
        <f t="shared" si="62"/>
        <v>0</v>
      </c>
    </row>
    <row r="702" spans="4:14" hidden="1" x14ac:dyDescent="0.25">
      <c r="D702" s="33">
        <v>589024</v>
      </c>
      <c r="E702" s="23" t="s">
        <v>908</v>
      </c>
      <c r="F702" s="32"/>
      <c r="G702" s="32"/>
      <c r="H702" s="32"/>
      <c r="I702" s="32"/>
      <c r="J702" s="32"/>
      <c r="K702" s="24">
        <f t="shared" si="62"/>
        <v>0</v>
      </c>
    </row>
    <row r="703" spans="4:14" hidden="1" x14ac:dyDescent="0.25">
      <c r="D703" s="33">
        <v>589025</v>
      </c>
      <c r="E703" s="23" t="s">
        <v>909</v>
      </c>
      <c r="F703" s="32"/>
      <c r="G703" s="32"/>
      <c r="H703" s="32"/>
      <c r="I703" s="32"/>
      <c r="J703" s="32"/>
      <c r="K703" s="24">
        <f t="shared" si="62"/>
        <v>0</v>
      </c>
    </row>
    <row r="704" spans="4:14" ht="15.75" thickBot="1" x14ac:dyDescent="0.3">
      <c r="D704" s="119">
        <v>588584</v>
      </c>
      <c r="E704" s="118" t="s">
        <v>910</v>
      </c>
      <c r="F704" s="110"/>
      <c r="G704" s="110">
        <v>27</v>
      </c>
      <c r="H704" s="110"/>
      <c r="I704" s="110"/>
      <c r="J704" s="110"/>
      <c r="K704" s="111">
        <f t="shared" si="62"/>
        <v>27</v>
      </c>
      <c r="L704" s="112"/>
      <c r="M704" s="112"/>
      <c r="N704" s="113"/>
    </row>
    <row r="705" spans="4:11" hidden="1" x14ac:dyDescent="0.25">
      <c r="D705" s="33">
        <v>589026</v>
      </c>
      <c r="E705" s="23" t="s">
        <v>911</v>
      </c>
      <c r="F705" s="32"/>
      <c r="G705" s="32"/>
      <c r="H705" s="32"/>
      <c r="I705" s="32"/>
      <c r="J705" s="32"/>
      <c r="K705" s="24">
        <f t="shared" si="62"/>
        <v>0</v>
      </c>
    </row>
    <row r="706" spans="4:11" hidden="1" x14ac:dyDescent="0.25">
      <c r="D706" s="33">
        <v>589027</v>
      </c>
      <c r="E706" s="23" t="s">
        <v>912</v>
      </c>
      <c r="F706" s="32"/>
      <c r="G706" s="32"/>
      <c r="H706" s="32"/>
      <c r="I706" s="32"/>
      <c r="J706" s="32"/>
      <c r="K706" s="24">
        <f t="shared" si="62"/>
        <v>0</v>
      </c>
    </row>
    <row r="707" spans="4:11" hidden="1" x14ac:dyDescent="0.25">
      <c r="D707" s="33">
        <v>589016</v>
      </c>
      <c r="E707" s="23" t="s">
        <v>913</v>
      </c>
      <c r="F707" s="32"/>
      <c r="G707" s="32"/>
      <c r="H707" s="32"/>
      <c r="I707" s="32"/>
      <c r="J707" s="32"/>
      <c r="K707" s="24">
        <f t="shared" si="62"/>
        <v>0</v>
      </c>
    </row>
    <row r="708" spans="4:11" hidden="1" x14ac:dyDescent="0.25">
      <c r="D708" s="33">
        <v>401649</v>
      </c>
      <c r="E708" s="23" t="s">
        <v>914</v>
      </c>
      <c r="F708" s="32"/>
      <c r="G708" s="32"/>
      <c r="H708" s="32"/>
      <c r="I708" s="32"/>
      <c r="J708" s="32"/>
      <c r="K708" s="24">
        <f t="shared" si="62"/>
        <v>0</v>
      </c>
    </row>
    <row r="709" spans="4:11" hidden="1" x14ac:dyDescent="0.25">
      <c r="D709" s="28"/>
      <c r="E709" s="27" t="s">
        <v>915</v>
      </c>
      <c r="F709" s="32"/>
      <c r="G709" s="32"/>
      <c r="H709" s="32"/>
      <c r="I709" s="32"/>
      <c r="J709" s="32"/>
      <c r="K709" s="24">
        <f t="shared" si="62"/>
        <v>0</v>
      </c>
    </row>
    <row r="710" spans="4:11" hidden="1" x14ac:dyDescent="0.25">
      <c r="D710" s="33">
        <v>206320</v>
      </c>
      <c r="E710" s="23" t="s">
        <v>916</v>
      </c>
      <c r="F710" s="32"/>
      <c r="G710" s="32"/>
      <c r="H710" s="32"/>
      <c r="I710" s="32"/>
      <c r="J710" s="32"/>
      <c r="K710" s="24">
        <f t="shared" si="62"/>
        <v>0</v>
      </c>
    </row>
    <row r="711" spans="4:11" hidden="1" x14ac:dyDescent="0.25">
      <c r="D711" s="33">
        <v>588585</v>
      </c>
      <c r="E711" s="23" t="s">
        <v>917</v>
      </c>
      <c r="F711" s="32"/>
      <c r="G711" s="32"/>
      <c r="H711" s="32"/>
      <c r="I711" s="32"/>
      <c r="J711" s="32"/>
      <c r="K711" s="24">
        <f t="shared" si="62"/>
        <v>0</v>
      </c>
    </row>
    <row r="712" spans="4:11" hidden="1" x14ac:dyDescent="0.25">
      <c r="D712" s="28"/>
      <c r="E712" s="27" t="s">
        <v>918</v>
      </c>
      <c r="F712" s="32"/>
      <c r="G712" s="32"/>
      <c r="H712" s="32"/>
      <c r="I712" s="32"/>
      <c r="J712" s="32"/>
      <c r="K712" s="24">
        <f t="shared" si="62"/>
        <v>0</v>
      </c>
    </row>
    <row r="713" spans="4:11" hidden="1" x14ac:dyDescent="0.25">
      <c r="D713" s="28"/>
      <c r="E713" s="27" t="s">
        <v>919</v>
      </c>
      <c r="F713" s="32"/>
      <c r="G713" s="32"/>
      <c r="H713" s="32"/>
      <c r="I713" s="32"/>
      <c r="J713" s="32"/>
      <c r="K713" s="24">
        <f t="shared" si="62"/>
        <v>0</v>
      </c>
    </row>
    <row r="714" spans="4:11" hidden="1" x14ac:dyDescent="0.25">
      <c r="D714" s="33">
        <v>221805</v>
      </c>
      <c r="E714" s="23" t="s">
        <v>920</v>
      </c>
      <c r="F714" s="32"/>
      <c r="G714" s="32"/>
      <c r="H714" s="32"/>
      <c r="I714" s="32"/>
      <c r="J714" s="32"/>
      <c r="K714" s="24">
        <f t="shared" si="62"/>
        <v>0</v>
      </c>
    </row>
    <row r="715" spans="4:11" hidden="1" x14ac:dyDescent="0.25">
      <c r="D715" s="22">
        <v>667931</v>
      </c>
      <c r="E715" s="23" t="s">
        <v>921</v>
      </c>
      <c r="F715" s="32"/>
      <c r="G715" s="32"/>
      <c r="H715" s="32"/>
      <c r="I715" s="32"/>
      <c r="J715" s="32"/>
      <c r="K715" s="24">
        <f t="shared" si="62"/>
        <v>0</v>
      </c>
    </row>
    <row r="716" spans="4:11" hidden="1" x14ac:dyDescent="0.25">
      <c r="D716" s="22">
        <v>667932</v>
      </c>
      <c r="E716" s="23" t="s">
        <v>922</v>
      </c>
      <c r="F716" s="32"/>
      <c r="G716" s="32"/>
      <c r="H716" s="32"/>
      <c r="I716" s="32"/>
      <c r="J716" s="32"/>
      <c r="K716" s="24">
        <f t="shared" si="62"/>
        <v>0</v>
      </c>
    </row>
    <row r="717" spans="4:11" hidden="1" x14ac:dyDescent="0.25">
      <c r="D717" s="28" t="s">
        <v>923</v>
      </c>
      <c r="E717" s="27" t="s">
        <v>924</v>
      </c>
      <c r="F717" s="32"/>
      <c r="G717" s="32"/>
      <c r="H717" s="32"/>
      <c r="I717" s="32"/>
      <c r="J717" s="32"/>
      <c r="K717" s="24">
        <f t="shared" si="62"/>
        <v>0</v>
      </c>
    </row>
    <row r="718" spans="4:11" hidden="1" x14ac:dyDescent="0.25">
      <c r="D718" s="28"/>
      <c r="E718" s="27" t="s">
        <v>925</v>
      </c>
      <c r="F718" s="32"/>
      <c r="G718" s="32"/>
      <c r="H718" s="32"/>
      <c r="I718" s="32"/>
      <c r="J718" s="32"/>
      <c r="K718" s="24">
        <f t="shared" si="62"/>
        <v>0</v>
      </c>
    </row>
    <row r="719" spans="4:11" hidden="1" x14ac:dyDescent="0.25">
      <c r="D719" s="28"/>
      <c r="E719" s="27" t="s">
        <v>926</v>
      </c>
      <c r="F719" s="32"/>
      <c r="G719" s="32"/>
      <c r="H719" s="32"/>
      <c r="I719" s="32"/>
      <c r="J719" s="32"/>
      <c r="K719" s="24">
        <f t="shared" si="62"/>
        <v>0</v>
      </c>
    </row>
    <row r="720" spans="4:11" hidden="1" x14ac:dyDescent="0.25">
      <c r="D720" s="22">
        <v>659899</v>
      </c>
      <c r="E720" s="23" t="s">
        <v>927</v>
      </c>
      <c r="F720" s="32"/>
      <c r="G720" s="32"/>
      <c r="H720" s="32"/>
      <c r="I720" s="32"/>
      <c r="J720" s="32"/>
      <c r="K720" s="24">
        <f t="shared" si="62"/>
        <v>0</v>
      </c>
    </row>
    <row r="721" spans="4:14" x14ac:dyDescent="0.25">
      <c r="D721" s="99">
        <v>659900</v>
      </c>
      <c r="E721" s="100" t="s">
        <v>928</v>
      </c>
      <c r="F721" s="114">
        <v>65</v>
      </c>
      <c r="G721" s="114"/>
      <c r="H721" s="114"/>
      <c r="I721" s="114"/>
      <c r="J721" s="114"/>
      <c r="K721" s="102">
        <f t="shared" si="62"/>
        <v>65</v>
      </c>
      <c r="L721" s="103"/>
      <c r="M721" s="103"/>
      <c r="N721" s="104"/>
    </row>
    <row r="722" spans="4:14" ht="28.5" x14ac:dyDescent="0.25">
      <c r="D722" s="90" t="s">
        <v>929</v>
      </c>
      <c r="E722" s="20" t="s">
        <v>930</v>
      </c>
      <c r="F722" s="20">
        <v>18</v>
      </c>
      <c r="G722" s="20"/>
      <c r="H722" s="20"/>
      <c r="I722" s="20"/>
      <c r="J722" s="20"/>
      <c r="K722" s="46">
        <f t="shared" si="62"/>
        <v>18</v>
      </c>
      <c r="L722" s="48"/>
      <c r="M722" s="48"/>
      <c r="N722" s="95"/>
    </row>
    <row r="723" spans="4:14" ht="28.5" x14ac:dyDescent="0.25">
      <c r="D723" s="90" t="s">
        <v>929</v>
      </c>
      <c r="E723" s="20" t="s">
        <v>932</v>
      </c>
      <c r="F723" s="20">
        <v>6</v>
      </c>
      <c r="G723" s="20"/>
      <c r="H723" s="20"/>
      <c r="I723" s="20"/>
      <c r="J723" s="20"/>
      <c r="K723" s="46">
        <f t="shared" si="62"/>
        <v>6</v>
      </c>
      <c r="L723" s="48"/>
      <c r="M723" s="48"/>
      <c r="N723" s="95"/>
    </row>
    <row r="724" spans="4:14" ht="28.5" x14ac:dyDescent="0.25">
      <c r="D724" s="90" t="s">
        <v>929</v>
      </c>
      <c r="E724" s="20" t="s">
        <v>934</v>
      </c>
      <c r="F724" s="20">
        <v>3</v>
      </c>
      <c r="G724" s="20"/>
      <c r="H724" s="20"/>
      <c r="I724" s="20"/>
      <c r="J724" s="20"/>
      <c r="K724" s="46">
        <f t="shared" si="62"/>
        <v>3</v>
      </c>
      <c r="L724" s="48"/>
      <c r="M724" s="48"/>
      <c r="N724" s="95"/>
    </row>
    <row r="725" spans="4:14" x14ac:dyDescent="0.25">
      <c r="D725" s="90"/>
      <c r="E725" s="20" t="s">
        <v>935</v>
      </c>
      <c r="F725" s="20">
        <v>2</v>
      </c>
      <c r="G725" s="20"/>
      <c r="H725" s="20"/>
      <c r="I725" s="20"/>
      <c r="J725" s="20"/>
      <c r="K725" s="46">
        <f t="shared" si="62"/>
        <v>2</v>
      </c>
      <c r="L725" s="48"/>
      <c r="M725" s="48"/>
      <c r="N725" s="95"/>
    </row>
    <row r="726" spans="4:14" x14ac:dyDescent="0.25">
      <c r="D726" s="90"/>
      <c r="E726" s="20" t="s">
        <v>737</v>
      </c>
      <c r="F726" s="20">
        <v>4</v>
      </c>
      <c r="G726" s="20"/>
      <c r="H726" s="20"/>
      <c r="I726" s="20"/>
      <c r="J726" s="20"/>
      <c r="K726" s="46">
        <f t="shared" si="62"/>
        <v>4</v>
      </c>
      <c r="L726" s="48"/>
      <c r="M726" s="48"/>
      <c r="N726" s="95"/>
    </row>
    <row r="727" spans="4:14" x14ac:dyDescent="0.25">
      <c r="D727" s="90"/>
      <c r="E727" s="20" t="s">
        <v>349</v>
      </c>
      <c r="F727" s="20">
        <v>2</v>
      </c>
      <c r="G727" s="20"/>
      <c r="H727" s="20"/>
      <c r="I727" s="20"/>
      <c r="J727" s="20"/>
      <c r="K727" s="46">
        <f t="shared" si="62"/>
        <v>2</v>
      </c>
      <c r="L727" s="48"/>
      <c r="M727" s="48"/>
      <c r="N727" s="95"/>
    </row>
    <row r="728" spans="4:14" x14ac:dyDescent="0.25">
      <c r="D728" s="90"/>
      <c r="E728" s="20" t="s">
        <v>185</v>
      </c>
      <c r="F728" s="20">
        <v>14</v>
      </c>
      <c r="G728" s="20"/>
      <c r="H728" s="20"/>
      <c r="I728" s="20"/>
      <c r="J728" s="20"/>
      <c r="K728" s="46">
        <f t="shared" si="62"/>
        <v>14</v>
      </c>
      <c r="L728" s="48"/>
      <c r="M728" s="48"/>
      <c r="N728" s="95"/>
    </row>
    <row r="729" spans="4:14" x14ac:dyDescent="0.25">
      <c r="D729" s="90"/>
      <c r="E729" s="20" t="s">
        <v>301</v>
      </c>
      <c r="F729" s="20">
        <v>8</v>
      </c>
      <c r="G729" s="20"/>
      <c r="H729" s="20"/>
      <c r="I729" s="20"/>
      <c r="J729" s="20"/>
      <c r="K729" s="46">
        <f t="shared" si="62"/>
        <v>8</v>
      </c>
      <c r="L729" s="48"/>
      <c r="M729" s="48"/>
      <c r="N729" s="95"/>
    </row>
    <row r="730" spans="4:14" x14ac:dyDescent="0.25">
      <c r="D730" s="90"/>
      <c r="E730" s="21" t="s">
        <v>936</v>
      </c>
      <c r="F730" s="20">
        <v>35</v>
      </c>
      <c r="G730" s="20"/>
      <c r="H730" s="20"/>
      <c r="I730" s="20"/>
      <c r="J730" s="20"/>
      <c r="K730" s="46">
        <f t="shared" si="62"/>
        <v>35</v>
      </c>
      <c r="L730" s="48"/>
      <c r="M730" s="48"/>
      <c r="N730" s="95"/>
    </row>
    <row r="731" spans="4:14" x14ac:dyDescent="0.25">
      <c r="D731" s="91"/>
      <c r="E731" s="21" t="s">
        <v>933</v>
      </c>
      <c r="F731" s="20">
        <v>2</v>
      </c>
      <c r="G731" s="20"/>
      <c r="H731" s="20"/>
      <c r="I731" s="20"/>
      <c r="J731" s="20"/>
      <c r="K731" s="46">
        <f t="shared" si="62"/>
        <v>2</v>
      </c>
      <c r="L731" s="48"/>
      <c r="M731" s="48"/>
      <c r="N731" s="95"/>
    </row>
    <row r="732" spans="4:14" ht="15.75" thickBot="1" x14ac:dyDescent="0.3">
      <c r="D732" s="92"/>
      <c r="E732" s="125" t="s">
        <v>931</v>
      </c>
      <c r="F732" s="125">
        <v>7</v>
      </c>
      <c r="G732" s="125"/>
      <c r="H732" s="125"/>
      <c r="I732" s="125"/>
      <c r="J732" s="125"/>
      <c r="K732" s="96">
        <f t="shared" si="62"/>
        <v>7</v>
      </c>
      <c r="L732" s="97"/>
      <c r="M732" s="97"/>
      <c r="N732" s="98"/>
    </row>
    <row r="733" spans="4:14" x14ac:dyDescent="0.25">
      <c r="K733" s="15"/>
    </row>
  </sheetData>
  <autoFilter ref="B2:K732" xr:uid="{20198BDC-41A7-4702-BC1E-33EC4FABFCA3}">
    <filterColumn colId="9">
      <filters>
        <filter val="1000"/>
        <filter val="1012"/>
        <filter val="1013"/>
        <filter val="1021"/>
        <filter val="104"/>
        <filter val="11"/>
        <filter val="114"/>
        <filter val="12"/>
        <filter val="130"/>
        <filter val="1301"/>
        <filter val="14"/>
        <filter val="15"/>
        <filter val="154"/>
        <filter val="156"/>
        <filter val="16"/>
        <filter val="1686"/>
        <filter val="18"/>
        <filter val="188"/>
        <filter val="2"/>
        <filter val="20"/>
        <filter val="21"/>
        <filter val="23"/>
        <filter val="24"/>
        <filter val="25"/>
        <filter val="250"/>
        <filter val="252"/>
        <filter val="256"/>
        <filter val="258"/>
        <filter val="262"/>
        <filter val="266"/>
        <filter val="27"/>
        <filter val="28"/>
        <filter val="292"/>
        <filter val="297"/>
        <filter val="3"/>
        <filter val="30"/>
        <filter val="300"/>
        <filter val="310"/>
        <filter val="32"/>
        <filter val="322"/>
        <filter val="324"/>
        <filter val="35"/>
        <filter val="36"/>
        <filter val="38"/>
        <filter val="382"/>
        <filter val="3906"/>
        <filter val="4"/>
        <filter val="400"/>
        <filter val="42"/>
        <filter val="484"/>
        <filter val="5"/>
        <filter val="500"/>
        <filter val="506"/>
        <filter val="516"/>
        <filter val="518"/>
        <filter val="54"/>
        <filter val="546"/>
        <filter val="568"/>
        <filter val="590"/>
        <filter val="6"/>
        <filter val="60"/>
        <filter val="642"/>
        <filter val="643"/>
        <filter val="65"/>
        <filter val="7"/>
        <filter val="74"/>
        <filter val="750"/>
        <filter val="756"/>
        <filter val="758"/>
        <filter val="76"/>
        <filter val="774"/>
        <filter val="8"/>
        <filter val="84"/>
        <filter val="9"/>
        <filter val="910"/>
        <filter val="97"/>
      </filters>
    </filterColumn>
  </autoFilter>
  <mergeCells count="5">
    <mergeCell ref="D1:D2"/>
    <mergeCell ref="E1:E2"/>
    <mergeCell ref="F1:K1"/>
    <mergeCell ref="L1:M1"/>
    <mergeCell ref="N1:N2"/>
  </mergeCells>
  <dataValidations disablePrompts="1" count="1">
    <dataValidation type="list" allowBlank="1" showInputMessage="1" showErrorMessage="1" sqref="K3:K207" xr:uid="{A2AFCD0B-925B-4292-84D1-7EEDC14022E2}">
      <formula1>number</formula1>
    </dataValidation>
  </dataValidations>
  <pageMargins left="0.7" right="0.7" top="0.75" bottom="0.75" header="0.3" footer="0.3"/>
  <pageSetup orientation="portrait" r:id="rId1"/>
  <ignoredErrors>
    <ignoredError sqref="K3 K4:K2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Clamps Stranded and Tubular 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Lesang Pine</dc:creator>
  <cp:lastModifiedBy>Thandazile Timana</cp:lastModifiedBy>
  <dcterms:created xsi:type="dcterms:W3CDTF">2023-04-19T12:11:47Z</dcterms:created>
  <dcterms:modified xsi:type="dcterms:W3CDTF">2023-09-13T10:21:02Z</dcterms:modified>
</cp:coreProperties>
</file>