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nqobile.myeni\Desktop\Textbooks 2025\Request for the pricing for January intake textbooks\"/>
    </mc:Choice>
  </mc:AlternateContent>
  <xr:revisionPtr revIDLastSave="0" documentId="13_ncr:1_{D42B35EB-5CB3-4FF2-B0FC-3DBD6426C52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ummary " sheetId="7" r:id="rId1"/>
    <sheet name="Legal Secretary" sheetId="1" r:id="rId2"/>
    <sheet name="Medical Secretary " sheetId="2" r:id="rId3"/>
    <sheet name="NCV L2 -4Office Administration " sheetId="3" r:id="rId4"/>
    <sheet name="NCV L2-4 Primary Health " sheetId="4" r:id="rId5"/>
    <sheet name="NCV L2-4 Safety in Society " sheetId="6" r:id="rId6"/>
  </sheets>
  <definedNames>
    <definedName name="_xlnm.Print_Area" localSheetId="1">'Legal Secretary'!$A$1:$F$23</definedName>
    <definedName name="_xlnm.Print_Titles" localSheetId="1">'Legal Secretary'!#REF!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2" i="4" l="1"/>
  <c r="H41" i="4"/>
  <c r="H38" i="4"/>
  <c r="H21" i="4"/>
  <c r="H22" i="4"/>
  <c r="H23" i="4"/>
  <c r="H24" i="4"/>
  <c r="H26" i="4"/>
  <c r="H27" i="4"/>
  <c r="H28" i="4"/>
  <c r="I28" i="4"/>
  <c r="J29" i="4"/>
  <c r="J17" i="4"/>
  <c r="H16" i="4"/>
  <c r="H15" i="4"/>
  <c r="H14" i="4"/>
  <c r="H13" i="4"/>
  <c r="L46" i="3"/>
  <c r="K46" i="3"/>
  <c r="J46" i="3"/>
  <c r="H45" i="3"/>
  <c r="H44" i="3"/>
  <c r="H31" i="3"/>
  <c r="H30" i="3"/>
  <c r="J17" i="3"/>
  <c r="H16" i="3"/>
  <c r="H15" i="3"/>
  <c r="H14" i="3"/>
  <c r="H13" i="3"/>
  <c r="H11" i="3"/>
  <c r="H10" i="3"/>
  <c r="H9" i="3"/>
  <c r="H8" i="3"/>
  <c r="H7" i="3"/>
  <c r="H6" i="3"/>
  <c r="J28" i="1"/>
  <c r="L24" i="1"/>
  <c r="K24" i="1"/>
  <c r="J24" i="1"/>
  <c r="K17" i="1"/>
  <c r="L17" i="1"/>
  <c r="J17" i="1"/>
  <c r="J13" i="1"/>
  <c r="C6" i="7"/>
  <c r="C3" i="7"/>
  <c r="J52" i="6"/>
  <c r="J26" i="2"/>
  <c r="I10" i="6" l="1"/>
  <c r="H10" i="6"/>
  <c r="J10" i="6"/>
  <c r="L33" i="6"/>
  <c r="K33" i="6"/>
  <c r="J33" i="6"/>
  <c r="L49" i="6"/>
  <c r="K49" i="6"/>
  <c r="J17" i="6"/>
  <c r="I17" i="6"/>
  <c r="H17" i="6"/>
  <c r="H48" i="6"/>
  <c r="H47" i="6"/>
  <c r="I47" i="6" s="1"/>
  <c r="J47" i="6" s="1"/>
  <c r="H44" i="6"/>
  <c r="I44" i="6" s="1"/>
  <c r="J44" i="6" s="1"/>
  <c r="H46" i="6"/>
  <c r="H45" i="6"/>
  <c r="H42" i="6"/>
  <c r="H41" i="6"/>
  <c r="I41" i="6" s="1"/>
  <c r="H40" i="6"/>
  <c r="I40" i="6" s="1"/>
  <c r="J40" i="6" s="1"/>
  <c r="H39" i="6"/>
  <c r="H32" i="6"/>
  <c r="I32" i="6" s="1"/>
  <c r="J32" i="6" s="1"/>
  <c r="H31" i="6"/>
  <c r="I31" i="6" s="1"/>
  <c r="J31" i="6" s="1"/>
  <c r="H30" i="6"/>
  <c r="H29" i="6"/>
  <c r="I29" i="6" s="1"/>
  <c r="J29" i="6" s="1"/>
  <c r="H28" i="6"/>
  <c r="I28" i="6" s="1"/>
  <c r="J28" i="6" s="1"/>
  <c r="H26" i="6"/>
  <c r="H25" i="6"/>
  <c r="I25" i="6" s="1"/>
  <c r="J25" i="6" s="1"/>
  <c r="H24" i="6"/>
  <c r="I24" i="6" s="1"/>
  <c r="J24" i="6" s="1"/>
  <c r="H23" i="6"/>
  <c r="I23" i="6" s="1"/>
  <c r="L18" i="6"/>
  <c r="K18" i="6"/>
  <c r="H16" i="6"/>
  <c r="I16" i="6" s="1"/>
  <c r="H15" i="6"/>
  <c r="I15" i="6" s="1"/>
  <c r="J15" i="6" s="1"/>
  <c r="H14" i="6"/>
  <c r="H13" i="6"/>
  <c r="H11" i="6"/>
  <c r="I11" i="6" s="1"/>
  <c r="J11" i="6" s="1"/>
  <c r="H9" i="6"/>
  <c r="I9" i="6" s="1"/>
  <c r="H8" i="6"/>
  <c r="I8" i="6" s="1"/>
  <c r="J8" i="6" s="1"/>
  <c r="H7" i="6"/>
  <c r="I7" i="6" s="1"/>
  <c r="H6" i="6"/>
  <c r="I6" i="6" s="1"/>
  <c r="J6" i="6" s="1"/>
  <c r="K29" i="4"/>
  <c r="L29" i="4"/>
  <c r="K43" i="4"/>
  <c r="L43" i="4"/>
  <c r="H40" i="4"/>
  <c r="H39" i="4"/>
  <c r="H36" i="4"/>
  <c r="H35" i="4"/>
  <c r="I35" i="4" s="1"/>
  <c r="J35" i="4" s="1"/>
  <c r="H34" i="4"/>
  <c r="H33" i="4"/>
  <c r="I23" i="4"/>
  <c r="J23" i="4" s="1"/>
  <c r="I22" i="4"/>
  <c r="J22" i="4" s="1"/>
  <c r="I24" i="4"/>
  <c r="J24" i="4"/>
  <c r="I26" i="4"/>
  <c r="J26" i="4" s="1"/>
  <c r="I27" i="4"/>
  <c r="J28" i="4"/>
  <c r="L17" i="4"/>
  <c r="K17" i="4"/>
  <c r="I15" i="4"/>
  <c r="J15" i="4" s="1"/>
  <c r="I14" i="4"/>
  <c r="J14" i="4" s="1"/>
  <c r="H11" i="4"/>
  <c r="H10" i="4"/>
  <c r="H9" i="4"/>
  <c r="I9" i="4" s="1"/>
  <c r="J9" i="4" s="1"/>
  <c r="H8" i="4"/>
  <c r="I8" i="4" s="1"/>
  <c r="J8" i="4" s="1"/>
  <c r="H7" i="4"/>
  <c r="I7" i="4" s="1"/>
  <c r="J7" i="4" s="1"/>
  <c r="H6" i="4"/>
  <c r="I6" i="4" s="1"/>
  <c r="J6" i="4" s="1"/>
  <c r="K32" i="3"/>
  <c r="L32" i="3"/>
  <c r="I45" i="3"/>
  <c r="J45" i="3" s="1"/>
  <c r="H43" i="3"/>
  <c r="H42" i="3"/>
  <c r="I42" i="3" s="1"/>
  <c r="J42" i="3" s="1"/>
  <c r="I40" i="3"/>
  <c r="J40" i="3" s="1"/>
  <c r="H40" i="3"/>
  <c r="H39" i="3"/>
  <c r="I38" i="3"/>
  <c r="H38" i="3"/>
  <c r="J38" i="3" s="1"/>
  <c r="H37" i="3"/>
  <c r="I37" i="3" s="1"/>
  <c r="J37" i="3" s="1"/>
  <c r="H28" i="3"/>
  <c r="H26" i="3"/>
  <c r="H25" i="3"/>
  <c r="H24" i="3"/>
  <c r="I24" i="3" s="1"/>
  <c r="J24" i="3" s="1"/>
  <c r="H23" i="3"/>
  <c r="L17" i="3"/>
  <c r="K17" i="3"/>
  <c r="J7" i="3"/>
  <c r="L24" i="2"/>
  <c r="K24" i="2"/>
  <c r="J24" i="2"/>
  <c r="J16" i="2"/>
  <c r="K16" i="2"/>
  <c r="L16" i="2"/>
  <c r="L9" i="2"/>
  <c r="K9" i="2"/>
  <c r="J20" i="1"/>
  <c r="J23" i="1"/>
  <c r="J22" i="1"/>
  <c r="J21" i="1"/>
  <c r="J16" i="1"/>
  <c r="J15" i="1"/>
  <c r="J14" i="1"/>
  <c r="K10" i="1"/>
  <c r="L10" i="1"/>
  <c r="H5" i="2"/>
  <c r="I7" i="3"/>
  <c r="I6" i="3"/>
  <c r="J6" i="3"/>
  <c r="I9" i="3"/>
  <c r="H29" i="3"/>
  <c r="I31" i="3"/>
  <c r="J31" i="3" s="1"/>
  <c r="I30" i="3"/>
  <c r="J30" i="3" s="1"/>
  <c r="I14" i="3"/>
  <c r="J14" i="3" s="1"/>
  <c r="H23" i="2"/>
  <c r="H22" i="2"/>
  <c r="H21" i="2"/>
  <c r="I21" i="2" s="1"/>
  <c r="H20" i="2"/>
  <c r="H15" i="2"/>
  <c r="H14" i="2"/>
  <c r="I14" i="2" s="1"/>
  <c r="H13" i="2"/>
  <c r="I13" i="2" s="1"/>
  <c r="H12" i="2"/>
  <c r="I12" i="2" s="1"/>
  <c r="H8" i="2"/>
  <c r="H7" i="2"/>
  <c r="I7" i="2" s="1"/>
  <c r="H6" i="2"/>
  <c r="I6" i="2" s="1"/>
  <c r="H15" i="1"/>
  <c r="H14" i="1"/>
  <c r="H16" i="1"/>
  <c r="H6" i="1"/>
  <c r="I6" i="1" s="1"/>
  <c r="J6" i="1" s="1"/>
  <c r="H7" i="1"/>
  <c r="H8" i="1"/>
  <c r="H9" i="1"/>
  <c r="I7" i="1"/>
  <c r="J7" i="1" s="1"/>
  <c r="I8" i="1"/>
  <c r="J8" i="1" s="1"/>
  <c r="I9" i="1"/>
  <c r="J9" i="1" s="1"/>
  <c r="I5" i="1"/>
  <c r="H20" i="1"/>
  <c r="I20" i="1" s="1"/>
  <c r="H21" i="1"/>
  <c r="I21" i="1" s="1"/>
  <c r="H22" i="1"/>
  <c r="I22" i="1" s="1"/>
  <c r="H23" i="1"/>
  <c r="I23" i="1" s="1"/>
  <c r="I13" i="1"/>
  <c r="H13" i="1"/>
  <c r="H5" i="1"/>
  <c r="J32" i="3" l="1"/>
  <c r="C2" i="7"/>
  <c r="I42" i="6"/>
  <c r="J42" i="6" s="1"/>
  <c r="J41" i="6"/>
  <c r="I45" i="6"/>
  <c r="J45" i="6" s="1"/>
  <c r="I39" i="6"/>
  <c r="J39" i="6" s="1"/>
  <c r="I48" i="6"/>
  <c r="J48" i="6" s="1"/>
  <c r="I46" i="6"/>
  <c r="J46" i="6" s="1"/>
  <c r="J7" i="6"/>
  <c r="J16" i="6"/>
  <c r="I30" i="6"/>
  <c r="J30" i="6" s="1"/>
  <c r="J23" i="6"/>
  <c r="I26" i="6"/>
  <c r="J26" i="6" s="1"/>
  <c r="J9" i="6"/>
  <c r="I13" i="6"/>
  <c r="J13" i="6" s="1"/>
  <c r="J18" i="6" s="1"/>
  <c r="I14" i="6"/>
  <c r="J14" i="6" s="1"/>
  <c r="I10" i="4"/>
  <c r="J10" i="4" s="1"/>
  <c r="I40" i="4"/>
  <c r="J40" i="4" s="1"/>
  <c r="I34" i="4"/>
  <c r="J34" i="4" s="1"/>
  <c r="I38" i="4"/>
  <c r="J38" i="4" s="1"/>
  <c r="I33" i="4"/>
  <c r="J33" i="4" s="1"/>
  <c r="J43" i="4" s="1"/>
  <c r="I36" i="4"/>
  <c r="J36" i="4" s="1"/>
  <c r="I39" i="4"/>
  <c r="J39" i="4" s="1"/>
  <c r="I21" i="4"/>
  <c r="J21" i="4" s="1"/>
  <c r="J27" i="4"/>
  <c r="I11" i="4"/>
  <c r="J11" i="4" s="1"/>
  <c r="I13" i="4"/>
  <c r="J13" i="4" s="1"/>
  <c r="I16" i="4"/>
  <c r="J16" i="4" s="1"/>
  <c r="J39" i="3"/>
  <c r="I39" i="3"/>
  <c r="I43" i="3"/>
  <c r="J43" i="3" s="1"/>
  <c r="I44" i="3"/>
  <c r="J44" i="3" s="1"/>
  <c r="J9" i="3"/>
  <c r="I25" i="3"/>
  <c r="J25" i="3" s="1"/>
  <c r="I28" i="3"/>
  <c r="J28" i="3" s="1"/>
  <c r="I23" i="3"/>
  <c r="J23" i="3" s="1"/>
  <c r="I26" i="3"/>
  <c r="J26" i="3" s="1"/>
  <c r="J13" i="2"/>
  <c r="J21" i="2"/>
  <c r="J12" i="2"/>
  <c r="J14" i="2"/>
  <c r="J6" i="2"/>
  <c r="J7" i="2"/>
  <c r="I41" i="4"/>
  <c r="J41" i="4" s="1"/>
  <c r="I42" i="4"/>
  <c r="J42" i="4" s="1"/>
  <c r="I29" i="3"/>
  <c r="J29" i="3" s="1"/>
  <c r="I15" i="3"/>
  <c r="J15" i="3" s="1"/>
  <c r="I13" i="3"/>
  <c r="J13" i="3" s="1"/>
  <c r="I16" i="3"/>
  <c r="J16" i="3" s="1"/>
  <c r="I10" i="3"/>
  <c r="J10" i="3" s="1"/>
  <c r="I11" i="3"/>
  <c r="J11" i="3" s="1"/>
  <c r="I8" i="3"/>
  <c r="J8" i="3" s="1"/>
  <c r="I22" i="2"/>
  <c r="J22" i="2" s="1"/>
  <c r="I20" i="2"/>
  <c r="J20" i="2" s="1"/>
  <c r="I23" i="2"/>
  <c r="J23" i="2" s="1"/>
  <c r="I15" i="2"/>
  <c r="J15" i="2" s="1"/>
  <c r="I5" i="2"/>
  <c r="J5" i="2" s="1"/>
  <c r="J9" i="2" s="1"/>
  <c r="I8" i="2"/>
  <c r="J8" i="2" s="1"/>
  <c r="I16" i="1"/>
  <c r="I15" i="1"/>
  <c r="I14" i="1"/>
  <c r="J5" i="1"/>
  <c r="J10" i="1" s="1"/>
  <c r="J49" i="3" l="1"/>
  <c r="C4" i="7" s="1"/>
  <c r="J49" i="6"/>
  <c r="I47" i="4"/>
  <c r="C5" i="7" s="1"/>
  <c r="C7" i="7" l="1"/>
</calcChain>
</file>

<file path=xl/sharedStrings.xml><?xml version="1.0" encoding="utf-8"?>
<sst xmlns="http://schemas.openxmlformats.org/spreadsheetml/2006/main" count="778" uniqueCount="267">
  <si>
    <t>Parow Campus</t>
  </si>
  <si>
    <t>Subject</t>
  </si>
  <si>
    <t>Name of Text Book</t>
  </si>
  <si>
    <t>ISBN</t>
  </si>
  <si>
    <t>Author</t>
  </si>
  <si>
    <t>Publisher</t>
  </si>
  <si>
    <t>Future Managers</t>
  </si>
  <si>
    <t>Office Practice</t>
  </si>
  <si>
    <t>Order Total</t>
  </si>
  <si>
    <t xml:space="preserve">Nated:  Legal Secretary N5 </t>
  </si>
  <si>
    <t xml:space="preserve">Nated:  Legal Secretary N4 </t>
  </si>
  <si>
    <t xml:space="preserve">Nated:  Legal Secretary N6 </t>
  </si>
  <si>
    <t>Office Practice N5</t>
  </si>
  <si>
    <t>T Oosthuizen &amp; T Coetzee</t>
  </si>
  <si>
    <t xml:space="preserve">Future Managers </t>
  </si>
  <si>
    <t xml:space="preserve">Communication </t>
  </si>
  <si>
    <t>Modern Speed</t>
  </si>
  <si>
    <t xml:space="preserve">M Simpson </t>
  </si>
  <si>
    <t xml:space="preserve">Seyfferdt </t>
  </si>
  <si>
    <t>Modern Speed for beginners &amp; N4-N6</t>
  </si>
  <si>
    <t xml:space="preserve">Public Administration </t>
  </si>
  <si>
    <t>Office Practice N4</t>
  </si>
  <si>
    <t>978-1-77581-975-2</t>
  </si>
  <si>
    <t>Information Processing</t>
  </si>
  <si>
    <t>Office Practice N6</t>
  </si>
  <si>
    <t>978-1-92036-475-5</t>
  </si>
  <si>
    <t>T Coetzee, A Nienaber</t>
  </si>
  <si>
    <t xml:space="preserve">Communication &amp; Management Communicate : Say it in Plain English </t>
  </si>
  <si>
    <t>Information Processing N5</t>
  </si>
  <si>
    <t>Legal Practice</t>
  </si>
  <si>
    <t>Legal Practice N6</t>
  </si>
  <si>
    <t>Legal Practice N5</t>
  </si>
  <si>
    <t>978-1920-36473-1</t>
  </si>
  <si>
    <t>Information Processing N6</t>
  </si>
  <si>
    <t>978-1-920540- 25-8</t>
  </si>
  <si>
    <t>Van der Merwe</t>
  </si>
  <si>
    <t>978-1-920540-27-2</t>
  </si>
  <si>
    <t xml:space="preserve">Van der Merwe </t>
  </si>
  <si>
    <t xml:space="preserve">Information Processing N4 </t>
  </si>
  <si>
    <t xml:space="preserve">Sus Liebenberg, Hannelie Retief, Elna van der Merwe &amp; Zeldine van As </t>
  </si>
  <si>
    <t xml:space="preserve"> F Wade &amp; L Steenkamp </t>
  </si>
  <si>
    <t>978-1-4308-0277-8</t>
  </si>
  <si>
    <t>Troupant</t>
  </si>
  <si>
    <t>Public Administration N4</t>
  </si>
  <si>
    <t>978-0-63910-930-5</t>
  </si>
  <si>
    <t xml:space="preserve">Irma Fourie &amp; Ronel Redelinghuys </t>
  </si>
  <si>
    <t>978-0-63910-492-8</t>
  </si>
  <si>
    <t>Zeldine Van AS &amp; Elna Van Der Merwe</t>
  </si>
  <si>
    <t>Futre Managers</t>
  </si>
  <si>
    <t>978-0-63921-020-9</t>
  </si>
  <si>
    <t xml:space="preserve">A Kruger &amp; D O'Dougerty </t>
  </si>
  <si>
    <t>Communication N5</t>
  </si>
  <si>
    <t>978-0-6392-1006-3</t>
  </si>
  <si>
    <t xml:space="preserve">L Steenkamp, F Wade </t>
  </si>
  <si>
    <t>Communication N6</t>
  </si>
  <si>
    <t>978-0-6392-1008-7</t>
  </si>
  <si>
    <t>978-1-920-36473-1</t>
  </si>
  <si>
    <t xml:space="preserve">Nated:  Medical Secretary N4 </t>
  </si>
  <si>
    <t>Total Order</t>
  </si>
  <si>
    <t>Communication</t>
  </si>
  <si>
    <t>Communication &amp; Management Communication: Say it in Plain English N4</t>
  </si>
  <si>
    <t>F Wade &amp; L Steenkamp</t>
  </si>
  <si>
    <t xml:space="preserve">T Oosthuizen &amp; T. Coetzee  </t>
  </si>
  <si>
    <t>978-0-63910930-5</t>
  </si>
  <si>
    <t>Medical Practice</t>
  </si>
  <si>
    <t xml:space="preserve">J Visagie - Notes </t>
  </si>
  <si>
    <t xml:space="preserve">J Visagie </t>
  </si>
  <si>
    <t xml:space="preserve">Modern Speed </t>
  </si>
  <si>
    <t>978 0 958381 05 5</t>
  </si>
  <si>
    <t>Monica Simpson</t>
  </si>
  <si>
    <t>Nated: Medical Secretary N5</t>
  </si>
  <si>
    <t xml:space="preserve">Office Practice N5 </t>
  </si>
  <si>
    <t>978-1-920364-74-8</t>
  </si>
  <si>
    <t xml:space="preserve">T Oosthuizen, T Coetzee  </t>
  </si>
  <si>
    <t>Medical Practice N5</t>
  </si>
  <si>
    <t>Nated: Medical Secretary N6</t>
  </si>
  <si>
    <t xml:space="preserve">Office Practice N6 </t>
  </si>
  <si>
    <t xml:space="preserve">978-1-920364-75-5 </t>
  </si>
  <si>
    <t xml:space="preserve">T Coetzee, A Nienaber, </t>
  </si>
  <si>
    <t>Medical Practice N6</t>
  </si>
  <si>
    <t xml:space="preserve">NC(V) Level 2 Office Administration </t>
  </si>
  <si>
    <t>FUNDAMENTALS</t>
  </si>
  <si>
    <r>
      <t>English 1</t>
    </r>
    <r>
      <rPr>
        <vertAlign val="superscript"/>
        <sz val="11"/>
        <color indexed="8"/>
        <rFont val="Arial"/>
        <family val="2"/>
      </rPr>
      <t>st</t>
    </r>
    <r>
      <rPr>
        <sz val="11"/>
        <color indexed="8"/>
        <rFont val="Arial"/>
        <family val="2"/>
      </rPr>
      <t xml:space="preserve"> Additional Language</t>
    </r>
  </si>
  <si>
    <t>Hands on Training: Language</t>
  </si>
  <si>
    <t>978 1920133 498</t>
  </si>
  <si>
    <t>F Wade/L Steenkamp/L Muirhead</t>
  </si>
  <si>
    <t>Active Study Dictionary (Intermediate/Upper)</t>
  </si>
  <si>
    <r>
      <t>5</t>
    </r>
    <r>
      <rPr>
        <vertAlign val="superscript"/>
        <sz val="11"/>
        <color indexed="8"/>
        <rFont val="Arial"/>
        <family val="2"/>
      </rPr>
      <t>th</t>
    </r>
    <r>
      <rPr>
        <sz val="11"/>
        <color indexed="8"/>
        <rFont val="Arial"/>
        <family val="2"/>
      </rPr>
      <t xml:space="preserve"> Edition</t>
    </r>
  </si>
  <si>
    <t>Pearson Longman</t>
  </si>
  <si>
    <t>Mathematical Literacy</t>
  </si>
  <si>
    <t>Hands on Training</t>
  </si>
  <si>
    <t>978 1920 13347 4</t>
  </si>
  <si>
    <t>Cecile Bruwer &amp; Salome Voges</t>
  </si>
  <si>
    <t xml:space="preserve">Sharp Scientific Calculator </t>
  </si>
  <si>
    <t>EL-W5355A-BBL</t>
  </si>
  <si>
    <t>N/A</t>
  </si>
  <si>
    <t>Life Orientation – Life Skills</t>
  </si>
  <si>
    <t>Life Orientation – Life Skills-hands on Training L2</t>
  </si>
  <si>
    <t>978-1-920133-52-8</t>
  </si>
  <si>
    <t>M Swart/M Hairbottle/A Pelser</t>
  </si>
  <si>
    <t>Life Orientation – Computer Literacy</t>
  </si>
  <si>
    <t>Life Orientation  Computer Skills hands on training L2  MS Office 2013</t>
  </si>
  <si>
    <t>978-1-77581-105-3</t>
  </si>
  <si>
    <t>P De Villiers</t>
  </si>
  <si>
    <t>CORE</t>
  </si>
  <si>
    <t>Business Practice</t>
  </si>
  <si>
    <t>Business Practice Level 2</t>
  </si>
  <si>
    <t>978 1 920075 20 0</t>
  </si>
  <si>
    <t>Suresh / Ronaldson / Wicks</t>
  </si>
  <si>
    <t>MacMillan / Troupant</t>
  </si>
  <si>
    <t>Office Practice Level 2</t>
  </si>
  <si>
    <t>978 1 920133 43 6</t>
  </si>
  <si>
    <t>I Serfontein</t>
  </si>
  <si>
    <t>Office Data Processing</t>
  </si>
  <si>
    <t xml:space="preserve">Office Data Processing Hands on Training MS Office 2013 Level 2 </t>
  </si>
  <si>
    <t>978-1-920671-05-1</t>
  </si>
  <si>
    <t>Irma Fourie</t>
  </si>
  <si>
    <t>New Venture Creation</t>
  </si>
  <si>
    <t>New Venture Creation Level 2</t>
  </si>
  <si>
    <t>978 1920 13340 5</t>
  </si>
  <si>
    <t>Cilliers / Bruwer</t>
  </si>
  <si>
    <t xml:space="preserve">NC(V) Level 3 Office Administration </t>
  </si>
  <si>
    <t xml:space="preserve">FUNDAMENTALS </t>
  </si>
  <si>
    <t>978 17758 1085 8</t>
  </si>
  <si>
    <t>Wade/Hallet</t>
  </si>
  <si>
    <t xml:space="preserve">Hands on Training </t>
  </si>
  <si>
    <t>978 19206 7100 6</t>
  </si>
  <si>
    <t>Life Orientation – Life Skills Hands on Training L 3</t>
  </si>
  <si>
    <t>978-1-77581-088-9</t>
  </si>
  <si>
    <t>M Swart/M Hairbottle/ A Pelser/ Koortzen</t>
  </si>
  <si>
    <t>Life Orientation – computer skills hands on Training Level 3 MS Office 2013</t>
  </si>
  <si>
    <t>978-1920671-06-8</t>
  </si>
  <si>
    <t>Business Practice Level 3</t>
  </si>
  <si>
    <t>978 1 920075 86 6</t>
  </si>
  <si>
    <t>Suresh / Ronaldson / Berman</t>
  </si>
  <si>
    <t>Office Practice Level 3</t>
  </si>
  <si>
    <t>978 1 920075 87 3</t>
  </si>
  <si>
    <t>Le Roux / Korf / de Klerk</t>
  </si>
  <si>
    <t>Office Data Processing L3  Microsoft Office 2013</t>
  </si>
  <si>
    <t>978 177581 136 7</t>
  </si>
  <si>
    <t>Du Toit / vd Merwe</t>
  </si>
  <si>
    <t>Future Managers PTY LTD</t>
  </si>
  <si>
    <t>New Venture Creation Level 3</t>
  </si>
  <si>
    <t xml:space="preserve">978 1 7702 5089 5 </t>
  </si>
  <si>
    <t>Sarah Chorley, Kim Miller, Lloyd Jacob</t>
  </si>
  <si>
    <t xml:space="preserve">Pearson </t>
  </si>
  <si>
    <t xml:space="preserve">NC(V) Level 4 Office Administration </t>
  </si>
  <si>
    <t>978 1 77581 2357</t>
  </si>
  <si>
    <t>Wade/Steenkamp</t>
  </si>
  <si>
    <t>978 1 775812418</t>
  </si>
  <si>
    <t>Life Orientation  - Life skills level 4</t>
  </si>
  <si>
    <t>978 1 4308 0685 1</t>
  </si>
  <si>
    <t>A Thorne</t>
  </si>
  <si>
    <t>MacMillan/Troupant</t>
  </si>
  <si>
    <t xml:space="preserve">Life Orientation – Computer Skills hands on Training Level 4 MS office 2013 </t>
  </si>
  <si>
    <t>978 1 7758 1240 1</t>
  </si>
  <si>
    <t>Business Practice Level 4</t>
  </si>
  <si>
    <t>978 1 920248 95 6</t>
  </si>
  <si>
    <t>Kurl / Ronaldson / Pillay</t>
  </si>
  <si>
    <t>Office Practice Level 4</t>
  </si>
  <si>
    <t>L. Noeth/ C Esterhuyser</t>
  </si>
  <si>
    <t>Office Data Processing Microsoft Office 2013 Level 4 NEW Syllabus</t>
  </si>
  <si>
    <t>978 77581 436 8</t>
  </si>
  <si>
    <t>Personal Assistance</t>
  </si>
  <si>
    <t>978 1 920311 57 5</t>
  </si>
  <si>
    <t>Paarman / Esterhuyse / Kurl / Erasmus</t>
  </si>
  <si>
    <t>NC(V) Primary Health L3</t>
  </si>
  <si>
    <t>The South African Health Care System</t>
  </si>
  <si>
    <t>978 1 775 953586</t>
  </si>
  <si>
    <t>Tshitshi Ngubo, Nonhlanhla Shangase</t>
  </si>
  <si>
    <t>Pearson</t>
  </si>
  <si>
    <t>Public Health</t>
  </si>
  <si>
    <t>978 1 7759 51384</t>
  </si>
  <si>
    <t xml:space="preserve">D Du Plessis, J Vlok, M Clarke, S Marais, 
V Van Niekerk </t>
  </si>
  <si>
    <t>Human Body and Mind</t>
  </si>
  <si>
    <t>978 1 7759 5137 7</t>
  </si>
  <si>
    <t>T Mahlanze, M Moletsane</t>
  </si>
  <si>
    <t>NC(V) Primary Health L4</t>
  </si>
  <si>
    <t>978 1 7759 56174</t>
  </si>
  <si>
    <t>T Ngubo, Noreth Muller</t>
  </si>
  <si>
    <t>978 1 7759 56181</t>
  </si>
  <si>
    <t xml:space="preserve">D Du Plessis, W Jacobs, Y Mayet, A Ttersal </t>
  </si>
  <si>
    <t>T Mahlanze, M Moletsane, R De Wet</t>
  </si>
  <si>
    <t>Community Orientated Primary Care</t>
  </si>
  <si>
    <t>Community Orientated Primary Care (A Practical Guide to doing COPC)</t>
  </si>
  <si>
    <t>978 06 620 81307</t>
  </si>
  <si>
    <t>T Marcus</t>
  </si>
  <si>
    <t>University of Pretoria</t>
  </si>
  <si>
    <t>Origins &amp; History</t>
  </si>
  <si>
    <t>NC(V) Primary Health L2</t>
  </si>
  <si>
    <t>978 1408218 327</t>
  </si>
  <si>
    <t>Life Orientation – Life Skills-hands on Training Level 2</t>
  </si>
  <si>
    <t>Life Orientation  Computer Skills hands on training Level 2  MS Office 2013</t>
  </si>
  <si>
    <t xml:space="preserve">CORE </t>
  </si>
  <si>
    <t>978 1 7757 858 1 1</t>
  </si>
  <si>
    <t>P Mahlathi, T Puoane</t>
  </si>
  <si>
    <t>978 1 7757 86061</t>
  </si>
  <si>
    <t>G Hughes, M Mofokeng, F Paton, T Puoane</t>
  </si>
  <si>
    <t>978 1 7757 8582 8</t>
  </si>
  <si>
    <t>V Major, M Moletsane</t>
  </si>
  <si>
    <t>978 1 7757 85804</t>
  </si>
  <si>
    <t>Tessa S Marcus</t>
  </si>
  <si>
    <t xml:space="preserve">Unit Price Excluding VAT </t>
  </si>
  <si>
    <t xml:space="preserve">Amount Excl Vat </t>
  </si>
  <si>
    <t>VAT at 15%</t>
  </si>
  <si>
    <t>NC(V) Safety in Society L2</t>
  </si>
  <si>
    <t>Introduction to Governance</t>
  </si>
  <si>
    <t>978 1 4308 0709- 4</t>
  </si>
  <si>
    <r>
      <t>V</t>
    </r>
    <r>
      <rPr>
        <sz val="11"/>
        <color indexed="8"/>
        <rFont val="Arial"/>
        <family val="2"/>
      </rPr>
      <t xml:space="preserve">an Heerden/Van Jaarsveldt, Inghels </t>
    </r>
  </si>
  <si>
    <t>Introduction to Law</t>
  </si>
  <si>
    <t>Introduction to Law Level 2</t>
  </si>
  <si>
    <t>978 1 485-70205-4</t>
  </si>
  <si>
    <t xml:space="preserve">A Haupt, Sewpaul Seebaluk </t>
  </si>
  <si>
    <t>Principles of Criminal Justice</t>
  </si>
  <si>
    <t>978-1-4308- 0715-5</t>
  </si>
  <si>
    <t>J van Vuuren, J Lotz</t>
  </si>
  <si>
    <t>Introduction to Policing Practice</t>
  </si>
  <si>
    <t>978-1-4308-0712-4</t>
  </si>
  <si>
    <t>C Botha</t>
  </si>
  <si>
    <t>Criminology</t>
  </si>
  <si>
    <t>978 1 9202 4883-3</t>
  </si>
  <si>
    <t>Schoeman</t>
  </si>
  <si>
    <t>NC(V) Safety in Society L3</t>
  </si>
  <si>
    <t>Governance</t>
  </si>
  <si>
    <t>978-1-4308-0747-6</t>
  </si>
  <si>
    <t>A Inghels, M van Heerden &amp; LC van Jaarsveld</t>
  </si>
  <si>
    <t>Criminal Law</t>
  </si>
  <si>
    <t>978-1-4308-0762-9</t>
  </si>
  <si>
    <t>BF Smit</t>
  </si>
  <si>
    <t>Criminal Justice Structures &amp; Mandates</t>
  </si>
  <si>
    <t>978-1-4308-0759-9</t>
  </si>
  <si>
    <t xml:space="preserve">ME Johnson, JWJ van Vuuren </t>
  </si>
  <si>
    <t>Theory of Policing Practices</t>
  </si>
  <si>
    <t>978-1-4308-0756-8</t>
  </si>
  <si>
    <t xml:space="preserve">CJ Botha </t>
  </si>
  <si>
    <t>978 1 9203 1110 0</t>
  </si>
  <si>
    <t xml:space="preserve">M. Schoeman </t>
  </si>
  <si>
    <t>NC(V) Safety in Society L4</t>
  </si>
  <si>
    <t>Goverance</t>
  </si>
  <si>
    <t>978-1-4308-0826-8</t>
  </si>
  <si>
    <t xml:space="preserve">A. Inghels, CW Marais </t>
  </si>
  <si>
    <t>Law Procedures and Evidence</t>
  </si>
  <si>
    <t>978-1-4308-0829-9</t>
  </si>
  <si>
    <t>B Smit</t>
  </si>
  <si>
    <t>Criminal Justice Process</t>
  </si>
  <si>
    <t>978-1-4308-0806-0</t>
  </si>
  <si>
    <t>JW Jansen van Vuuren, ME Johnson,      JCD Lotz</t>
  </si>
  <si>
    <t>Applied Policing</t>
  </si>
  <si>
    <t>978-1-4308-0804-6</t>
  </si>
  <si>
    <t xml:space="preserve">CJ Botha, CW Marais </t>
  </si>
  <si>
    <t xml:space="preserve">Criminology </t>
  </si>
  <si>
    <t>978-1-920075-77-4</t>
  </si>
  <si>
    <t xml:space="preserve">M Schoeman </t>
  </si>
  <si>
    <t xml:space="preserve">Amount </t>
  </si>
  <si>
    <t xml:space="preserve">Legal Secretary </t>
  </si>
  <si>
    <t xml:space="preserve">Medical Secretary </t>
  </si>
  <si>
    <t xml:space="preserve">Office Administration NCV </t>
  </si>
  <si>
    <t>Primary Health NCV</t>
  </si>
  <si>
    <t xml:space="preserve">Safety Society NCV </t>
  </si>
  <si>
    <t xml:space="preserve">Total Cost  </t>
  </si>
  <si>
    <t>Description:</t>
  </si>
  <si>
    <t>#</t>
  </si>
  <si>
    <t>Total after VAT Year 1</t>
  </si>
  <si>
    <t>Total after VAT Year 2</t>
  </si>
  <si>
    <t>Total after VAT Year 3</t>
  </si>
  <si>
    <t xml:space="preserve">SUPPLY AND DELIVERY OF TEXTBOOKS FOR THE PERIOD OF THREE (3) YEARS </t>
  </si>
  <si>
    <t xml:space="preserve">Three (3) years 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</si>
</sst>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&quot;\ #,##0.00"/>
  </numFmts>
  <fonts count="19" x14ac:knownFonts="1"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8"/>
      <name val="Arial"/>
      <family val="2"/>
    </font>
    <font>
      <sz val="12"/>
      <name val="Arial"/>
      <family val="2"/>
    </font>
    <font>
      <vertAlign val="superscript"/>
      <sz val="11"/>
      <color indexed="8"/>
      <name val="Arial"/>
      <family val="2"/>
    </font>
    <font>
      <sz val="11"/>
      <color indexed="8"/>
      <name val="Arial"/>
      <family val="2"/>
    </font>
    <font>
      <sz val="10"/>
      <color theme="1"/>
      <name val="Arial"/>
      <family val="2"/>
    </font>
    <font>
      <b/>
      <sz val="12"/>
      <color theme="1"/>
      <name val="Arial Narrow"/>
      <family val="2"/>
    </font>
    <font>
      <sz val="10"/>
      <name val="Arial Narrow"/>
      <family val="2"/>
    </font>
    <font>
      <sz val="11"/>
      <name val="Arial Narrow"/>
      <family val="2"/>
    </font>
    <font>
      <sz val="9"/>
      <color theme="1"/>
      <name val="Arial"/>
      <family val="2"/>
    </font>
    <font>
      <i/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5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26">
    <xf numFmtId="0" fontId="0" fillId="0" borderId="0" xfId="0"/>
    <xf numFmtId="0" fontId="1" fillId="2" borderId="0" xfId="0" applyFont="1" applyFill="1" applyBorder="1"/>
    <xf numFmtId="0" fontId="1" fillId="2" borderId="7" xfId="0" applyFont="1" applyFill="1" applyBorder="1"/>
    <xf numFmtId="0" fontId="1" fillId="2" borderId="0" xfId="0" applyFont="1" applyFill="1"/>
    <xf numFmtId="0" fontId="4" fillId="2" borderId="3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vertical="center" wrapText="1"/>
    </xf>
    <xf numFmtId="0" fontId="4" fillId="2" borderId="6" xfId="0" applyFont="1" applyFill="1" applyBorder="1" applyAlignment="1">
      <alignment vertical="center" wrapText="1"/>
    </xf>
    <xf numFmtId="0" fontId="4" fillId="2" borderId="7" xfId="0" applyFont="1" applyFill="1" applyBorder="1" applyAlignment="1">
      <alignment vertical="center" wrapText="1"/>
    </xf>
    <xf numFmtId="0" fontId="4" fillId="2" borderId="9" xfId="0" applyFont="1" applyFill="1" applyBorder="1" applyAlignment="1">
      <alignment vertical="center" wrapText="1"/>
    </xf>
    <xf numFmtId="0" fontId="4" fillId="2" borderId="10" xfId="0" applyFont="1" applyFill="1" applyBorder="1" applyAlignment="1">
      <alignment vertical="center" wrapText="1"/>
    </xf>
    <xf numFmtId="1" fontId="5" fillId="2" borderId="7" xfId="0" applyNumberFormat="1" applyFont="1" applyFill="1" applyBorder="1" applyAlignment="1">
      <alignment horizontal="left" vertical="center" wrapText="1"/>
    </xf>
    <xf numFmtId="0" fontId="5" fillId="2" borderId="7" xfId="0" applyFont="1" applyFill="1" applyBorder="1" applyAlignment="1">
      <alignment vertical="center" wrapText="1"/>
    </xf>
    <xf numFmtId="0" fontId="4" fillId="2" borderId="0" xfId="0" applyFont="1" applyFill="1" applyBorder="1" applyAlignment="1">
      <alignment vertical="center" wrapText="1"/>
    </xf>
    <xf numFmtId="0" fontId="4" fillId="2" borderId="0" xfId="0" applyFont="1" applyFill="1" applyBorder="1" applyAlignment="1">
      <alignment horizontal="center"/>
    </xf>
    <xf numFmtId="0" fontId="2" fillId="3" borderId="16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vertical="center" wrapText="1"/>
    </xf>
    <xf numFmtId="0" fontId="4" fillId="2" borderId="8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1" fillId="2" borderId="19" xfId="0" applyFont="1" applyFill="1" applyBorder="1"/>
    <xf numFmtId="0" fontId="4" fillId="2" borderId="5" xfId="0" applyFont="1" applyFill="1" applyBorder="1" applyAlignment="1">
      <alignment horizontal="center"/>
    </xf>
    <xf numFmtId="1" fontId="4" fillId="2" borderId="4" xfId="0" applyNumberFormat="1" applyFont="1" applyFill="1" applyBorder="1" applyAlignment="1">
      <alignment horizontal="left" vertical="center" wrapText="1"/>
    </xf>
    <xf numFmtId="1" fontId="4" fillId="2" borderId="7" xfId="0" applyNumberFormat="1" applyFont="1" applyFill="1" applyBorder="1" applyAlignment="1">
      <alignment horizontal="left" vertical="center" wrapText="1"/>
    </xf>
    <xf numFmtId="0" fontId="4" fillId="2" borderId="20" xfId="0" applyFont="1" applyFill="1" applyBorder="1" applyAlignment="1">
      <alignment vertical="center" wrapText="1"/>
    </xf>
    <xf numFmtId="0" fontId="4" fillId="2" borderId="21" xfId="0" applyFont="1" applyFill="1" applyBorder="1" applyAlignment="1">
      <alignment vertical="center" wrapText="1"/>
    </xf>
    <xf numFmtId="0" fontId="4" fillId="2" borderId="22" xfId="0" applyFont="1" applyFill="1" applyBorder="1" applyAlignment="1">
      <alignment vertical="center" wrapText="1"/>
    </xf>
    <xf numFmtId="0" fontId="4" fillId="2" borderId="19" xfId="0" applyFont="1" applyFill="1" applyBorder="1" applyAlignment="1">
      <alignment vertical="center" wrapText="1"/>
    </xf>
    <xf numFmtId="0" fontId="4" fillId="2" borderId="23" xfId="0" applyFont="1" applyFill="1" applyBorder="1" applyAlignment="1">
      <alignment horizontal="center"/>
    </xf>
    <xf numFmtId="0" fontId="4" fillId="2" borderId="24" xfId="0" applyFont="1" applyFill="1" applyBorder="1" applyAlignment="1">
      <alignment horizontal="center"/>
    </xf>
    <xf numFmtId="1" fontId="6" fillId="2" borderId="10" xfId="0" applyNumberFormat="1" applyFont="1" applyFill="1" applyBorder="1" applyAlignment="1">
      <alignment vertical="center" wrapText="1"/>
    </xf>
    <xf numFmtId="1" fontId="7" fillId="2" borderId="25" xfId="0" applyNumberFormat="1" applyFont="1" applyFill="1" applyBorder="1" applyAlignment="1">
      <alignment vertical="center" wrapText="1"/>
    </xf>
    <xf numFmtId="1" fontId="7" fillId="2" borderId="26" xfId="0" applyNumberFormat="1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1" fontId="7" fillId="2" borderId="1" xfId="0" applyNumberFormat="1" applyFont="1" applyFill="1" applyBorder="1" applyAlignment="1">
      <alignment vertical="center" wrapText="1"/>
    </xf>
    <xf numFmtId="1" fontId="6" fillId="2" borderId="1" xfId="0" applyNumberFormat="1" applyFont="1" applyFill="1" applyBorder="1" applyAlignment="1">
      <alignment vertical="center" wrapText="1"/>
    </xf>
    <xf numFmtId="0" fontId="2" fillId="3" borderId="15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0" fillId="2" borderId="0" xfId="0" applyFill="1"/>
    <xf numFmtId="0" fontId="2" fillId="3" borderId="27" xfId="0" applyFont="1" applyFill="1" applyBorder="1" applyAlignment="1">
      <alignment horizontal="center" vertical="center" wrapText="1"/>
    </xf>
    <xf numFmtId="0" fontId="2" fillId="3" borderId="28" xfId="0" applyFont="1" applyFill="1" applyBorder="1" applyAlignment="1">
      <alignment horizontal="center" vertical="center" wrapText="1"/>
    </xf>
    <xf numFmtId="0" fontId="2" fillId="3" borderId="29" xfId="0" applyFont="1" applyFill="1" applyBorder="1" applyAlignment="1">
      <alignment horizontal="center" vertical="center" wrapText="1"/>
    </xf>
    <xf numFmtId="1" fontId="7" fillId="2" borderId="30" xfId="0" applyNumberFormat="1" applyFont="1" applyFill="1" applyBorder="1" applyAlignment="1">
      <alignment vertical="center" wrapText="1"/>
    </xf>
    <xf numFmtId="1" fontId="6" fillId="2" borderId="7" xfId="0" applyNumberFormat="1" applyFont="1" applyFill="1" applyBorder="1" applyAlignment="1">
      <alignment vertical="center" wrapText="1"/>
    </xf>
    <xf numFmtId="1" fontId="7" fillId="2" borderId="31" xfId="0" applyNumberFormat="1" applyFont="1" applyFill="1" applyBorder="1" applyAlignment="1">
      <alignment vertical="center" wrapText="1"/>
    </xf>
    <xf numFmtId="0" fontId="4" fillId="2" borderId="0" xfId="0" applyFont="1" applyFill="1" applyAlignment="1">
      <alignment vertical="center" wrapText="1"/>
    </xf>
    <xf numFmtId="0" fontId="4" fillId="2" borderId="0" xfId="0" applyFont="1" applyFill="1"/>
    <xf numFmtId="0" fontId="4" fillId="2" borderId="0" xfId="0" applyFont="1" applyFill="1" applyAlignment="1">
      <alignment horizontal="center"/>
    </xf>
    <xf numFmtId="0" fontId="2" fillId="3" borderId="32" xfId="0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left"/>
    </xf>
    <xf numFmtId="0" fontId="5" fillId="2" borderId="30" xfId="0" applyFont="1" applyFill="1" applyBorder="1" applyAlignment="1">
      <alignment vertical="center" wrapText="1"/>
    </xf>
    <xf numFmtId="0" fontId="4" fillId="2" borderId="7" xfId="0" applyFont="1" applyFill="1" applyBorder="1"/>
    <xf numFmtId="0" fontId="4" fillId="2" borderId="30" xfId="0" applyFont="1" applyFill="1" applyBorder="1" applyAlignment="1">
      <alignment vertical="center" wrapText="1"/>
    </xf>
    <xf numFmtId="0" fontId="0" fillId="2" borderId="0" xfId="0" applyFill="1" applyAlignment="1">
      <alignment horizontal="center"/>
    </xf>
    <xf numFmtId="0" fontId="2" fillId="3" borderId="2" xfId="0" applyFont="1" applyFill="1" applyBorder="1" applyAlignment="1">
      <alignment vertical="center"/>
    </xf>
    <xf numFmtId="0" fontId="4" fillId="2" borderId="3" xfId="0" applyFont="1" applyFill="1" applyBorder="1" applyAlignment="1">
      <alignment wrapText="1"/>
    </xf>
    <xf numFmtId="0" fontId="4" fillId="2" borderId="4" xfId="0" applyFont="1" applyFill="1" applyBorder="1" applyAlignment="1">
      <alignment wrapText="1"/>
    </xf>
    <xf numFmtId="0" fontId="4" fillId="2" borderId="6" xfId="0" applyFont="1" applyFill="1" applyBorder="1" applyAlignment="1">
      <alignment wrapText="1"/>
    </xf>
    <xf numFmtId="0" fontId="4" fillId="2" borderId="7" xfId="0" applyFont="1" applyFill="1" applyBorder="1" applyAlignment="1">
      <alignment wrapText="1"/>
    </xf>
    <xf numFmtId="1" fontId="4" fillId="2" borderId="7" xfId="0" applyNumberFormat="1" applyFont="1" applyFill="1" applyBorder="1" applyAlignment="1">
      <alignment horizontal="left" wrapText="1"/>
    </xf>
    <xf numFmtId="0" fontId="4" fillId="2" borderId="9" xfId="0" applyFont="1" applyFill="1" applyBorder="1" applyAlignment="1">
      <alignment wrapText="1"/>
    </xf>
    <xf numFmtId="0" fontId="5" fillId="2" borderId="10" xfId="0" applyFont="1" applyFill="1" applyBorder="1" applyAlignment="1">
      <alignment wrapText="1"/>
    </xf>
    <xf numFmtId="0" fontId="4" fillId="2" borderId="10" xfId="0" applyFont="1" applyFill="1" applyBorder="1" applyAlignment="1">
      <alignment wrapText="1"/>
    </xf>
    <xf numFmtId="0" fontId="5" fillId="2" borderId="4" xfId="0" applyFont="1" applyFill="1" applyBorder="1" applyAlignment="1">
      <alignment vertical="center" wrapText="1"/>
    </xf>
    <xf numFmtId="0" fontId="5" fillId="2" borderId="7" xfId="0" quotePrefix="1" applyFont="1" applyFill="1" applyBorder="1" applyAlignment="1">
      <alignment vertical="center" wrapText="1"/>
    </xf>
    <xf numFmtId="3" fontId="4" fillId="2" borderId="10" xfId="0" applyNumberFormat="1" applyFont="1" applyFill="1" applyBorder="1"/>
    <xf numFmtId="0" fontId="10" fillId="2" borderId="10" xfId="0" applyFont="1" applyFill="1" applyBorder="1" applyAlignment="1">
      <alignment vertical="center" wrapText="1"/>
    </xf>
    <xf numFmtId="0" fontId="2" fillId="3" borderId="2" xfId="0" applyFont="1" applyFill="1" applyBorder="1"/>
    <xf numFmtId="0" fontId="5" fillId="2" borderId="6" xfId="0" applyFont="1" applyFill="1" applyBorder="1" applyAlignment="1">
      <alignment vertical="center" wrapText="1"/>
    </xf>
    <xf numFmtId="0" fontId="5" fillId="2" borderId="7" xfId="0" applyFont="1" applyFill="1" applyBorder="1"/>
    <xf numFmtId="0" fontId="5" fillId="2" borderId="9" xfId="0" applyFont="1" applyFill="1" applyBorder="1" applyAlignment="1">
      <alignment vertical="center" wrapText="1"/>
    </xf>
    <xf numFmtId="0" fontId="5" fillId="2" borderId="10" xfId="0" applyFont="1" applyFill="1" applyBorder="1" applyAlignment="1">
      <alignment vertical="center" wrapText="1"/>
    </xf>
    <xf numFmtId="0" fontId="4" fillId="2" borderId="10" xfId="0" applyFont="1" applyFill="1" applyBorder="1"/>
    <xf numFmtId="0" fontId="4" fillId="2" borderId="25" xfId="0" applyFont="1" applyFill="1" applyBorder="1" applyAlignment="1">
      <alignment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/>
    </xf>
    <xf numFmtId="0" fontId="4" fillId="2" borderId="38" xfId="0" applyFont="1" applyFill="1" applyBorder="1" applyAlignment="1">
      <alignment horizontal="center"/>
    </xf>
    <xf numFmtId="0" fontId="4" fillId="2" borderId="3" xfId="0" applyFont="1" applyFill="1" applyBorder="1"/>
    <xf numFmtId="0" fontId="4" fillId="2" borderId="4" xfId="0" applyFont="1" applyFill="1" applyBorder="1"/>
    <xf numFmtId="0" fontId="4" fillId="2" borderId="6" xfId="0" applyFont="1" applyFill="1" applyBorder="1"/>
    <xf numFmtId="3" fontId="4" fillId="2" borderId="7" xfId="0" applyNumberFormat="1" applyFont="1" applyFill="1" applyBorder="1" applyAlignment="1">
      <alignment horizontal="left"/>
    </xf>
    <xf numFmtId="0" fontId="4" fillId="2" borderId="9" xfId="0" applyFont="1" applyFill="1" applyBorder="1"/>
    <xf numFmtId="1" fontId="4" fillId="2" borderId="7" xfId="0" quotePrefix="1" applyNumberFormat="1" applyFont="1" applyFill="1" applyBorder="1" applyAlignment="1">
      <alignment horizontal="left" vertical="center" wrapText="1"/>
    </xf>
    <xf numFmtId="164" fontId="4" fillId="2" borderId="4" xfId="0" applyNumberFormat="1" applyFont="1" applyFill="1" applyBorder="1" applyAlignment="1">
      <alignment vertical="center" wrapText="1"/>
    </xf>
    <xf numFmtId="164" fontId="4" fillId="2" borderId="7" xfId="0" applyNumberFormat="1" applyFont="1" applyFill="1" applyBorder="1" applyAlignment="1">
      <alignment vertical="center" wrapText="1"/>
    </xf>
    <xf numFmtId="164" fontId="5" fillId="2" borderId="7" xfId="0" applyNumberFormat="1" applyFont="1" applyFill="1" applyBorder="1" applyAlignment="1">
      <alignment vertical="center" wrapText="1"/>
    </xf>
    <xf numFmtId="164" fontId="6" fillId="2" borderId="10" xfId="0" applyNumberFormat="1" applyFont="1" applyFill="1" applyBorder="1" applyAlignment="1">
      <alignment vertical="center" wrapText="1"/>
    </xf>
    <xf numFmtId="164" fontId="1" fillId="2" borderId="0" xfId="0" applyNumberFormat="1" applyFont="1" applyFill="1"/>
    <xf numFmtId="164" fontId="2" fillId="3" borderId="17" xfId="0" applyNumberFormat="1" applyFont="1" applyFill="1" applyBorder="1" applyAlignment="1">
      <alignment horizontal="center" vertical="center" wrapText="1"/>
    </xf>
    <xf numFmtId="164" fontId="5" fillId="2" borderId="0" xfId="0" applyNumberFormat="1" applyFont="1" applyFill="1" applyBorder="1" applyAlignment="1">
      <alignment vertical="center" wrapText="1"/>
    </xf>
    <xf numFmtId="164" fontId="4" fillId="2" borderId="0" xfId="0" applyNumberFormat="1" applyFont="1" applyFill="1" applyBorder="1" applyAlignment="1">
      <alignment vertical="center" wrapText="1"/>
    </xf>
    <xf numFmtId="164" fontId="4" fillId="2" borderId="0" xfId="0" applyNumberFormat="1" applyFont="1" applyFill="1" applyBorder="1" applyAlignment="1">
      <alignment horizontal="center"/>
    </xf>
    <xf numFmtId="0" fontId="4" fillId="2" borderId="38" xfId="0" applyFont="1" applyFill="1" applyBorder="1" applyAlignment="1">
      <alignment horizontal="center" wrapText="1"/>
    </xf>
    <xf numFmtId="0" fontId="4" fillId="2" borderId="39" xfId="0" applyFont="1" applyFill="1" applyBorder="1" applyAlignment="1">
      <alignment vertical="center" wrapText="1"/>
    </xf>
    <xf numFmtId="0" fontId="4" fillId="2" borderId="40" xfId="0" applyFont="1" applyFill="1" applyBorder="1" applyAlignment="1">
      <alignment vertical="center" wrapText="1"/>
    </xf>
    <xf numFmtId="0" fontId="11" fillId="3" borderId="12" xfId="0" applyFont="1" applyFill="1" applyBorder="1" applyAlignment="1">
      <alignment horizontal="center" vertical="center" wrapText="1"/>
    </xf>
    <xf numFmtId="0" fontId="11" fillId="3" borderId="13" xfId="0" applyFont="1" applyFill="1" applyBorder="1" applyAlignment="1">
      <alignment horizontal="center" vertical="center" wrapText="1"/>
    </xf>
    <xf numFmtId="0" fontId="4" fillId="2" borderId="41" xfId="0" applyFont="1" applyFill="1" applyBorder="1" applyAlignment="1">
      <alignment vertical="center" wrapText="1"/>
    </xf>
    <xf numFmtId="0" fontId="12" fillId="2" borderId="14" xfId="0" applyFont="1" applyFill="1" applyBorder="1"/>
    <xf numFmtId="0" fontId="13" fillId="2" borderId="14" xfId="0" applyFont="1" applyFill="1" applyBorder="1"/>
    <xf numFmtId="0" fontId="13" fillId="2" borderId="38" xfId="0" applyFont="1" applyFill="1" applyBorder="1" applyAlignment="1">
      <alignment horizontal="center"/>
    </xf>
    <xf numFmtId="0" fontId="13" fillId="2" borderId="7" xfId="0" applyFont="1" applyFill="1" applyBorder="1"/>
    <xf numFmtId="0" fontId="13" fillId="2" borderId="8" xfId="0" applyFont="1" applyFill="1" applyBorder="1" applyAlignment="1">
      <alignment horizontal="center"/>
    </xf>
    <xf numFmtId="0" fontId="14" fillId="2" borderId="7" xfId="0" applyFont="1" applyFill="1" applyBorder="1" applyAlignment="1">
      <alignment vertical="center" wrapText="1"/>
    </xf>
    <xf numFmtId="0" fontId="4" fillId="2" borderId="20" xfId="0" applyFont="1" applyFill="1" applyBorder="1"/>
    <xf numFmtId="0" fontId="4" fillId="2" borderId="42" xfId="0" applyFont="1" applyFill="1" applyBorder="1" applyAlignment="1">
      <alignment horizontal="center"/>
    </xf>
    <xf numFmtId="0" fontId="5" fillId="2" borderId="0" xfId="0" applyFont="1" applyFill="1" applyBorder="1" applyAlignment="1">
      <alignment vertical="center" wrapText="1"/>
    </xf>
    <xf numFmtId="1" fontId="5" fillId="2" borderId="0" xfId="0" applyNumberFormat="1" applyFont="1" applyFill="1" applyBorder="1" applyAlignment="1">
      <alignment horizontal="left" vertical="center" wrapText="1"/>
    </xf>
    <xf numFmtId="164" fontId="4" fillId="2" borderId="0" xfId="0" applyNumberFormat="1" applyFont="1" applyFill="1" applyBorder="1" applyAlignment="1">
      <alignment horizontal="center" vertical="center"/>
    </xf>
    <xf numFmtId="164" fontId="0" fillId="2" borderId="0" xfId="0" applyNumberFormat="1" applyFill="1"/>
    <xf numFmtId="0" fontId="0" fillId="4" borderId="0" xfId="0" applyFill="1"/>
    <xf numFmtId="0" fontId="0" fillId="2" borderId="7" xfId="0" applyFill="1" applyBorder="1"/>
    <xf numFmtId="0" fontId="5" fillId="0" borderId="0" xfId="0" applyFont="1"/>
    <xf numFmtId="0" fontId="15" fillId="2" borderId="7" xfId="0" applyFont="1" applyFill="1" applyBorder="1"/>
    <xf numFmtId="164" fontId="0" fillId="2" borderId="7" xfId="0" applyNumberFormat="1" applyFill="1" applyBorder="1"/>
    <xf numFmtId="0" fontId="16" fillId="2" borderId="0" xfId="0" applyFont="1" applyFill="1" applyAlignment="1">
      <alignment horizontal="center"/>
    </xf>
    <xf numFmtId="0" fontId="16" fillId="2" borderId="0" xfId="0" applyFont="1" applyFill="1" applyAlignment="1">
      <alignment vertical="center" wrapText="1"/>
    </xf>
    <xf numFmtId="0" fontId="4" fillId="2" borderId="0" xfId="0" applyFont="1" applyFill="1" applyBorder="1"/>
    <xf numFmtId="0" fontId="3" fillId="3" borderId="2" xfId="0" applyFont="1" applyFill="1" applyBorder="1" applyAlignment="1">
      <alignment horizontal="center" vertical="center"/>
    </xf>
    <xf numFmtId="3" fontId="4" fillId="2" borderId="19" xfId="0" applyNumberFormat="1" applyFont="1" applyFill="1" applyBorder="1"/>
    <xf numFmtId="0" fontId="4" fillId="2" borderId="19" xfId="0" applyFont="1" applyFill="1" applyBorder="1" applyAlignment="1">
      <alignment wrapText="1"/>
    </xf>
    <xf numFmtId="0" fontId="4" fillId="2" borderId="41" xfId="0" applyFont="1" applyFill="1" applyBorder="1"/>
    <xf numFmtId="0" fontId="4" fillId="2" borderId="14" xfId="0" applyFont="1" applyFill="1" applyBorder="1"/>
    <xf numFmtId="164" fontId="4" fillId="2" borderId="14" xfId="0" applyNumberFormat="1" applyFont="1" applyFill="1" applyBorder="1" applyAlignment="1">
      <alignment vertical="center" wrapText="1"/>
    </xf>
    <xf numFmtId="164" fontId="4" fillId="2" borderId="7" xfId="0" applyNumberFormat="1" applyFont="1" applyFill="1" applyBorder="1" applyAlignment="1">
      <alignment horizontal="center" vertical="center"/>
    </xf>
    <xf numFmtId="164" fontId="5" fillId="4" borderId="7" xfId="0" applyNumberFormat="1" applyFont="1" applyFill="1" applyBorder="1" applyAlignment="1">
      <alignment vertical="center" wrapText="1"/>
    </xf>
    <xf numFmtId="164" fontId="4" fillId="4" borderId="7" xfId="0" applyNumberFormat="1" applyFont="1" applyFill="1" applyBorder="1" applyAlignment="1">
      <alignment vertical="center" wrapText="1"/>
    </xf>
    <xf numFmtId="0" fontId="3" fillId="2" borderId="0" xfId="0" applyFont="1" applyFill="1" applyBorder="1" applyAlignment="1">
      <alignment horizontal="center" wrapText="1"/>
    </xf>
    <xf numFmtId="164" fontId="2" fillId="3" borderId="15" xfId="0" applyNumberFormat="1" applyFont="1" applyFill="1" applyBorder="1" applyAlignment="1">
      <alignment horizontal="center" wrapText="1"/>
    </xf>
    <xf numFmtId="164" fontId="4" fillId="2" borderId="18" xfId="0" applyNumberFormat="1" applyFont="1" applyFill="1" applyBorder="1" applyAlignment="1">
      <alignment horizontal="center"/>
    </xf>
    <xf numFmtId="164" fontId="1" fillId="2" borderId="7" xfId="0" applyNumberFormat="1" applyFont="1" applyFill="1" applyBorder="1"/>
    <xf numFmtId="164" fontId="4" fillId="2" borderId="45" xfId="0" applyNumberFormat="1" applyFont="1" applyFill="1" applyBorder="1" applyAlignment="1">
      <alignment horizontal="center"/>
    </xf>
    <xf numFmtId="164" fontId="1" fillId="2" borderId="19" xfId="0" applyNumberFormat="1" applyFont="1" applyFill="1" applyBorder="1"/>
    <xf numFmtId="164" fontId="4" fillId="2" borderId="7" xfId="0" applyNumberFormat="1" applyFont="1" applyFill="1" applyBorder="1" applyAlignment="1">
      <alignment horizontal="center"/>
    </xf>
    <xf numFmtId="0" fontId="4" fillId="2" borderId="18" xfId="0" applyFont="1" applyFill="1" applyBorder="1" applyAlignment="1">
      <alignment horizontal="center"/>
    </xf>
    <xf numFmtId="0" fontId="4" fillId="2" borderId="30" xfId="0" applyFont="1" applyFill="1" applyBorder="1" applyAlignment="1">
      <alignment horizontal="center"/>
    </xf>
    <xf numFmtId="0" fontId="4" fillId="2" borderId="46" xfId="0" applyFont="1" applyFill="1" applyBorder="1" applyAlignment="1">
      <alignment horizontal="center"/>
    </xf>
    <xf numFmtId="164" fontId="6" fillId="2" borderId="7" xfId="0" applyNumberFormat="1" applyFont="1" applyFill="1" applyBorder="1" applyAlignment="1">
      <alignment vertical="center" wrapText="1"/>
    </xf>
    <xf numFmtId="164" fontId="4" fillId="2" borderId="7" xfId="0" applyNumberFormat="1" applyFont="1" applyFill="1" applyBorder="1" applyAlignment="1">
      <alignment wrapText="1"/>
    </xf>
    <xf numFmtId="164" fontId="1" fillId="2" borderId="7" xfId="0" applyNumberFormat="1" applyFont="1" applyFill="1" applyBorder="1" applyAlignment="1"/>
    <xf numFmtId="0" fontId="2" fillId="3" borderId="45" xfId="0" applyFont="1" applyFill="1" applyBorder="1" applyAlignment="1">
      <alignment horizontal="center"/>
    </xf>
    <xf numFmtId="164" fontId="2" fillId="3" borderId="36" xfId="0" applyNumberFormat="1" applyFont="1" applyFill="1" applyBorder="1" applyAlignment="1">
      <alignment horizontal="center" wrapText="1"/>
    </xf>
    <xf numFmtId="164" fontId="1" fillId="2" borderId="31" xfId="0" applyNumberFormat="1" applyFont="1" applyFill="1" applyBorder="1" applyAlignment="1"/>
    <xf numFmtId="164" fontId="2" fillId="3" borderId="7" xfId="0" applyNumberFormat="1" applyFont="1" applyFill="1" applyBorder="1" applyAlignment="1">
      <alignment horizontal="center" vertical="center" wrapText="1"/>
    </xf>
    <xf numFmtId="164" fontId="2" fillId="3" borderId="7" xfId="0" applyNumberFormat="1" applyFont="1" applyFill="1" applyBorder="1" applyAlignment="1">
      <alignment horizontal="center" wrapText="1"/>
    </xf>
    <xf numFmtId="0" fontId="2" fillId="3" borderId="15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/>
    </xf>
    <xf numFmtId="164" fontId="0" fillId="2" borderId="0" xfId="0" applyNumberFormat="1" applyFill="1" applyAlignment="1">
      <alignment horizontal="center" vertical="center"/>
    </xf>
    <xf numFmtId="164" fontId="0" fillId="2" borderId="0" xfId="0" applyNumberFormat="1" applyFill="1" applyAlignment="1">
      <alignment horizontal="center" vertical="center" wrapText="1"/>
    </xf>
    <xf numFmtId="164" fontId="0" fillId="2" borderId="7" xfId="0" applyNumberFormat="1" applyFill="1" applyBorder="1" applyAlignment="1">
      <alignment horizontal="center" vertical="center"/>
    </xf>
    <xf numFmtId="164" fontId="0" fillId="2" borderId="1" xfId="0" applyNumberFormat="1" applyFill="1" applyBorder="1"/>
    <xf numFmtId="164" fontId="0" fillId="2" borderId="43" xfId="0" applyNumberFormat="1" applyFill="1" applyBorder="1"/>
    <xf numFmtId="164" fontId="5" fillId="2" borderId="14" xfId="0" applyNumberFormat="1" applyFont="1" applyFill="1" applyBorder="1" applyAlignment="1">
      <alignment vertical="center" wrapText="1"/>
    </xf>
    <xf numFmtId="0" fontId="2" fillId="3" borderId="24" xfId="0" applyFont="1" applyFill="1" applyBorder="1"/>
    <xf numFmtId="164" fontId="2" fillId="3" borderId="22" xfId="0" applyNumberFormat="1" applyFont="1" applyFill="1" applyBorder="1" applyAlignment="1">
      <alignment horizontal="center" vertical="center" wrapText="1"/>
    </xf>
    <xf numFmtId="164" fontId="2" fillId="3" borderId="24" xfId="0" applyNumberFormat="1" applyFont="1" applyFill="1" applyBorder="1" applyAlignment="1">
      <alignment horizontal="center" wrapText="1"/>
    </xf>
    <xf numFmtId="0" fontId="3" fillId="0" borderId="43" xfId="0" applyFont="1" applyFill="1" applyBorder="1" applyAlignment="1">
      <alignment horizontal="center" wrapText="1"/>
    </xf>
    <xf numFmtId="164" fontId="2" fillId="0" borderId="7" xfId="0" applyNumberFormat="1" applyFont="1" applyFill="1" applyBorder="1" applyAlignment="1">
      <alignment horizontal="center" vertical="center" wrapText="1"/>
    </xf>
    <xf numFmtId="164" fontId="2" fillId="0" borderId="8" xfId="0" applyNumberFormat="1" applyFont="1" applyFill="1" applyBorder="1" applyAlignment="1">
      <alignment horizontal="center" vertical="center"/>
    </xf>
    <xf numFmtId="164" fontId="4" fillId="2" borderId="19" xfId="0" applyNumberFormat="1" applyFont="1" applyFill="1" applyBorder="1" applyAlignment="1">
      <alignment vertical="center" wrapText="1"/>
    </xf>
    <xf numFmtId="164" fontId="4" fillId="2" borderId="19" xfId="0" applyNumberFormat="1" applyFont="1" applyFill="1" applyBorder="1" applyAlignment="1">
      <alignment horizontal="center" vertical="center"/>
    </xf>
    <xf numFmtId="164" fontId="1" fillId="2" borderId="19" xfId="0" applyNumberFormat="1" applyFont="1" applyFill="1" applyBorder="1" applyAlignment="1"/>
    <xf numFmtId="164" fontId="4" fillId="4" borderId="14" xfId="0" applyNumberFormat="1" applyFont="1" applyFill="1" applyBorder="1" applyAlignment="1">
      <alignment vertical="center" wrapText="1"/>
    </xf>
    <xf numFmtId="164" fontId="4" fillId="4" borderId="22" xfId="0" applyNumberFormat="1" applyFont="1" applyFill="1" applyBorder="1" applyAlignment="1">
      <alignment horizontal="center" vertical="center"/>
    </xf>
    <xf numFmtId="0" fontId="4" fillId="2" borderId="47" xfId="0" applyFont="1" applyFill="1" applyBorder="1" applyAlignment="1">
      <alignment horizontal="center"/>
    </xf>
    <xf numFmtId="164" fontId="6" fillId="0" borderId="7" xfId="0" applyNumberFormat="1" applyFont="1" applyFill="1" applyBorder="1" applyAlignment="1">
      <alignment vertical="center" wrapText="1"/>
    </xf>
    <xf numFmtId="0" fontId="4" fillId="2" borderId="25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164" fontId="0" fillId="2" borderId="0" xfId="0" applyNumberFormat="1" applyFill="1" applyBorder="1"/>
    <xf numFmtId="164" fontId="4" fillId="2" borderId="43" xfId="0" applyNumberFormat="1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/>
    </xf>
    <xf numFmtId="164" fontId="0" fillId="2" borderId="48" xfId="0" applyNumberFormat="1" applyFill="1" applyBorder="1"/>
    <xf numFmtId="164" fontId="17" fillId="2" borderId="49" xfId="0" applyNumberFormat="1" applyFont="1" applyFill="1" applyBorder="1"/>
    <xf numFmtId="164" fontId="18" fillId="2" borderId="49" xfId="0" applyNumberFormat="1" applyFont="1" applyFill="1" applyBorder="1"/>
    <xf numFmtId="164" fontId="18" fillId="2" borderId="0" xfId="0" applyNumberFormat="1" applyFont="1" applyFill="1"/>
    <xf numFmtId="164" fontId="0" fillId="2" borderId="49" xfId="0" applyNumberFormat="1" applyFill="1" applyBorder="1"/>
    <xf numFmtId="0" fontId="2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0" fontId="3" fillId="2" borderId="0" xfId="0" applyFont="1" applyFill="1" applyAlignment="1">
      <alignment horizontal="center" wrapText="1"/>
    </xf>
    <xf numFmtId="0" fontId="3" fillId="2" borderId="0" xfId="0" applyFont="1" applyFill="1" applyAlignment="1">
      <alignment horizontal="center" vertical="center" wrapText="1"/>
    </xf>
    <xf numFmtId="0" fontId="2" fillId="4" borderId="33" xfId="0" applyFont="1" applyFill="1" applyBorder="1" applyAlignment="1">
      <alignment horizontal="center" wrapText="1"/>
    </xf>
    <xf numFmtId="0" fontId="2" fillId="4" borderId="29" xfId="0" applyFont="1" applyFill="1" applyBorder="1" applyAlignment="1">
      <alignment horizontal="center" wrapText="1"/>
    </xf>
    <xf numFmtId="0" fontId="2" fillId="4" borderId="28" xfId="0" applyFont="1" applyFill="1" applyBorder="1" applyAlignment="1">
      <alignment horizontal="center" wrapText="1"/>
    </xf>
    <xf numFmtId="0" fontId="2" fillId="4" borderId="34" xfId="0" applyFont="1" applyFill="1" applyBorder="1" applyAlignment="1">
      <alignment horizontal="center" vertical="center" wrapText="1"/>
    </xf>
    <xf numFmtId="0" fontId="2" fillId="4" borderId="35" xfId="0" applyFont="1" applyFill="1" applyBorder="1" applyAlignment="1">
      <alignment horizontal="center" vertical="center" wrapText="1"/>
    </xf>
    <xf numFmtId="0" fontId="2" fillId="4" borderId="36" xfId="0" applyFont="1" applyFill="1" applyBorder="1" applyAlignment="1">
      <alignment horizontal="center" vertical="center" wrapText="1"/>
    </xf>
    <xf numFmtId="0" fontId="2" fillId="4" borderId="33" xfId="0" applyFont="1" applyFill="1" applyBorder="1" applyAlignment="1">
      <alignment horizontal="center" vertical="center" wrapText="1"/>
    </xf>
    <xf numFmtId="0" fontId="2" fillId="4" borderId="29" xfId="0" applyFont="1" applyFill="1" applyBorder="1" applyAlignment="1">
      <alignment horizontal="center" vertical="center" wrapText="1"/>
    </xf>
    <xf numFmtId="0" fontId="2" fillId="4" borderId="28" xfId="0" applyFont="1" applyFill="1" applyBorder="1" applyAlignment="1">
      <alignment horizontal="center" vertical="center" wrapText="1"/>
    </xf>
    <xf numFmtId="0" fontId="2" fillId="4" borderId="12" xfId="0" applyFont="1" applyFill="1" applyBorder="1" applyAlignment="1">
      <alignment horizontal="center" wrapText="1"/>
    </xf>
    <xf numFmtId="0" fontId="2" fillId="4" borderId="13" xfId="0" applyFont="1" applyFill="1" applyBorder="1" applyAlignment="1">
      <alignment horizontal="center" wrapText="1"/>
    </xf>
    <xf numFmtId="0" fontId="2" fillId="4" borderId="2" xfId="0" applyFont="1" applyFill="1" applyBorder="1" applyAlignment="1">
      <alignment horizontal="center" wrapText="1"/>
    </xf>
    <xf numFmtId="0" fontId="3" fillId="2" borderId="0" xfId="0" applyFont="1" applyFill="1" applyBorder="1" applyAlignment="1">
      <alignment horizontal="center" wrapText="1"/>
    </xf>
    <xf numFmtId="0" fontId="2" fillId="4" borderId="12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16" xfId="0" applyFont="1" applyFill="1" applyBorder="1" applyAlignment="1">
      <alignment horizontal="center" wrapText="1"/>
    </xf>
    <xf numFmtId="0" fontId="2" fillId="4" borderId="17" xfId="0" applyFont="1" applyFill="1" applyBorder="1" applyAlignment="1">
      <alignment horizontal="center" wrapText="1"/>
    </xf>
    <xf numFmtId="0" fontId="2" fillId="4" borderId="15" xfId="0" applyFont="1" applyFill="1" applyBorder="1" applyAlignment="1">
      <alignment horizontal="center" wrapText="1"/>
    </xf>
    <xf numFmtId="0" fontId="2" fillId="4" borderId="32" xfId="0" applyFont="1" applyFill="1" applyBorder="1" applyAlignment="1">
      <alignment horizontal="center" vertical="center" wrapText="1"/>
    </xf>
    <xf numFmtId="0" fontId="2" fillId="4" borderId="37" xfId="0" applyFont="1" applyFill="1" applyBorder="1" applyAlignment="1">
      <alignment horizontal="center" wrapText="1"/>
    </xf>
    <xf numFmtId="0" fontId="2" fillId="4" borderId="22" xfId="0" applyFont="1" applyFill="1" applyBorder="1" applyAlignment="1">
      <alignment horizontal="center" wrapText="1"/>
    </xf>
    <xf numFmtId="0" fontId="2" fillId="4" borderId="24" xfId="0" applyFont="1" applyFill="1" applyBorder="1" applyAlignment="1">
      <alignment horizontal="center" wrapText="1"/>
    </xf>
    <xf numFmtId="0" fontId="2" fillId="4" borderId="37" xfId="0" applyFont="1" applyFill="1" applyBorder="1" applyAlignment="1">
      <alignment horizontal="center" vertical="center" wrapText="1"/>
    </xf>
    <xf numFmtId="0" fontId="2" fillId="4" borderId="22" xfId="0" applyFont="1" applyFill="1" applyBorder="1" applyAlignment="1">
      <alignment horizontal="center" vertical="center" wrapText="1"/>
    </xf>
    <xf numFmtId="0" fontId="2" fillId="4" borderId="24" xfId="0" applyFont="1" applyFill="1" applyBorder="1" applyAlignment="1">
      <alignment horizontal="center" vertical="center" wrapText="1"/>
    </xf>
    <xf numFmtId="0" fontId="2" fillId="4" borderId="30" xfId="0" applyFont="1" applyFill="1" applyBorder="1" applyAlignment="1">
      <alignment horizontal="center" vertical="center" wrapText="1"/>
    </xf>
    <xf numFmtId="0" fontId="2" fillId="4" borderId="43" xfId="0" applyFont="1" applyFill="1" applyBorder="1" applyAlignment="1">
      <alignment horizontal="center" vertical="center" wrapText="1"/>
    </xf>
    <xf numFmtId="0" fontId="2" fillId="4" borderId="44" xfId="0" applyFont="1" applyFill="1" applyBorder="1" applyAlignment="1">
      <alignment horizontal="center" vertical="center" wrapText="1"/>
    </xf>
    <xf numFmtId="0" fontId="3" fillId="4" borderId="37" xfId="0" applyFont="1" applyFill="1" applyBorder="1" applyAlignment="1">
      <alignment horizontal="center" wrapText="1"/>
    </xf>
    <xf numFmtId="0" fontId="3" fillId="4" borderId="22" xfId="0" applyFont="1" applyFill="1" applyBorder="1" applyAlignment="1">
      <alignment horizontal="center" wrapText="1"/>
    </xf>
    <xf numFmtId="0" fontId="3" fillId="4" borderId="24" xfId="0" applyFont="1" applyFill="1" applyBorder="1" applyAlignment="1">
      <alignment horizontal="center" wrapText="1"/>
    </xf>
    <xf numFmtId="0" fontId="2" fillId="4" borderId="46" xfId="0" applyFont="1" applyFill="1" applyBorder="1" applyAlignment="1">
      <alignment horizontal="center" vertical="center" wrapText="1"/>
    </xf>
    <xf numFmtId="0" fontId="3" fillId="4" borderId="22" xfId="0" applyFont="1" applyFill="1" applyBorder="1" applyAlignment="1">
      <alignment horizontal="center" vertical="center" wrapText="1"/>
    </xf>
    <xf numFmtId="0" fontId="4" fillId="4" borderId="22" xfId="0" applyFont="1" applyFill="1" applyBorder="1" applyAlignment="1">
      <alignment horizontal="center" vertical="center" wrapText="1"/>
    </xf>
    <xf numFmtId="0" fontId="11" fillId="4" borderId="22" xfId="0" applyFont="1" applyFill="1" applyBorder="1" applyAlignment="1">
      <alignment horizontal="center" vertical="center" wrapText="1"/>
    </xf>
    <xf numFmtId="0" fontId="3" fillId="4" borderId="33" xfId="0" applyFont="1" applyFill="1" applyBorder="1" applyAlignment="1">
      <alignment horizontal="center" vertical="center" wrapText="1"/>
    </xf>
    <xf numFmtId="0" fontId="3" fillId="4" borderId="29" xfId="0" applyFont="1" applyFill="1" applyBorder="1" applyAlignment="1">
      <alignment horizontal="center" vertical="center" wrapText="1"/>
    </xf>
    <xf numFmtId="0" fontId="3" fillId="4" borderId="28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4BBBDE-562E-4CAC-A3DC-1B1BCDBA1042}">
  <dimension ref="A1:C7"/>
  <sheetViews>
    <sheetView tabSelected="1" workbookViewId="0">
      <selection activeCell="C7" sqref="C7"/>
    </sheetView>
  </sheetViews>
  <sheetFormatPr defaultRowHeight="14.4" x14ac:dyDescent="0.3"/>
  <cols>
    <col min="1" max="1" width="3.77734375" style="42" customWidth="1"/>
    <col min="2" max="2" width="23.77734375" style="42" customWidth="1"/>
    <col min="3" max="3" width="23.6640625" style="114" customWidth="1"/>
    <col min="4" max="16384" width="8.88671875" style="42"/>
  </cols>
  <sheetData>
    <row r="1" spans="1:3" x14ac:dyDescent="0.3">
      <c r="A1" s="118" t="s">
        <v>261</v>
      </c>
      <c r="B1" s="117" t="s">
        <v>260</v>
      </c>
      <c r="C1" s="119" t="s">
        <v>253</v>
      </c>
    </row>
    <row r="2" spans="1:3" x14ac:dyDescent="0.3">
      <c r="A2" s="116">
        <v>1</v>
      </c>
      <c r="B2" s="116" t="s">
        <v>254</v>
      </c>
      <c r="C2" s="119">
        <f>'Legal Secretary'!J28</f>
        <v>0</v>
      </c>
    </row>
    <row r="3" spans="1:3" x14ac:dyDescent="0.3">
      <c r="A3" s="116">
        <v>2</v>
      </c>
      <c r="B3" s="116" t="s">
        <v>255</v>
      </c>
      <c r="C3" s="119">
        <f>'Medical Secretary '!J26</f>
        <v>0</v>
      </c>
    </row>
    <row r="4" spans="1:3" x14ac:dyDescent="0.3">
      <c r="A4" s="116">
        <v>3</v>
      </c>
      <c r="B4" s="116" t="s">
        <v>256</v>
      </c>
      <c r="C4" s="119">
        <f>'NCV L2 -4Office Administration '!J49</f>
        <v>0</v>
      </c>
    </row>
    <row r="5" spans="1:3" x14ac:dyDescent="0.3">
      <c r="A5" s="116">
        <v>4</v>
      </c>
      <c r="B5" s="116" t="s">
        <v>257</v>
      </c>
      <c r="C5" s="119">
        <f>'NCV L2-4 Primary Health '!I47</f>
        <v>0</v>
      </c>
    </row>
    <row r="6" spans="1:3" x14ac:dyDescent="0.3">
      <c r="A6" s="116">
        <v>5</v>
      </c>
      <c r="B6" s="116" t="s">
        <v>258</v>
      </c>
      <c r="C6" s="119">
        <f>'NCV L2-4 Safety in Society '!J52</f>
        <v>0</v>
      </c>
    </row>
    <row r="7" spans="1:3" x14ac:dyDescent="0.3">
      <c r="A7" s="116"/>
      <c r="B7" s="116" t="s">
        <v>259</v>
      </c>
      <c r="C7" s="119">
        <f>SUM(C2:C6)</f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U29"/>
  <sheetViews>
    <sheetView topLeftCell="C10" zoomScaleNormal="100" workbookViewId="0">
      <selection activeCell="G27" sqref="G27"/>
    </sheetView>
  </sheetViews>
  <sheetFormatPr defaultColWidth="9.109375" defaultRowHeight="13.8" x14ac:dyDescent="0.3"/>
  <cols>
    <col min="1" max="1" width="29.88671875" style="3" bestFit="1" customWidth="1"/>
    <col min="2" max="2" width="67.5546875" style="3" bestFit="1" customWidth="1"/>
    <col min="3" max="3" width="21.44140625" style="3" bestFit="1" customWidth="1"/>
    <col min="4" max="4" width="40.109375" style="3" bestFit="1" customWidth="1"/>
    <col min="5" max="5" width="18.44140625" style="3" bestFit="1" customWidth="1"/>
    <col min="6" max="6" width="17.109375" style="41" customWidth="1"/>
    <col min="7" max="7" width="17.77734375" style="92" customWidth="1"/>
    <col min="8" max="8" width="15.33203125" style="92" customWidth="1"/>
    <col min="9" max="9" width="15.44140625" style="92" customWidth="1"/>
    <col min="10" max="10" width="19" style="92" customWidth="1"/>
    <col min="11" max="12" width="19" style="3" customWidth="1"/>
    <col min="13" max="16384" width="9.109375" style="3"/>
  </cols>
  <sheetData>
    <row r="1" spans="1:12" ht="24.6" customHeight="1" x14ac:dyDescent="0.3">
      <c r="A1" s="181" t="s">
        <v>265</v>
      </c>
      <c r="B1" s="181"/>
      <c r="C1" s="181"/>
      <c r="D1" s="181"/>
      <c r="E1" s="181"/>
      <c r="F1" s="181"/>
    </row>
    <row r="2" spans="1:12" ht="21" customHeight="1" x14ac:dyDescent="0.3">
      <c r="A2" s="182" t="s">
        <v>0</v>
      </c>
      <c r="B2" s="182"/>
      <c r="C2" s="182"/>
      <c r="D2" s="182"/>
      <c r="E2" s="182"/>
      <c r="F2" s="182"/>
    </row>
    <row r="3" spans="1:12" ht="24" customHeight="1" thickBot="1" x14ac:dyDescent="0.35">
      <c r="A3" s="183" t="s">
        <v>10</v>
      </c>
      <c r="B3" s="183"/>
      <c r="C3" s="183"/>
      <c r="D3" s="183"/>
      <c r="E3" s="183"/>
      <c r="F3" s="183"/>
    </row>
    <row r="4" spans="1:12" ht="34.799999999999997" customHeight="1" thickBot="1" x14ac:dyDescent="0.35">
      <c r="A4" s="14" t="s">
        <v>1</v>
      </c>
      <c r="B4" s="15" t="s">
        <v>2</v>
      </c>
      <c r="C4" s="15" t="s">
        <v>3</v>
      </c>
      <c r="D4" s="15" t="s">
        <v>4</v>
      </c>
      <c r="E4" s="15" t="s">
        <v>5</v>
      </c>
      <c r="F4" s="38" t="s">
        <v>8</v>
      </c>
      <c r="G4" s="93" t="s">
        <v>202</v>
      </c>
      <c r="H4" s="93" t="s">
        <v>203</v>
      </c>
      <c r="I4" s="93" t="s">
        <v>204</v>
      </c>
      <c r="J4" s="133" t="s">
        <v>262</v>
      </c>
      <c r="K4" s="133" t="s">
        <v>263</v>
      </c>
      <c r="L4" s="133" t="s">
        <v>264</v>
      </c>
    </row>
    <row r="5" spans="1:12" ht="18" customHeight="1" thickBot="1" x14ac:dyDescent="0.35">
      <c r="A5" s="4" t="s">
        <v>7</v>
      </c>
      <c r="B5" s="5" t="s">
        <v>21</v>
      </c>
      <c r="C5" s="5" t="s">
        <v>32</v>
      </c>
      <c r="D5" s="5" t="s">
        <v>13</v>
      </c>
      <c r="E5" s="5" t="s">
        <v>6</v>
      </c>
      <c r="F5" s="23">
        <v>60</v>
      </c>
      <c r="G5" s="88"/>
      <c r="H5" s="88">
        <f>F5*G5</f>
        <v>0</v>
      </c>
      <c r="I5" s="88">
        <f>H5*15%</f>
        <v>0</v>
      </c>
      <c r="J5" s="134">
        <f>H5+I5</f>
        <v>0</v>
      </c>
      <c r="K5" s="135"/>
      <c r="L5" s="135"/>
    </row>
    <row r="6" spans="1:12" ht="18" customHeight="1" thickBot="1" x14ac:dyDescent="0.35">
      <c r="A6" s="6" t="s">
        <v>15</v>
      </c>
      <c r="B6" s="7" t="s">
        <v>27</v>
      </c>
      <c r="C6" s="7" t="s">
        <v>22</v>
      </c>
      <c r="D6" s="7" t="s">
        <v>40</v>
      </c>
      <c r="E6" s="7" t="s">
        <v>6</v>
      </c>
      <c r="F6" s="20">
        <v>60</v>
      </c>
      <c r="G6" s="89"/>
      <c r="H6" s="88">
        <f t="shared" ref="H6:H9" si="0">F6*G6</f>
        <v>0</v>
      </c>
      <c r="I6" s="88">
        <f t="shared" ref="I6:I9" si="1">H6*15%</f>
        <v>0</v>
      </c>
      <c r="J6" s="134">
        <f t="shared" ref="J6:J9" si="2">H6+I6</f>
        <v>0</v>
      </c>
      <c r="K6" s="135"/>
      <c r="L6" s="135"/>
    </row>
    <row r="7" spans="1:12" ht="18" customHeight="1" thickBot="1" x14ac:dyDescent="0.35">
      <c r="A7" s="6" t="s">
        <v>16</v>
      </c>
      <c r="B7" s="7" t="s">
        <v>19</v>
      </c>
      <c r="C7" s="7" t="s">
        <v>56</v>
      </c>
      <c r="D7" s="7" t="s">
        <v>17</v>
      </c>
      <c r="E7" s="7" t="s">
        <v>18</v>
      </c>
      <c r="F7" s="20">
        <v>60</v>
      </c>
      <c r="G7" s="89"/>
      <c r="H7" s="88">
        <f t="shared" si="0"/>
        <v>0</v>
      </c>
      <c r="I7" s="88">
        <f t="shared" si="1"/>
        <v>0</v>
      </c>
      <c r="J7" s="134">
        <f t="shared" si="2"/>
        <v>0</v>
      </c>
      <c r="K7" s="135"/>
      <c r="L7" s="135"/>
    </row>
    <row r="8" spans="1:12" ht="18" customHeight="1" thickBot="1" x14ac:dyDescent="0.35">
      <c r="A8" s="6" t="s">
        <v>20</v>
      </c>
      <c r="B8" s="16" t="s">
        <v>43</v>
      </c>
      <c r="C8" s="10" t="s">
        <v>41</v>
      </c>
      <c r="D8" s="11" t="s">
        <v>50</v>
      </c>
      <c r="E8" s="7" t="s">
        <v>42</v>
      </c>
      <c r="F8" s="20">
        <v>60</v>
      </c>
      <c r="G8" s="90"/>
      <c r="H8" s="88">
        <f t="shared" si="0"/>
        <v>0</v>
      </c>
      <c r="I8" s="88">
        <f t="shared" si="1"/>
        <v>0</v>
      </c>
      <c r="J8" s="134">
        <f t="shared" si="2"/>
        <v>0</v>
      </c>
      <c r="K8" s="135"/>
      <c r="L8" s="135"/>
    </row>
    <row r="9" spans="1:12" ht="21" thickBot="1" x14ac:dyDescent="0.35">
      <c r="A9" s="8" t="s">
        <v>23</v>
      </c>
      <c r="B9" s="9" t="s">
        <v>38</v>
      </c>
      <c r="C9" s="33" t="s">
        <v>44</v>
      </c>
      <c r="D9" s="32" t="s">
        <v>39</v>
      </c>
      <c r="E9" s="34" t="s">
        <v>6</v>
      </c>
      <c r="F9" s="21">
        <v>60</v>
      </c>
      <c r="G9" s="91"/>
      <c r="H9" s="88">
        <f t="shared" si="0"/>
        <v>0</v>
      </c>
      <c r="I9" s="88">
        <f t="shared" si="1"/>
        <v>0</v>
      </c>
      <c r="J9" s="134">
        <f t="shared" si="2"/>
        <v>0</v>
      </c>
      <c r="K9" s="135"/>
      <c r="L9" s="135"/>
    </row>
    <row r="10" spans="1:12" ht="15.6" thickBot="1" x14ac:dyDescent="0.35">
      <c r="A10" s="35"/>
      <c r="B10" s="35"/>
      <c r="C10" s="36"/>
      <c r="D10" s="37"/>
      <c r="E10" s="36"/>
      <c r="F10" s="39"/>
      <c r="J10" s="92">
        <f>SUM(J5:J9)</f>
        <v>0</v>
      </c>
      <c r="K10" s="92">
        <f t="shared" ref="K10:L10" si="3">SUM(K5:K9)</f>
        <v>0</v>
      </c>
      <c r="L10" s="92">
        <f t="shared" si="3"/>
        <v>0</v>
      </c>
    </row>
    <row r="11" spans="1:12" ht="24.6" customHeight="1" thickBot="1" x14ac:dyDescent="0.35">
      <c r="A11" s="183" t="s">
        <v>9</v>
      </c>
      <c r="B11" s="183"/>
      <c r="C11" s="183"/>
      <c r="D11" s="183"/>
      <c r="E11" s="183"/>
      <c r="F11" s="183"/>
    </row>
    <row r="12" spans="1:12" ht="28.8" customHeight="1" thickBot="1" x14ac:dyDescent="0.35">
      <c r="A12" s="14" t="s">
        <v>1</v>
      </c>
      <c r="B12" s="15" t="s">
        <v>2</v>
      </c>
      <c r="C12" s="15" t="s">
        <v>3</v>
      </c>
      <c r="D12" s="15" t="s">
        <v>4</v>
      </c>
      <c r="E12" s="15" t="s">
        <v>5</v>
      </c>
      <c r="F12" s="38" t="s">
        <v>8</v>
      </c>
      <c r="G12" s="93" t="s">
        <v>202</v>
      </c>
      <c r="H12" s="93" t="s">
        <v>203</v>
      </c>
      <c r="I12" s="93" t="s">
        <v>204</v>
      </c>
      <c r="J12" s="133" t="s">
        <v>262</v>
      </c>
      <c r="K12" s="133" t="s">
        <v>263</v>
      </c>
      <c r="L12" s="133" t="s">
        <v>264</v>
      </c>
    </row>
    <row r="13" spans="1:12" ht="18" customHeight="1" thickBot="1" x14ac:dyDescent="0.35">
      <c r="A13" s="4" t="s">
        <v>7</v>
      </c>
      <c r="B13" s="5" t="s">
        <v>12</v>
      </c>
      <c r="C13" s="24">
        <v>9781920364748</v>
      </c>
      <c r="D13" s="5" t="s">
        <v>13</v>
      </c>
      <c r="E13" s="5" t="s">
        <v>14</v>
      </c>
      <c r="F13" s="23">
        <v>70</v>
      </c>
      <c r="G13" s="88"/>
      <c r="H13" s="88">
        <f>F13*G13</f>
        <v>0</v>
      </c>
      <c r="I13" s="88">
        <f>H13*15%</f>
        <v>0</v>
      </c>
      <c r="J13" s="134">
        <f>H13+I13</f>
        <v>0</v>
      </c>
      <c r="K13" s="135"/>
      <c r="L13" s="135"/>
    </row>
    <row r="14" spans="1:12" ht="18" customHeight="1" thickBot="1" x14ac:dyDescent="0.35">
      <c r="A14" s="6" t="s">
        <v>15</v>
      </c>
      <c r="B14" s="7" t="s">
        <v>51</v>
      </c>
      <c r="C14" s="25" t="s">
        <v>52</v>
      </c>
      <c r="D14" s="7" t="s">
        <v>53</v>
      </c>
      <c r="E14" s="7" t="s">
        <v>14</v>
      </c>
      <c r="F14" s="20">
        <v>70</v>
      </c>
      <c r="G14" s="89"/>
      <c r="H14" s="88">
        <f t="shared" ref="H14:H16" si="4">F14*G14</f>
        <v>0</v>
      </c>
      <c r="I14" s="88">
        <f t="shared" ref="I14:I16" si="5">H14*15%</f>
        <v>0</v>
      </c>
      <c r="J14" s="134">
        <f t="shared" ref="J14:J17" si="6">H14+I14</f>
        <v>0</v>
      </c>
      <c r="K14" s="135"/>
      <c r="L14" s="135"/>
    </row>
    <row r="15" spans="1:12" ht="18" customHeight="1" thickBot="1" x14ac:dyDescent="0.35">
      <c r="A15" s="27" t="s">
        <v>23</v>
      </c>
      <c r="B15" s="7" t="s">
        <v>28</v>
      </c>
      <c r="C15" s="7" t="s">
        <v>46</v>
      </c>
      <c r="D15" s="29" t="s">
        <v>45</v>
      </c>
      <c r="E15" s="29" t="s">
        <v>14</v>
      </c>
      <c r="F15" s="30">
        <v>70</v>
      </c>
      <c r="G15" s="89"/>
      <c r="H15" s="88">
        <f>F15*G15</f>
        <v>0</v>
      </c>
      <c r="I15" s="88">
        <f t="shared" si="5"/>
        <v>0</v>
      </c>
      <c r="J15" s="136">
        <f t="shared" si="6"/>
        <v>0</v>
      </c>
      <c r="K15" s="137"/>
      <c r="L15" s="137"/>
    </row>
    <row r="16" spans="1:12" ht="18" customHeight="1" thickBot="1" x14ac:dyDescent="0.35">
      <c r="A16" s="8" t="s">
        <v>29</v>
      </c>
      <c r="B16" s="26" t="s">
        <v>31</v>
      </c>
      <c r="C16" s="26" t="s">
        <v>34</v>
      </c>
      <c r="D16" s="9" t="s">
        <v>35</v>
      </c>
      <c r="E16" s="9" t="s">
        <v>14</v>
      </c>
      <c r="F16" s="21">
        <v>70</v>
      </c>
      <c r="G16" s="90"/>
      <c r="H16" s="88">
        <f t="shared" si="4"/>
        <v>0</v>
      </c>
      <c r="I16" s="88">
        <f t="shared" si="5"/>
        <v>0</v>
      </c>
      <c r="J16" s="138">
        <f t="shared" si="6"/>
        <v>0</v>
      </c>
      <c r="K16" s="135"/>
      <c r="L16" s="135"/>
    </row>
    <row r="17" spans="1:73" ht="18" customHeight="1" thickBot="1" x14ac:dyDescent="0.35">
      <c r="A17" s="35"/>
      <c r="B17" s="35"/>
      <c r="C17" s="35"/>
      <c r="D17" s="35"/>
      <c r="E17" s="35"/>
      <c r="F17" s="39"/>
      <c r="G17" s="94"/>
      <c r="H17" s="94"/>
      <c r="I17" s="95"/>
      <c r="J17" s="96">
        <f>SUM(J13:J16)</f>
        <v>0</v>
      </c>
      <c r="K17" s="96">
        <f t="shared" ref="K17:L17" si="7">SUM(K13:K16)</f>
        <v>0</v>
      </c>
      <c r="L17" s="96">
        <f t="shared" si="7"/>
        <v>0</v>
      </c>
    </row>
    <row r="18" spans="1:73" ht="24.6" customHeight="1" thickBot="1" x14ac:dyDescent="0.35">
      <c r="A18" s="183" t="s">
        <v>11</v>
      </c>
      <c r="B18" s="183"/>
      <c r="C18" s="183"/>
      <c r="D18" s="183"/>
      <c r="E18" s="183"/>
      <c r="F18" s="183"/>
    </row>
    <row r="19" spans="1:73" ht="28.2" customHeight="1" thickBot="1" x14ac:dyDescent="0.35">
      <c r="A19" s="17" t="s">
        <v>1</v>
      </c>
      <c r="B19" s="18" t="s">
        <v>2</v>
      </c>
      <c r="C19" s="18" t="s">
        <v>3</v>
      </c>
      <c r="D19" s="18" t="s">
        <v>4</v>
      </c>
      <c r="E19" s="18" t="s">
        <v>5</v>
      </c>
      <c r="F19" s="40" t="s">
        <v>8</v>
      </c>
      <c r="G19" s="93" t="s">
        <v>202</v>
      </c>
      <c r="H19" s="93" t="s">
        <v>203</v>
      </c>
      <c r="I19" s="93" t="s">
        <v>204</v>
      </c>
      <c r="J19" s="133" t="s">
        <v>262</v>
      </c>
      <c r="K19" s="133" t="s">
        <v>263</v>
      </c>
      <c r="L19" s="133" t="s">
        <v>264</v>
      </c>
    </row>
    <row r="20" spans="1:73" ht="18" customHeight="1" x14ac:dyDescent="0.3">
      <c r="A20" s="4" t="s">
        <v>7</v>
      </c>
      <c r="B20" s="5" t="s">
        <v>24</v>
      </c>
      <c r="C20" s="5" t="s">
        <v>25</v>
      </c>
      <c r="D20" s="5" t="s">
        <v>26</v>
      </c>
      <c r="E20" s="19" t="s">
        <v>14</v>
      </c>
      <c r="F20" s="139">
        <v>36</v>
      </c>
      <c r="G20" s="89"/>
      <c r="H20" s="89">
        <f>F20*G20</f>
        <v>0</v>
      </c>
      <c r="I20" s="89">
        <f>H20*15%</f>
        <v>0</v>
      </c>
      <c r="J20" s="138">
        <f>H20+I20</f>
        <v>0</v>
      </c>
      <c r="K20" s="135"/>
      <c r="L20" s="135"/>
    </row>
    <row r="21" spans="1:73" s="2" customFormat="1" ht="18" customHeight="1" x14ac:dyDescent="0.3">
      <c r="A21" s="6" t="s">
        <v>15</v>
      </c>
      <c r="B21" s="7" t="s">
        <v>54</v>
      </c>
      <c r="C21" s="25" t="s">
        <v>55</v>
      </c>
      <c r="D21" s="7" t="s">
        <v>53</v>
      </c>
      <c r="E21" s="7" t="s">
        <v>14</v>
      </c>
      <c r="F21" s="140">
        <v>36</v>
      </c>
      <c r="G21" s="89"/>
      <c r="H21" s="89">
        <f t="shared" ref="H21:H23" si="8">F21*G21</f>
        <v>0</v>
      </c>
      <c r="I21" s="89">
        <f t="shared" ref="I21:I23" si="9">H21*15%</f>
        <v>0</v>
      </c>
      <c r="J21" s="138">
        <f t="shared" ref="J21:J24" si="10">H21+I21</f>
        <v>0</v>
      </c>
      <c r="K21" s="135"/>
      <c r="L21" s="135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</row>
    <row r="22" spans="1:73" s="22" customFormat="1" ht="14.4" x14ac:dyDescent="0.3">
      <c r="A22" s="27" t="s">
        <v>23</v>
      </c>
      <c r="B22" s="7" t="s">
        <v>33</v>
      </c>
      <c r="C22" s="16" t="s">
        <v>49</v>
      </c>
      <c r="D22" s="28" t="s">
        <v>47</v>
      </c>
      <c r="E22" s="28" t="s">
        <v>48</v>
      </c>
      <c r="F22" s="141">
        <v>36</v>
      </c>
      <c r="G22" s="89"/>
      <c r="H22" s="89">
        <f t="shared" si="8"/>
        <v>0</v>
      </c>
      <c r="I22" s="89">
        <f t="shared" si="9"/>
        <v>0</v>
      </c>
      <c r="J22" s="138">
        <f t="shared" si="10"/>
        <v>0</v>
      </c>
      <c r="K22" s="135"/>
      <c r="L22" s="137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</row>
    <row r="23" spans="1:73" s="22" customFormat="1" ht="18" customHeight="1" x14ac:dyDescent="0.3">
      <c r="A23" s="6" t="s">
        <v>29</v>
      </c>
      <c r="B23" s="7" t="s">
        <v>30</v>
      </c>
      <c r="C23" s="7" t="s">
        <v>36</v>
      </c>
      <c r="D23" s="7" t="s">
        <v>37</v>
      </c>
      <c r="E23" s="7" t="s">
        <v>14</v>
      </c>
      <c r="F23" s="140">
        <v>36</v>
      </c>
      <c r="G23" s="89"/>
      <c r="H23" s="89">
        <f t="shared" si="8"/>
        <v>0</v>
      </c>
      <c r="I23" s="89">
        <f t="shared" si="9"/>
        <v>0</v>
      </c>
      <c r="J23" s="138">
        <f t="shared" si="10"/>
        <v>0</v>
      </c>
      <c r="K23" s="135"/>
      <c r="L23" s="135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</row>
    <row r="24" spans="1:73" ht="14.4" x14ac:dyDescent="0.3">
      <c r="J24" s="96">
        <f>SUM(J20:J23)</f>
        <v>0</v>
      </c>
      <c r="K24" s="96">
        <f>SUM(K20:K23)</f>
        <v>0</v>
      </c>
      <c r="L24" s="96">
        <f>SUM(L20:L23)</f>
        <v>0</v>
      </c>
    </row>
    <row r="28" spans="1:73" ht="14.4" thickBot="1" x14ac:dyDescent="0.35">
      <c r="I28" s="92" t="s">
        <v>266</v>
      </c>
      <c r="J28" s="178">
        <f>J10+K10+L10+J17+K17+J24+K24+L24+L17</f>
        <v>0</v>
      </c>
    </row>
    <row r="29" spans="1:73" ht="14.4" thickTop="1" x14ac:dyDescent="0.3"/>
  </sheetData>
  <mergeCells count="5">
    <mergeCell ref="A1:F1"/>
    <mergeCell ref="A2:F2"/>
    <mergeCell ref="A3:F3"/>
    <mergeCell ref="A11:F11"/>
    <mergeCell ref="A18:F18"/>
  </mergeCells>
  <pageMargins left="0.7" right="0.7" top="0.75" bottom="0.75" header="0.3" footer="0.3"/>
  <pageSetup paperSize="9" scale="6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6348DF-CFED-4CCD-81F6-ED64AEBB3959}">
  <dimension ref="A1:L27"/>
  <sheetViews>
    <sheetView topLeftCell="D16" workbookViewId="0">
      <selection activeCell="F23" sqref="F23"/>
    </sheetView>
  </sheetViews>
  <sheetFormatPr defaultRowHeight="14.4" x14ac:dyDescent="0.3"/>
  <cols>
    <col min="1" max="1" width="26.109375" style="42" customWidth="1"/>
    <col min="2" max="2" width="29.33203125" style="42" customWidth="1"/>
    <col min="3" max="3" width="21.6640625" style="42" customWidth="1"/>
    <col min="4" max="4" width="31.33203125" style="42" customWidth="1"/>
    <col min="5" max="5" width="17.21875" style="42" customWidth="1"/>
    <col min="6" max="6" width="22.21875" style="57" customWidth="1"/>
    <col min="7" max="7" width="19.77734375" style="42" customWidth="1"/>
    <col min="8" max="8" width="17.88671875" style="42" customWidth="1"/>
    <col min="9" max="9" width="16.44140625" style="42" customWidth="1"/>
    <col min="10" max="10" width="19.33203125" style="42" customWidth="1"/>
    <col min="11" max="11" width="16.44140625" style="42" customWidth="1"/>
    <col min="12" max="12" width="17.88671875" style="42" customWidth="1"/>
    <col min="13" max="16384" width="8.88671875" style="42"/>
  </cols>
  <sheetData>
    <row r="1" spans="1:12" ht="15.6" customHeight="1" x14ac:dyDescent="0.3">
      <c r="A1" s="181" t="s">
        <v>265</v>
      </c>
      <c r="B1" s="181"/>
      <c r="C1" s="181"/>
      <c r="D1" s="181"/>
      <c r="E1" s="181"/>
      <c r="F1" s="181"/>
    </row>
    <row r="2" spans="1:12" ht="15.6" x14ac:dyDescent="0.3">
      <c r="A2" s="185" t="s">
        <v>0</v>
      </c>
      <c r="B2" s="185"/>
      <c r="C2" s="185"/>
      <c r="D2" s="185"/>
      <c r="E2" s="185"/>
      <c r="F2" s="185"/>
    </row>
    <row r="3" spans="1:12" ht="16.2" thickBot="1" x14ac:dyDescent="0.35">
      <c r="A3" s="184" t="s">
        <v>57</v>
      </c>
      <c r="B3" s="184"/>
      <c r="C3" s="184"/>
      <c r="D3" s="184"/>
      <c r="E3" s="184"/>
      <c r="F3" s="184"/>
    </row>
    <row r="4" spans="1:12" ht="28.8" thickBot="1" x14ac:dyDescent="0.35">
      <c r="A4" s="43" t="s">
        <v>1</v>
      </c>
      <c r="B4" s="44" t="s">
        <v>2</v>
      </c>
      <c r="C4" s="44" t="s">
        <v>3</v>
      </c>
      <c r="D4" s="44" t="s">
        <v>4</v>
      </c>
      <c r="E4" s="45" t="s">
        <v>5</v>
      </c>
      <c r="F4" s="150" t="s">
        <v>58</v>
      </c>
      <c r="G4" s="93" t="s">
        <v>202</v>
      </c>
      <c r="H4" s="93" t="s">
        <v>203</v>
      </c>
      <c r="I4" s="93" t="s">
        <v>204</v>
      </c>
      <c r="J4" s="133" t="s">
        <v>262</v>
      </c>
      <c r="K4" s="133" t="s">
        <v>263</v>
      </c>
      <c r="L4" s="133" t="s">
        <v>264</v>
      </c>
    </row>
    <row r="5" spans="1:12" ht="41.4" customHeight="1" x14ac:dyDescent="0.3">
      <c r="A5" s="4" t="s">
        <v>59</v>
      </c>
      <c r="B5" s="5" t="s">
        <v>60</v>
      </c>
      <c r="C5" s="5" t="s">
        <v>22</v>
      </c>
      <c r="D5" s="5" t="s">
        <v>61</v>
      </c>
      <c r="E5" s="5" t="s">
        <v>14</v>
      </c>
      <c r="F5" s="151">
        <v>40</v>
      </c>
      <c r="G5" s="89"/>
      <c r="H5" s="143">
        <f>F5*G5</f>
        <v>0</v>
      </c>
      <c r="I5" s="143">
        <f>H5*15%</f>
        <v>0</v>
      </c>
      <c r="J5" s="138">
        <f>H5+I5</f>
        <v>0</v>
      </c>
      <c r="K5" s="144"/>
      <c r="L5" s="144"/>
    </row>
    <row r="6" spans="1:12" ht="33" customHeight="1" x14ac:dyDescent="0.3">
      <c r="A6" s="6" t="s">
        <v>7</v>
      </c>
      <c r="B6" s="7" t="s">
        <v>21</v>
      </c>
      <c r="C6" s="7" t="s">
        <v>56</v>
      </c>
      <c r="D6" s="7" t="s">
        <v>62</v>
      </c>
      <c r="E6" s="7" t="s">
        <v>14</v>
      </c>
      <c r="F6" s="151">
        <v>40</v>
      </c>
      <c r="G6" s="89"/>
      <c r="H6" s="143">
        <f t="shared" ref="H6:H8" si="0">F6*G6</f>
        <v>0</v>
      </c>
      <c r="I6" s="143">
        <f t="shared" ref="I6:I8" si="1">H6*15%</f>
        <v>0</v>
      </c>
      <c r="J6" s="138">
        <f t="shared" ref="J6:J8" si="2">H6+I6</f>
        <v>0</v>
      </c>
      <c r="K6" s="144"/>
      <c r="L6" s="144"/>
    </row>
    <row r="7" spans="1:12" ht="34.200000000000003" customHeight="1" x14ac:dyDescent="0.3">
      <c r="A7" s="6" t="s">
        <v>23</v>
      </c>
      <c r="B7" s="7" t="s">
        <v>38</v>
      </c>
      <c r="C7" s="46" t="s">
        <v>63</v>
      </c>
      <c r="D7" s="47" t="s">
        <v>39</v>
      </c>
      <c r="E7" s="48" t="s">
        <v>14</v>
      </c>
      <c r="F7" s="151">
        <v>40</v>
      </c>
      <c r="G7" s="89"/>
      <c r="H7" s="143">
        <f t="shared" si="0"/>
        <v>0</v>
      </c>
      <c r="I7" s="143">
        <f t="shared" si="1"/>
        <v>0</v>
      </c>
      <c r="J7" s="138">
        <f t="shared" si="2"/>
        <v>0</v>
      </c>
      <c r="K7" s="144"/>
      <c r="L7" s="144"/>
    </row>
    <row r="8" spans="1:12" ht="45" customHeight="1" thickBot="1" x14ac:dyDescent="0.35">
      <c r="A8" s="8" t="s">
        <v>67</v>
      </c>
      <c r="B8" s="9" t="s">
        <v>19</v>
      </c>
      <c r="C8" s="9" t="s">
        <v>68</v>
      </c>
      <c r="D8" s="9" t="s">
        <v>69</v>
      </c>
      <c r="E8" s="9" t="s">
        <v>18</v>
      </c>
      <c r="F8" s="151">
        <v>40</v>
      </c>
      <c r="G8" s="142"/>
      <c r="H8" s="143">
        <f t="shared" si="0"/>
        <v>0</v>
      </c>
      <c r="I8" s="143">
        <f t="shared" si="1"/>
        <v>0</v>
      </c>
      <c r="J8" s="138">
        <f t="shared" si="2"/>
        <v>0</v>
      </c>
      <c r="K8" s="144"/>
      <c r="L8" s="144"/>
    </row>
    <row r="9" spans="1:12" ht="45" customHeight="1" thickBot="1" x14ac:dyDescent="0.35">
      <c r="A9" s="35"/>
      <c r="B9" s="35"/>
      <c r="C9" s="35"/>
      <c r="D9" s="35"/>
      <c r="E9" s="35"/>
      <c r="F9" s="13"/>
      <c r="G9" s="92"/>
      <c r="H9" s="92"/>
      <c r="I9" s="92"/>
      <c r="J9" s="152">
        <f>SUM(J5:J8)</f>
        <v>0</v>
      </c>
      <c r="K9" s="152">
        <f>SUM(K5:K8)</f>
        <v>0</v>
      </c>
      <c r="L9" s="152">
        <f>SUM(L5:L8)</f>
        <v>0</v>
      </c>
    </row>
    <row r="10" spans="1:12" ht="16.2" thickBot="1" x14ac:dyDescent="0.35">
      <c r="A10" s="184" t="s">
        <v>70</v>
      </c>
      <c r="B10" s="184"/>
      <c r="C10" s="184"/>
      <c r="D10" s="184"/>
      <c r="E10" s="184"/>
      <c r="F10" s="184"/>
    </row>
    <row r="11" spans="1:12" ht="28.2" x14ac:dyDescent="0.3">
      <c r="A11" s="14" t="s">
        <v>1</v>
      </c>
      <c r="B11" s="15" t="s">
        <v>2</v>
      </c>
      <c r="C11" s="15" t="s">
        <v>3</v>
      </c>
      <c r="D11" s="15" t="s">
        <v>4</v>
      </c>
      <c r="E11" s="15" t="s">
        <v>5</v>
      </c>
      <c r="F11" s="145" t="s">
        <v>8</v>
      </c>
      <c r="G11" s="148" t="s">
        <v>202</v>
      </c>
      <c r="H11" s="148" t="s">
        <v>203</v>
      </c>
      <c r="I11" s="148" t="s">
        <v>204</v>
      </c>
      <c r="J11" s="149" t="s">
        <v>262</v>
      </c>
      <c r="K11" s="146" t="s">
        <v>263</v>
      </c>
      <c r="L11" s="133" t="s">
        <v>264</v>
      </c>
    </row>
    <row r="12" spans="1:12" x14ac:dyDescent="0.3">
      <c r="A12" s="6" t="s">
        <v>15</v>
      </c>
      <c r="B12" s="7" t="s">
        <v>51</v>
      </c>
      <c r="C12" s="25" t="s">
        <v>52</v>
      </c>
      <c r="D12" s="7" t="s">
        <v>53</v>
      </c>
      <c r="E12" s="7" t="s">
        <v>14</v>
      </c>
      <c r="F12" s="140">
        <v>71</v>
      </c>
      <c r="G12" s="89"/>
      <c r="H12" s="89">
        <f>F12*G12</f>
        <v>0</v>
      </c>
      <c r="I12" s="89">
        <f>H12*15%</f>
        <v>0</v>
      </c>
      <c r="J12" s="138">
        <f>H12+I12</f>
        <v>0</v>
      </c>
      <c r="K12" s="147"/>
      <c r="L12" s="144"/>
    </row>
    <row r="13" spans="1:12" x14ac:dyDescent="0.3">
      <c r="A13" s="6" t="s">
        <v>7</v>
      </c>
      <c r="B13" s="7" t="s">
        <v>71</v>
      </c>
      <c r="C13" s="7" t="s">
        <v>72</v>
      </c>
      <c r="D13" s="7" t="s">
        <v>73</v>
      </c>
      <c r="E13" s="7" t="s">
        <v>14</v>
      </c>
      <c r="F13" s="140">
        <v>71</v>
      </c>
      <c r="G13" s="89"/>
      <c r="H13" s="89">
        <f t="shared" ref="H13:H15" si="3">F13*G13</f>
        <v>0</v>
      </c>
      <c r="I13" s="89">
        <f t="shared" ref="I13:I15" si="4">H13*15%</f>
        <v>0</v>
      </c>
      <c r="J13" s="138">
        <f t="shared" ref="J13:J15" si="5">H13+I13</f>
        <v>0</v>
      </c>
      <c r="K13" s="147"/>
      <c r="L13" s="144"/>
    </row>
    <row r="14" spans="1:12" ht="27.6" x14ac:dyDescent="0.3">
      <c r="A14" s="27" t="s">
        <v>23</v>
      </c>
      <c r="B14" s="7" t="s">
        <v>28</v>
      </c>
      <c r="C14" s="7" t="s">
        <v>46</v>
      </c>
      <c r="D14" s="29" t="s">
        <v>45</v>
      </c>
      <c r="E14" s="29" t="s">
        <v>14</v>
      </c>
      <c r="F14" s="140">
        <v>71</v>
      </c>
      <c r="G14" s="89"/>
      <c r="H14" s="89">
        <f t="shared" si="3"/>
        <v>0</v>
      </c>
      <c r="I14" s="89">
        <f t="shared" si="4"/>
        <v>0</v>
      </c>
      <c r="J14" s="138">
        <f t="shared" si="5"/>
        <v>0</v>
      </c>
      <c r="K14" s="147"/>
      <c r="L14" s="144"/>
    </row>
    <row r="15" spans="1:12" x14ac:dyDescent="0.3">
      <c r="A15" s="6" t="s">
        <v>64</v>
      </c>
      <c r="B15" s="7" t="s">
        <v>74</v>
      </c>
      <c r="C15" s="10" t="s">
        <v>65</v>
      </c>
      <c r="D15" s="11" t="s">
        <v>66</v>
      </c>
      <c r="E15" s="7" t="s">
        <v>66</v>
      </c>
      <c r="F15" s="140">
        <v>71</v>
      </c>
      <c r="G15" s="90"/>
      <c r="H15" s="89">
        <f t="shared" si="3"/>
        <v>0</v>
      </c>
      <c r="I15" s="89">
        <f t="shared" si="4"/>
        <v>0</v>
      </c>
      <c r="J15" s="138">
        <f t="shared" si="5"/>
        <v>0</v>
      </c>
      <c r="K15" s="147"/>
      <c r="L15" s="144"/>
    </row>
    <row r="16" spans="1:12" x14ac:dyDescent="0.3">
      <c r="A16" s="12"/>
      <c r="B16" s="12"/>
      <c r="C16" s="112"/>
      <c r="D16" s="111"/>
      <c r="E16" s="12"/>
      <c r="F16" s="13"/>
      <c r="G16" s="94"/>
      <c r="H16" s="95"/>
      <c r="I16" s="95"/>
      <c r="J16" s="153">
        <f>SUM(J12:J15)</f>
        <v>0</v>
      </c>
      <c r="K16" s="153">
        <f t="shared" ref="K16:L16" si="6">SUM(K12:K15)</f>
        <v>0</v>
      </c>
      <c r="L16" s="153">
        <f t="shared" si="6"/>
        <v>0</v>
      </c>
    </row>
    <row r="17" spans="1:12" x14ac:dyDescent="0.3">
      <c r="A17" s="12"/>
      <c r="B17" s="12"/>
      <c r="C17" s="112"/>
      <c r="D17" s="111"/>
      <c r="E17" s="12"/>
      <c r="F17" s="13"/>
      <c r="G17" s="94"/>
      <c r="H17" s="95"/>
      <c r="I17" s="95"/>
    </row>
    <row r="18" spans="1:12" ht="16.2" thickBot="1" x14ac:dyDescent="0.35">
      <c r="A18" s="184" t="s">
        <v>75</v>
      </c>
      <c r="B18" s="184"/>
      <c r="C18" s="184"/>
      <c r="D18" s="184"/>
      <c r="E18" s="184"/>
      <c r="F18" s="184"/>
    </row>
    <row r="19" spans="1:12" ht="28.8" thickBot="1" x14ac:dyDescent="0.35">
      <c r="A19" s="17" t="s">
        <v>1</v>
      </c>
      <c r="B19" s="18" t="s">
        <v>2</v>
      </c>
      <c r="C19" s="18" t="s">
        <v>3</v>
      </c>
      <c r="D19" s="52" t="s">
        <v>4</v>
      </c>
      <c r="E19" s="18" t="s">
        <v>5</v>
      </c>
      <c r="F19" s="40" t="s">
        <v>8</v>
      </c>
      <c r="G19" s="93" t="s">
        <v>202</v>
      </c>
      <c r="H19" s="93" t="s">
        <v>203</v>
      </c>
      <c r="I19" s="93" t="s">
        <v>204</v>
      </c>
      <c r="J19" s="149" t="s">
        <v>262</v>
      </c>
      <c r="K19" s="146" t="s">
        <v>263</v>
      </c>
      <c r="L19" s="133" t="s">
        <v>264</v>
      </c>
    </row>
    <row r="20" spans="1:12" x14ac:dyDescent="0.3">
      <c r="A20" s="6" t="s">
        <v>15</v>
      </c>
      <c r="B20" s="7" t="s">
        <v>54</v>
      </c>
      <c r="C20" s="25" t="s">
        <v>55</v>
      </c>
      <c r="D20" s="7" t="s">
        <v>53</v>
      </c>
      <c r="E20" s="7" t="s">
        <v>14</v>
      </c>
      <c r="F20" s="20">
        <v>54</v>
      </c>
      <c r="G20" s="88"/>
      <c r="H20" s="89">
        <f>F20*G20</f>
        <v>0</v>
      </c>
      <c r="I20" s="89">
        <f>H20*15%</f>
        <v>0</v>
      </c>
      <c r="J20" s="138">
        <f>H20+I20</f>
        <v>0</v>
      </c>
      <c r="K20" s="147"/>
      <c r="L20" s="144"/>
    </row>
    <row r="21" spans="1:12" x14ac:dyDescent="0.3">
      <c r="A21" s="6" t="s">
        <v>7</v>
      </c>
      <c r="B21" s="7" t="s">
        <v>76</v>
      </c>
      <c r="C21" s="53" t="s">
        <v>77</v>
      </c>
      <c r="D21" s="54" t="s">
        <v>78</v>
      </c>
      <c r="E21" s="54" t="s">
        <v>14</v>
      </c>
      <c r="F21" s="20">
        <v>54</v>
      </c>
      <c r="G21" s="89"/>
      <c r="H21" s="89">
        <f t="shared" ref="H21:H23" si="7">F21*G21</f>
        <v>0</v>
      </c>
      <c r="I21" s="89">
        <f t="shared" ref="I21:I23" si="8">H21*15%</f>
        <v>0</v>
      </c>
      <c r="J21" s="138">
        <f t="shared" ref="J21:J23" si="9">H21+I21</f>
        <v>0</v>
      </c>
      <c r="K21" s="147"/>
      <c r="L21" s="144"/>
    </row>
    <row r="22" spans="1:12" ht="27.6" x14ac:dyDescent="0.3">
      <c r="A22" s="27" t="s">
        <v>23</v>
      </c>
      <c r="B22" s="7" t="s">
        <v>33</v>
      </c>
      <c r="C22" s="16" t="s">
        <v>49</v>
      </c>
      <c r="D22" s="28" t="s">
        <v>47</v>
      </c>
      <c r="E22" s="28" t="s">
        <v>48</v>
      </c>
      <c r="F22" s="31">
        <v>54</v>
      </c>
      <c r="G22" s="89"/>
      <c r="H22" s="89">
        <f t="shared" si="7"/>
        <v>0</v>
      </c>
      <c r="I22" s="89">
        <f t="shared" si="8"/>
        <v>0</v>
      </c>
      <c r="J22" s="138">
        <f t="shared" si="9"/>
        <v>0</v>
      </c>
      <c r="K22" s="147"/>
      <c r="L22" s="144"/>
    </row>
    <row r="23" spans="1:12" x14ac:dyDescent="0.3">
      <c r="A23" s="6" t="s">
        <v>64</v>
      </c>
      <c r="B23" s="7" t="s">
        <v>79</v>
      </c>
      <c r="C23" s="55" t="s">
        <v>65</v>
      </c>
      <c r="D23" s="56" t="s">
        <v>66</v>
      </c>
      <c r="E23" s="56" t="s">
        <v>66</v>
      </c>
      <c r="F23" s="20">
        <v>54</v>
      </c>
      <c r="G23" s="90"/>
      <c r="H23" s="89">
        <f t="shared" si="7"/>
        <v>0</v>
      </c>
      <c r="I23" s="89">
        <f t="shared" si="8"/>
        <v>0</v>
      </c>
      <c r="J23" s="138">
        <f t="shared" si="9"/>
        <v>0</v>
      </c>
      <c r="K23" s="147"/>
      <c r="L23" s="144"/>
    </row>
    <row r="24" spans="1:12" ht="25.8" customHeight="1" x14ac:dyDescent="0.3">
      <c r="A24" s="49"/>
      <c r="B24" s="49"/>
      <c r="C24" s="49"/>
      <c r="D24" s="49"/>
      <c r="E24" s="49"/>
      <c r="F24" s="51"/>
      <c r="J24" s="152">
        <f>SUM(J20:J23)</f>
        <v>0</v>
      </c>
      <c r="K24" s="152">
        <f>SUM(K20:K23)</f>
        <v>0</v>
      </c>
      <c r="L24" s="152">
        <f>SUM(L20:L23)</f>
        <v>0</v>
      </c>
    </row>
    <row r="25" spans="1:12" x14ac:dyDescent="0.3">
      <c r="A25" s="50"/>
      <c r="B25" s="50"/>
      <c r="C25" s="50"/>
      <c r="D25" s="50"/>
      <c r="E25" s="50"/>
      <c r="F25" s="51"/>
    </row>
    <row r="26" spans="1:12" ht="15" thickBot="1" x14ac:dyDescent="0.35">
      <c r="I26" s="92" t="s">
        <v>266</v>
      </c>
      <c r="J26" s="177">
        <f>J9+K9+L9+J16+K16+L16+J24+K24+L24</f>
        <v>0</v>
      </c>
    </row>
    <row r="27" spans="1:12" ht="15" thickTop="1" x14ac:dyDescent="0.3">
      <c r="J27" s="114"/>
    </row>
  </sheetData>
  <mergeCells count="5">
    <mergeCell ref="A10:F10"/>
    <mergeCell ref="A18:F18"/>
    <mergeCell ref="A2:F2"/>
    <mergeCell ref="A3:F3"/>
    <mergeCell ref="A1:F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C7E52E-AF37-47B4-976E-7ED89678A0F5}">
  <dimension ref="A1:L126"/>
  <sheetViews>
    <sheetView topLeftCell="C40" workbookViewId="0">
      <selection activeCell="J49" sqref="J49"/>
    </sheetView>
  </sheetViews>
  <sheetFormatPr defaultRowHeight="14.4" x14ac:dyDescent="0.3"/>
  <cols>
    <col min="1" max="1" width="25.77734375" style="42" customWidth="1"/>
    <col min="2" max="2" width="30.5546875" style="42" customWidth="1"/>
    <col min="3" max="3" width="20.88671875" style="42" customWidth="1"/>
    <col min="4" max="4" width="26.6640625" style="42" customWidth="1"/>
    <col min="5" max="5" width="17.21875" style="42" customWidth="1"/>
    <col min="6" max="6" width="19.109375" style="42" customWidth="1"/>
    <col min="7" max="7" width="15.21875" style="42" customWidth="1"/>
    <col min="8" max="8" width="15.88671875" style="42" customWidth="1"/>
    <col min="9" max="9" width="21" style="42" customWidth="1"/>
    <col min="10" max="10" width="21.77734375" style="42" customWidth="1"/>
    <col min="11" max="11" width="16.88671875" style="42" customWidth="1"/>
    <col min="12" max="12" width="18.5546875" style="42" customWidth="1"/>
    <col min="13" max="16384" width="8.88671875" style="42"/>
  </cols>
  <sheetData>
    <row r="1" spans="1:12" ht="15.6" x14ac:dyDescent="0.3">
      <c r="A1" s="186" t="s">
        <v>265</v>
      </c>
      <c r="B1" s="186"/>
      <c r="C1" s="186"/>
      <c r="D1" s="186"/>
      <c r="E1" s="186"/>
      <c r="F1" s="186"/>
    </row>
    <row r="2" spans="1:12" ht="15.6" x14ac:dyDescent="0.3">
      <c r="A2" s="185" t="s">
        <v>0</v>
      </c>
      <c r="B2" s="185"/>
      <c r="C2" s="185"/>
      <c r="D2" s="185"/>
      <c r="E2" s="185"/>
      <c r="F2" s="185"/>
    </row>
    <row r="3" spans="1:12" ht="16.2" thickBot="1" x14ac:dyDescent="0.35">
      <c r="A3" s="184" t="s">
        <v>80</v>
      </c>
      <c r="B3" s="184"/>
      <c r="C3" s="184"/>
      <c r="D3" s="184"/>
      <c r="E3" s="184"/>
      <c r="F3" s="184"/>
    </row>
    <row r="4" spans="1:12" ht="55.8" customHeight="1" thickBot="1" x14ac:dyDescent="0.35">
      <c r="A4" s="43" t="s">
        <v>1</v>
      </c>
      <c r="B4" s="44" t="s">
        <v>2</v>
      </c>
      <c r="C4" s="44" t="s">
        <v>3</v>
      </c>
      <c r="D4" s="44" t="s">
        <v>4</v>
      </c>
      <c r="E4" s="45" t="s">
        <v>5</v>
      </c>
      <c r="F4" s="58" t="s">
        <v>58</v>
      </c>
      <c r="G4" s="93" t="s">
        <v>202</v>
      </c>
      <c r="H4" s="93" t="s">
        <v>203</v>
      </c>
      <c r="I4" s="93" t="s">
        <v>204</v>
      </c>
      <c r="J4" s="133" t="s">
        <v>262</v>
      </c>
      <c r="K4" s="133" t="s">
        <v>263</v>
      </c>
      <c r="L4" s="133" t="s">
        <v>264</v>
      </c>
    </row>
    <row r="5" spans="1:12" ht="15" thickBot="1" x14ac:dyDescent="0.35">
      <c r="A5" s="187" t="s">
        <v>81</v>
      </c>
      <c r="B5" s="188"/>
      <c r="C5" s="188"/>
      <c r="D5" s="188"/>
      <c r="E5" s="188"/>
      <c r="F5" s="189"/>
      <c r="G5" s="187" t="s">
        <v>81</v>
      </c>
      <c r="H5" s="188"/>
      <c r="I5" s="188"/>
      <c r="J5" s="188"/>
      <c r="K5" s="188"/>
      <c r="L5" s="189"/>
    </row>
    <row r="6" spans="1:12" ht="44.4" customHeight="1" thickBot="1" x14ac:dyDescent="0.35">
      <c r="A6" s="59" t="s">
        <v>82</v>
      </c>
      <c r="B6" s="60" t="s">
        <v>83</v>
      </c>
      <c r="C6" s="60" t="s">
        <v>84</v>
      </c>
      <c r="D6" s="60" t="s">
        <v>85</v>
      </c>
      <c r="E6" s="60" t="s">
        <v>6</v>
      </c>
      <c r="F6" s="23">
        <v>120</v>
      </c>
      <c r="G6" s="89"/>
      <c r="H6" s="89">
        <f>F6*G6</f>
        <v>0</v>
      </c>
      <c r="I6" s="89">
        <f>H6*15%</f>
        <v>0</v>
      </c>
      <c r="J6" s="129">
        <f>H6+I6</f>
        <v>0</v>
      </c>
      <c r="K6" s="144"/>
      <c r="L6" s="144"/>
    </row>
    <row r="7" spans="1:12" ht="43.8" customHeight="1" thickBot="1" x14ac:dyDescent="0.35">
      <c r="A7" s="61" t="s">
        <v>82</v>
      </c>
      <c r="B7" s="62" t="s">
        <v>86</v>
      </c>
      <c r="C7" s="63">
        <v>9781408218327</v>
      </c>
      <c r="D7" s="62" t="s">
        <v>87</v>
      </c>
      <c r="E7" s="62" t="s">
        <v>88</v>
      </c>
      <c r="F7" s="23">
        <v>120</v>
      </c>
      <c r="G7" s="89"/>
      <c r="H7" s="89">
        <f>F7*G7</f>
        <v>0</v>
      </c>
      <c r="I7" s="89">
        <f>H7*15%</f>
        <v>0</v>
      </c>
      <c r="J7" s="129">
        <f t="shared" ref="J7:J9" si="0">H7+I7</f>
        <v>0</v>
      </c>
      <c r="K7" s="144"/>
      <c r="L7" s="144"/>
    </row>
    <row r="8" spans="1:12" ht="36" customHeight="1" thickBot="1" x14ac:dyDescent="0.35">
      <c r="A8" s="61" t="s">
        <v>89</v>
      </c>
      <c r="B8" s="62" t="s">
        <v>90</v>
      </c>
      <c r="C8" s="62" t="s">
        <v>91</v>
      </c>
      <c r="D8" s="62" t="s">
        <v>92</v>
      </c>
      <c r="E8" s="62" t="s">
        <v>6</v>
      </c>
      <c r="F8" s="23">
        <v>120</v>
      </c>
      <c r="G8" s="90"/>
      <c r="H8" s="89">
        <f>F8*G8</f>
        <v>0</v>
      </c>
      <c r="I8" s="89">
        <f t="shared" ref="I8:I16" si="1">H8*15%</f>
        <v>0</v>
      </c>
      <c r="J8" s="129">
        <f t="shared" si="0"/>
        <v>0</v>
      </c>
      <c r="K8" s="144"/>
      <c r="L8" s="144"/>
    </row>
    <row r="9" spans="1:12" ht="41.4" customHeight="1" thickBot="1" x14ac:dyDescent="0.35">
      <c r="A9" s="6" t="s">
        <v>89</v>
      </c>
      <c r="B9" s="62" t="s">
        <v>93</v>
      </c>
      <c r="C9" s="62" t="s">
        <v>94</v>
      </c>
      <c r="D9" s="62" t="s">
        <v>95</v>
      </c>
      <c r="E9" s="62" t="s">
        <v>95</v>
      </c>
      <c r="F9" s="139">
        <v>120</v>
      </c>
      <c r="G9" s="142"/>
      <c r="H9" s="89">
        <f>F9*G9</f>
        <v>0</v>
      </c>
      <c r="I9" s="89">
        <f t="shared" si="1"/>
        <v>0</v>
      </c>
      <c r="J9" s="129">
        <f t="shared" si="0"/>
        <v>0</v>
      </c>
      <c r="K9" s="154"/>
      <c r="L9" s="154"/>
    </row>
    <row r="10" spans="1:12" ht="38.4" customHeight="1" thickBot="1" x14ac:dyDescent="0.35">
      <c r="A10" s="61" t="s">
        <v>96</v>
      </c>
      <c r="B10" s="62" t="s">
        <v>97</v>
      </c>
      <c r="C10" s="62" t="s">
        <v>98</v>
      </c>
      <c r="D10" s="62" t="s">
        <v>99</v>
      </c>
      <c r="E10" s="62" t="s">
        <v>6</v>
      </c>
      <c r="F10" s="23">
        <v>120</v>
      </c>
      <c r="G10" s="157"/>
      <c r="H10" s="128">
        <f>F10*G10</f>
        <v>0</v>
      </c>
      <c r="I10" s="89">
        <f t="shared" si="1"/>
        <v>0</v>
      </c>
      <c r="J10" s="129">
        <f t="shared" ref="J10:J11" si="2">H10+I10</f>
        <v>0</v>
      </c>
      <c r="K10" s="119"/>
      <c r="L10" s="119"/>
    </row>
    <row r="11" spans="1:12" ht="33" customHeight="1" thickBot="1" x14ac:dyDescent="0.35">
      <c r="A11" s="64" t="s">
        <v>100</v>
      </c>
      <c r="B11" s="65" t="s">
        <v>101</v>
      </c>
      <c r="C11" s="66" t="s">
        <v>102</v>
      </c>
      <c r="D11" s="66" t="s">
        <v>103</v>
      </c>
      <c r="E11" s="66" t="s">
        <v>6</v>
      </c>
      <c r="F11" s="23">
        <v>120</v>
      </c>
      <c r="G11" s="91"/>
      <c r="H11" s="89">
        <f>F11*G11</f>
        <v>0</v>
      </c>
      <c r="I11" s="89">
        <f t="shared" si="1"/>
        <v>0</v>
      </c>
      <c r="J11" s="129">
        <f t="shared" si="2"/>
        <v>0</v>
      </c>
      <c r="K11" s="119"/>
      <c r="L11" s="119"/>
    </row>
    <row r="12" spans="1:12" ht="15" thickBot="1" x14ac:dyDescent="0.35">
      <c r="A12" s="196" t="s">
        <v>104</v>
      </c>
      <c r="B12" s="197"/>
      <c r="C12" s="197"/>
      <c r="D12" s="197"/>
      <c r="E12" s="197"/>
      <c r="F12" s="198"/>
      <c r="G12" s="203" t="s">
        <v>104</v>
      </c>
      <c r="H12" s="204"/>
      <c r="I12" s="204"/>
      <c r="J12" s="204"/>
      <c r="K12" s="204"/>
      <c r="L12" s="205"/>
    </row>
    <row r="13" spans="1:12" ht="28.2" thickBot="1" x14ac:dyDescent="0.35">
      <c r="A13" s="4" t="s">
        <v>105</v>
      </c>
      <c r="B13" s="5" t="s">
        <v>106</v>
      </c>
      <c r="C13" s="5" t="s">
        <v>107</v>
      </c>
      <c r="D13" s="5" t="s">
        <v>108</v>
      </c>
      <c r="E13" s="5" t="s">
        <v>109</v>
      </c>
      <c r="F13" s="139">
        <v>120</v>
      </c>
      <c r="G13" s="89"/>
      <c r="H13" s="89">
        <f>F13*G13</f>
        <v>0</v>
      </c>
      <c r="I13" s="89">
        <f t="shared" si="1"/>
        <v>0</v>
      </c>
      <c r="J13" s="129">
        <f t="shared" ref="J13:J16" si="3">H13+I13</f>
        <v>0</v>
      </c>
      <c r="K13" s="119"/>
      <c r="L13" s="119"/>
    </row>
    <row r="14" spans="1:12" ht="21.6" customHeight="1" thickBot="1" x14ac:dyDescent="0.35">
      <c r="A14" s="6" t="s">
        <v>7</v>
      </c>
      <c r="B14" s="7" t="s">
        <v>110</v>
      </c>
      <c r="C14" s="7" t="s">
        <v>111</v>
      </c>
      <c r="D14" s="7" t="s">
        <v>112</v>
      </c>
      <c r="E14" s="7" t="s">
        <v>6</v>
      </c>
      <c r="F14" s="139">
        <v>120</v>
      </c>
      <c r="G14" s="89"/>
      <c r="H14" s="89">
        <f>F14*G14</f>
        <v>0</v>
      </c>
      <c r="I14" s="89">
        <f t="shared" si="1"/>
        <v>0</v>
      </c>
      <c r="J14" s="129">
        <f t="shared" si="3"/>
        <v>0</v>
      </c>
      <c r="K14" s="119"/>
      <c r="L14" s="119"/>
    </row>
    <row r="15" spans="1:12" ht="45" customHeight="1" thickBot="1" x14ac:dyDescent="0.35">
      <c r="A15" s="6" t="s">
        <v>113</v>
      </c>
      <c r="B15" s="7" t="s">
        <v>114</v>
      </c>
      <c r="C15" s="10" t="s">
        <v>115</v>
      </c>
      <c r="D15" s="11" t="s">
        <v>116</v>
      </c>
      <c r="E15" s="7" t="s">
        <v>6</v>
      </c>
      <c r="F15" s="139">
        <v>120</v>
      </c>
      <c r="G15" s="90"/>
      <c r="H15" s="89">
        <f>F15*G15</f>
        <v>0</v>
      </c>
      <c r="I15" s="89">
        <f t="shared" si="1"/>
        <v>0</v>
      </c>
      <c r="J15" s="129">
        <f t="shared" si="3"/>
        <v>0</v>
      </c>
      <c r="K15" s="119"/>
      <c r="L15" s="119"/>
    </row>
    <row r="16" spans="1:12" ht="28.8" customHeight="1" thickBot="1" x14ac:dyDescent="0.35">
      <c r="A16" s="8" t="s">
        <v>117</v>
      </c>
      <c r="B16" s="9" t="s">
        <v>118</v>
      </c>
      <c r="C16" s="9" t="s">
        <v>119</v>
      </c>
      <c r="D16" s="9" t="s">
        <v>120</v>
      </c>
      <c r="E16" s="9" t="s">
        <v>6</v>
      </c>
      <c r="F16" s="139">
        <v>120</v>
      </c>
      <c r="G16" s="142"/>
      <c r="H16" s="89">
        <f>F16*G16</f>
        <v>0</v>
      </c>
      <c r="I16" s="89">
        <f t="shared" si="1"/>
        <v>0</v>
      </c>
      <c r="J16" s="129">
        <f t="shared" si="3"/>
        <v>0</v>
      </c>
      <c r="K16" s="119"/>
      <c r="L16" s="119"/>
    </row>
    <row r="17" spans="1:12" ht="28.8" customHeight="1" thickBot="1" x14ac:dyDescent="0.35">
      <c r="A17" s="49"/>
      <c r="B17" s="49"/>
      <c r="C17" s="49"/>
      <c r="D17" s="49"/>
      <c r="E17" s="49"/>
      <c r="F17" s="50"/>
      <c r="J17" s="155">
        <f>SUM(J6:J16)</f>
        <v>0</v>
      </c>
      <c r="K17" s="156">
        <f>SUM(K6:K16)</f>
        <v>0</v>
      </c>
      <c r="L17" s="156">
        <f>SUM(L6:L16)</f>
        <v>0</v>
      </c>
    </row>
    <row r="18" spans="1:12" ht="16.2" customHeight="1" x14ac:dyDescent="0.3">
      <c r="A18" s="49"/>
      <c r="B18" s="49"/>
      <c r="C18" s="49"/>
      <c r="D18" s="49"/>
      <c r="E18" s="49"/>
      <c r="F18" s="50"/>
    </row>
    <row r="19" spans="1:12" ht="16.2" thickBot="1" x14ac:dyDescent="0.35">
      <c r="A19" s="184" t="s">
        <v>121</v>
      </c>
      <c r="B19" s="184"/>
      <c r="C19" s="184"/>
      <c r="D19" s="184"/>
      <c r="E19" s="184"/>
      <c r="F19" s="199"/>
    </row>
    <row r="20" spans="1:12" ht="16.2" thickBot="1" x14ac:dyDescent="0.35">
      <c r="A20" s="132"/>
      <c r="B20" s="132"/>
      <c r="C20" s="132"/>
      <c r="D20" s="132"/>
      <c r="E20" s="132"/>
      <c r="F20" s="161"/>
      <c r="G20" s="162"/>
      <c r="H20" s="162"/>
      <c r="I20" s="162"/>
      <c r="J20" s="163"/>
      <c r="K20" s="163"/>
      <c r="L20" s="163"/>
    </row>
    <row r="21" spans="1:12" ht="42" thickBot="1" x14ac:dyDescent="0.35">
      <c r="A21" s="14" t="s">
        <v>1</v>
      </c>
      <c r="B21" s="15" t="s">
        <v>2</v>
      </c>
      <c r="C21" s="15" t="s">
        <v>3</v>
      </c>
      <c r="D21" s="15" t="s">
        <v>4</v>
      </c>
      <c r="E21" s="15" t="s">
        <v>5</v>
      </c>
      <c r="F21" s="158" t="s">
        <v>8</v>
      </c>
      <c r="G21" s="159" t="s">
        <v>202</v>
      </c>
      <c r="H21" s="159" t="s">
        <v>203</v>
      </c>
      <c r="I21" s="159" t="s">
        <v>204</v>
      </c>
      <c r="J21" s="160" t="s">
        <v>262</v>
      </c>
      <c r="K21" s="160" t="s">
        <v>263</v>
      </c>
      <c r="L21" s="160" t="s">
        <v>264</v>
      </c>
    </row>
    <row r="22" spans="1:12" ht="15" thickBot="1" x14ac:dyDescent="0.35">
      <c r="A22" s="200" t="s">
        <v>122</v>
      </c>
      <c r="B22" s="201"/>
      <c r="C22" s="201"/>
      <c r="D22" s="201"/>
      <c r="E22" s="201"/>
      <c r="F22" s="202"/>
      <c r="G22" s="187" t="s">
        <v>81</v>
      </c>
      <c r="H22" s="188"/>
      <c r="I22" s="188"/>
      <c r="J22" s="188"/>
      <c r="K22" s="188"/>
      <c r="L22" s="189"/>
    </row>
    <row r="23" spans="1:12" ht="30.6" thickBot="1" x14ac:dyDescent="0.35">
      <c r="A23" s="4" t="s">
        <v>82</v>
      </c>
      <c r="B23" s="5" t="s">
        <v>83</v>
      </c>
      <c r="C23" s="67" t="s">
        <v>123</v>
      </c>
      <c r="D23" s="5" t="s">
        <v>124</v>
      </c>
      <c r="E23" s="5" t="s">
        <v>6</v>
      </c>
      <c r="F23" s="23">
        <v>100</v>
      </c>
      <c r="G23" s="89"/>
      <c r="H23" s="89">
        <f>F23*G23</f>
        <v>0</v>
      </c>
      <c r="I23" s="89">
        <f>H23*15%</f>
        <v>0</v>
      </c>
      <c r="J23" s="129">
        <f>H23+I23</f>
        <v>0</v>
      </c>
      <c r="K23" s="144"/>
      <c r="L23" s="144"/>
    </row>
    <row r="24" spans="1:12" ht="28.2" thickBot="1" x14ac:dyDescent="0.35">
      <c r="A24" s="6" t="s">
        <v>89</v>
      </c>
      <c r="B24" s="7" t="s">
        <v>125</v>
      </c>
      <c r="C24" s="68" t="s">
        <v>126</v>
      </c>
      <c r="D24" s="7" t="s">
        <v>92</v>
      </c>
      <c r="E24" s="7" t="s">
        <v>6</v>
      </c>
      <c r="F24" s="23">
        <v>100</v>
      </c>
      <c r="G24" s="89"/>
      <c r="H24" s="89">
        <f>F24*G24</f>
        <v>0</v>
      </c>
      <c r="I24" s="89">
        <f>H24*15%</f>
        <v>0</v>
      </c>
      <c r="J24" s="129">
        <f t="shared" ref="J24:J28" si="4">H24+I24</f>
        <v>0</v>
      </c>
      <c r="K24" s="144"/>
      <c r="L24" s="144"/>
    </row>
    <row r="25" spans="1:12" ht="48.6" customHeight="1" thickBot="1" x14ac:dyDescent="0.35">
      <c r="A25" s="61" t="s">
        <v>96</v>
      </c>
      <c r="B25" s="62" t="s">
        <v>127</v>
      </c>
      <c r="C25" s="55" t="s">
        <v>128</v>
      </c>
      <c r="D25" s="7" t="s">
        <v>129</v>
      </c>
      <c r="E25" s="62" t="s">
        <v>6</v>
      </c>
      <c r="F25" s="23">
        <v>100</v>
      </c>
      <c r="G25" s="90"/>
      <c r="H25" s="89">
        <f>F25*G25</f>
        <v>0</v>
      </c>
      <c r="I25" s="89">
        <f t="shared" ref="I25:I28" si="5">H25*15%</f>
        <v>0</v>
      </c>
      <c r="J25" s="129">
        <f t="shared" si="4"/>
        <v>0</v>
      </c>
      <c r="K25" s="144"/>
      <c r="L25" s="144"/>
    </row>
    <row r="26" spans="1:12" ht="42" thickBot="1" x14ac:dyDescent="0.35">
      <c r="A26" s="8" t="s">
        <v>100</v>
      </c>
      <c r="B26" s="9" t="s">
        <v>130</v>
      </c>
      <c r="C26" s="69" t="s">
        <v>131</v>
      </c>
      <c r="D26" s="66" t="s">
        <v>103</v>
      </c>
      <c r="E26" s="66" t="s">
        <v>6</v>
      </c>
      <c r="F26" s="139">
        <v>100</v>
      </c>
      <c r="G26" s="142"/>
      <c r="H26" s="89">
        <f t="shared" ref="H26:H28" si="6">F26*G26</f>
        <v>0</v>
      </c>
      <c r="I26" s="89">
        <f t="shared" si="5"/>
        <v>0</v>
      </c>
      <c r="J26" s="129">
        <f t="shared" si="4"/>
        <v>0</v>
      </c>
      <c r="K26" s="154"/>
      <c r="L26" s="154"/>
    </row>
    <row r="27" spans="1:12" ht="47.4" customHeight="1" thickBot="1" x14ac:dyDescent="0.35">
      <c r="A27" s="193" t="s">
        <v>104</v>
      </c>
      <c r="B27" s="194"/>
      <c r="C27" s="194"/>
      <c r="D27" s="194"/>
      <c r="E27" s="194"/>
      <c r="F27" s="195"/>
      <c r="G27" s="193" t="s">
        <v>104</v>
      </c>
      <c r="H27" s="191"/>
      <c r="I27" s="191"/>
      <c r="J27" s="191"/>
      <c r="K27" s="191"/>
      <c r="L27" s="192"/>
    </row>
    <row r="28" spans="1:12" ht="37.200000000000003" customHeight="1" thickBot="1" x14ac:dyDescent="0.35">
      <c r="A28" s="4" t="s">
        <v>105</v>
      </c>
      <c r="B28" s="5" t="s">
        <v>132</v>
      </c>
      <c r="C28" s="5" t="s">
        <v>133</v>
      </c>
      <c r="D28" s="5" t="s">
        <v>134</v>
      </c>
      <c r="E28" s="5" t="s">
        <v>109</v>
      </c>
      <c r="F28" s="23">
        <v>100</v>
      </c>
      <c r="G28" s="91"/>
      <c r="H28" s="89">
        <f t="shared" si="6"/>
        <v>0</v>
      </c>
      <c r="I28" s="89">
        <f t="shared" si="5"/>
        <v>0</v>
      </c>
      <c r="J28" s="129">
        <f t="shared" si="4"/>
        <v>0</v>
      </c>
      <c r="K28" s="119"/>
      <c r="L28" s="119"/>
    </row>
    <row r="29" spans="1:12" ht="28.2" thickBot="1" x14ac:dyDescent="0.35">
      <c r="A29" s="6" t="s">
        <v>7</v>
      </c>
      <c r="B29" s="7" t="s">
        <v>135</v>
      </c>
      <c r="C29" s="7" t="s">
        <v>136</v>
      </c>
      <c r="D29" s="7" t="s">
        <v>137</v>
      </c>
      <c r="E29" s="7" t="s">
        <v>109</v>
      </c>
      <c r="F29" s="23">
        <v>100</v>
      </c>
      <c r="G29" s="90"/>
      <c r="H29" s="89">
        <f>F29*G29</f>
        <v>0</v>
      </c>
      <c r="I29" s="89">
        <f t="shared" ref="I29:I30" si="7">H29*15%</f>
        <v>0</v>
      </c>
      <c r="J29" s="129">
        <f t="shared" ref="J29:J30" si="8">H29+I29</f>
        <v>0</v>
      </c>
      <c r="K29" s="119"/>
      <c r="L29" s="119"/>
    </row>
    <row r="30" spans="1:12" ht="28.8" customHeight="1" thickBot="1" x14ac:dyDescent="0.35">
      <c r="A30" s="6" t="s">
        <v>113</v>
      </c>
      <c r="B30" s="16" t="s">
        <v>138</v>
      </c>
      <c r="C30" s="7" t="s">
        <v>139</v>
      </c>
      <c r="D30" s="7" t="s">
        <v>140</v>
      </c>
      <c r="E30" s="7" t="s">
        <v>141</v>
      </c>
      <c r="F30" s="23">
        <v>100</v>
      </c>
      <c r="G30" s="91"/>
      <c r="H30" s="89">
        <f>F30*G30</f>
        <v>0</v>
      </c>
      <c r="I30" s="89">
        <f t="shared" si="7"/>
        <v>0</v>
      </c>
      <c r="J30" s="129">
        <f t="shared" si="8"/>
        <v>0</v>
      </c>
      <c r="K30" s="119"/>
      <c r="L30" s="119"/>
    </row>
    <row r="31" spans="1:12" ht="28.8" customHeight="1" thickBot="1" x14ac:dyDescent="0.35">
      <c r="A31" s="8" t="s">
        <v>117</v>
      </c>
      <c r="B31" s="9" t="s">
        <v>142</v>
      </c>
      <c r="C31" s="9" t="s">
        <v>143</v>
      </c>
      <c r="D31" s="70" t="s">
        <v>144</v>
      </c>
      <c r="E31" s="9" t="s">
        <v>145</v>
      </c>
      <c r="F31" s="23">
        <v>100</v>
      </c>
      <c r="G31" s="91"/>
      <c r="H31" s="89">
        <f>F31*G31</f>
        <v>0</v>
      </c>
      <c r="I31" s="89">
        <f t="shared" ref="I31" si="9">H31*15%</f>
        <v>0</v>
      </c>
      <c r="J31" s="129">
        <f t="shared" ref="J31" si="10">H31+I31</f>
        <v>0</v>
      </c>
      <c r="K31" s="119"/>
      <c r="L31" s="119"/>
    </row>
    <row r="32" spans="1:12" ht="16.2" customHeight="1" x14ac:dyDescent="0.3">
      <c r="A32" s="49"/>
      <c r="B32" s="49"/>
      <c r="C32" s="49"/>
      <c r="D32" s="49"/>
      <c r="E32" s="49"/>
      <c r="F32" s="50"/>
      <c r="J32" s="114">
        <f>SUM(J23:J31)</f>
        <v>0</v>
      </c>
      <c r="K32" s="114">
        <f t="shared" ref="K32:L32" si="11">SUM(K23:K31)</f>
        <v>0</v>
      </c>
      <c r="L32" s="114">
        <f t="shared" si="11"/>
        <v>0</v>
      </c>
    </row>
    <row r="33" spans="1:12" ht="16.2" customHeight="1" x14ac:dyDescent="0.3">
      <c r="A33" s="49"/>
      <c r="B33" s="49"/>
      <c r="C33" s="49"/>
      <c r="D33" s="49"/>
      <c r="E33" s="49"/>
      <c r="F33" s="50"/>
      <c r="J33" s="114"/>
    </row>
    <row r="34" spans="1:12" ht="16.2" thickBot="1" x14ac:dyDescent="0.35">
      <c r="A34" s="184" t="s">
        <v>146</v>
      </c>
      <c r="B34" s="184"/>
      <c r="C34" s="184"/>
      <c r="D34" s="184"/>
      <c r="E34" s="184"/>
      <c r="F34" s="184"/>
      <c r="G34" s="115"/>
      <c r="H34" s="115"/>
      <c r="I34" s="115"/>
      <c r="J34" s="115"/>
    </row>
    <row r="35" spans="1:12" ht="43.2" customHeight="1" thickBot="1" x14ac:dyDescent="0.35">
      <c r="A35" s="17" t="s">
        <v>1</v>
      </c>
      <c r="B35" s="18" t="s">
        <v>2</v>
      </c>
      <c r="C35" s="18" t="s">
        <v>3</v>
      </c>
      <c r="D35" s="18" t="s">
        <v>4</v>
      </c>
      <c r="E35" s="18" t="s">
        <v>5</v>
      </c>
      <c r="F35" s="71" t="s">
        <v>8</v>
      </c>
      <c r="G35" s="159" t="s">
        <v>202</v>
      </c>
      <c r="H35" s="159" t="s">
        <v>203</v>
      </c>
      <c r="I35" s="159" t="s">
        <v>204</v>
      </c>
      <c r="J35" s="160" t="s">
        <v>262</v>
      </c>
      <c r="K35" s="160" t="s">
        <v>263</v>
      </c>
      <c r="L35" s="160" t="s">
        <v>264</v>
      </c>
    </row>
    <row r="36" spans="1:12" ht="37.200000000000003" customHeight="1" thickBot="1" x14ac:dyDescent="0.35">
      <c r="A36" s="190" t="s">
        <v>81</v>
      </c>
      <c r="B36" s="191"/>
      <c r="C36" s="191"/>
      <c r="D36" s="191"/>
      <c r="E36" s="191"/>
      <c r="F36" s="192"/>
      <c r="G36" s="187" t="s">
        <v>81</v>
      </c>
      <c r="H36" s="188"/>
      <c r="I36" s="188"/>
      <c r="J36" s="188"/>
      <c r="K36" s="188"/>
      <c r="L36" s="189"/>
    </row>
    <row r="37" spans="1:12" ht="30.6" thickBot="1" x14ac:dyDescent="0.35">
      <c r="A37" s="4" t="s">
        <v>82</v>
      </c>
      <c r="B37" s="5" t="s">
        <v>82</v>
      </c>
      <c r="C37" s="67" t="s">
        <v>147</v>
      </c>
      <c r="D37" s="5" t="s">
        <v>148</v>
      </c>
      <c r="E37" s="5" t="s">
        <v>6</v>
      </c>
      <c r="F37" s="23">
        <v>90</v>
      </c>
      <c r="G37" s="89"/>
      <c r="H37" s="89">
        <f>F37*G37</f>
        <v>0</v>
      </c>
      <c r="I37" s="89">
        <f>H37*15%</f>
        <v>0</v>
      </c>
      <c r="J37" s="129">
        <f>H37+I37</f>
        <v>0</v>
      </c>
      <c r="K37" s="144"/>
      <c r="L37" s="144"/>
    </row>
    <row r="38" spans="1:12" ht="45" customHeight="1" thickBot="1" x14ac:dyDescent="0.35">
      <c r="A38" s="6" t="s">
        <v>89</v>
      </c>
      <c r="B38" s="7" t="s">
        <v>90</v>
      </c>
      <c r="C38" s="11" t="s">
        <v>149</v>
      </c>
      <c r="D38" s="7" t="s">
        <v>92</v>
      </c>
      <c r="E38" s="7" t="s">
        <v>6</v>
      </c>
      <c r="F38" s="23">
        <v>90</v>
      </c>
      <c r="G38" s="89"/>
      <c r="H38" s="89">
        <f>F38*G38</f>
        <v>0</v>
      </c>
      <c r="I38" s="89">
        <f>H38*15%</f>
        <v>0</v>
      </c>
      <c r="J38" s="129">
        <f t="shared" ref="J38:J40" si="12">H38+I38</f>
        <v>0</v>
      </c>
      <c r="K38" s="144"/>
      <c r="L38" s="144"/>
    </row>
    <row r="39" spans="1:12" ht="28.2" thickBot="1" x14ac:dyDescent="0.35">
      <c r="A39" s="72" t="s">
        <v>96</v>
      </c>
      <c r="B39" s="11" t="s">
        <v>150</v>
      </c>
      <c r="C39" s="73" t="s">
        <v>151</v>
      </c>
      <c r="D39" s="7" t="s">
        <v>152</v>
      </c>
      <c r="E39" s="7" t="s">
        <v>153</v>
      </c>
      <c r="F39" s="23">
        <v>90</v>
      </c>
      <c r="G39" s="90"/>
      <c r="H39" s="89">
        <f>F39*G39</f>
        <v>0</v>
      </c>
      <c r="I39" s="89">
        <f t="shared" ref="I39:I40" si="13">H39*15%</f>
        <v>0</v>
      </c>
      <c r="J39" s="129">
        <f t="shared" si="12"/>
        <v>0</v>
      </c>
      <c r="K39" s="144"/>
      <c r="L39" s="144"/>
    </row>
    <row r="40" spans="1:12" ht="42" thickBot="1" x14ac:dyDescent="0.35">
      <c r="A40" s="74" t="s">
        <v>100</v>
      </c>
      <c r="B40" s="75" t="s">
        <v>154</v>
      </c>
      <c r="C40" s="9" t="s">
        <v>155</v>
      </c>
      <c r="D40" s="9" t="s">
        <v>103</v>
      </c>
      <c r="E40" s="9" t="s">
        <v>6</v>
      </c>
      <c r="F40" s="23">
        <v>90</v>
      </c>
      <c r="G40" s="142"/>
      <c r="H40" s="89">
        <f t="shared" ref="H40" si="14">F40*G40</f>
        <v>0</v>
      </c>
      <c r="I40" s="89">
        <f t="shared" si="13"/>
        <v>0</v>
      </c>
      <c r="J40" s="129">
        <f t="shared" si="12"/>
        <v>0</v>
      </c>
      <c r="K40" s="154"/>
      <c r="L40" s="154"/>
    </row>
    <row r="41" spans="1:12" ht="15" thickBot="1" x14ac:dyDescent="0.35">
      <c r="A41" s="193" t="s">
        <v>104</v>
      </c>
      <c r="B41" s="194"/>
      <c r="C41" s="194"/>
      <c r="D41" s="194"/>
      <c r="E41" s="194"/>
      <c r="F41" s="195"/>
      <c r="G41" s="193" t="s">
        <v>104</v>
      </c>
      <c r="H41" s="191"/>
      <c r="I41" s="191"/>
      <c r="J41" s="191"/>
      <c r="K41" s="191"/>
      <c r="L41" s="192"/>
    </row>
    <row r="42" spans="1:12" ht="28.2" thickBot="1" x14ac:dyDescent="0.35">
      <c r="A42" s="4" t="s">
        <v>105</v>
      </c>
      <c r="B42" s="5" t="s">
        <v>156</v>
      </c>
      <c r="C42" s="5" t="s">
        <v>157</v>
      </c>
      <c r="D42" s="5" t="s">
        <v>158</v>
      </c>
      <c r="E42" s="19" t="s">
        <v>109</v>
      </c>
      <c r="F42" s="23">
        <v>90</v>
      </c>
      <c r="G42" s="91"/>
      <c r="H42" s="89">
        <f t="shared" ref="H42" si="15">F42*G42</f>
        <v>0</v>
      </c>
      <c r="I42" s="89">
        <f t="shared" ref="I42:I45" si="16">H42*15%</f>
        <v>0</v>
      </c>
      <c r="J42" s="129">
        <f t="shared" ref="J42:J45" si="17">H42+I42</f>
        <v>0</v>
      </c>
      <c r="K42" s="119"/>
      <c r="L42" s="119"/>
    </row>
    <row r="43" spans="1:12" ht="28.2" thickBot="1" x14ac:dyDescent="0.35">
      <c r="A43" s="6" t="s">
        <v>7</v>
      </c>
      <c r="B43" s="7" t="s">
        <v>159</v>
      </c>
      <c r="C43" s="53">
        <v>9781920311551</v>
      </c>
      <c r="D43" s="11" t="s">
        <v>160</v>
      </c>
      <c r="E43" s="54" t="s">
        <v>109</v>
      </c>
      <c r="F43" s="23">
        <v>90</v>
      </c>
      <c r="G43" s="90"/>
      <c r="H43" s="89">
        <f>F43*G43</f>
        <v>0</v>
      </c>
      <c r="I43" s="89">
        <f t="shared" si="16"/>
        <v>0</v>
      </c>
      <c r="J43" s="129">
        <f t="shared" si="17"/>
        <v>0</v>
      </c>
      <c r="K43" s="119"/>
      <c r="L43" s="119"/>
    </row>
    <row r="44" spans="1:12" ht="42" thickBot="1" x14ac:dyDescent="0.35">
      <c r="A44" s="6" t="s">
        <v>113</v>
      </c>
      <c r="B44" s="7" t="s">
        <v>161</v>
      </c>
      <c r="C44" s="55" t="s">
        <v>162</v>
      </c>
      <c r="D44" s="7" t="s">
        <v>140</v>
      </c>
      <c r="E44" s="56" t="s">
        <v>141</v>
      </c>
      <c r="F44" s="23">
        <v>90</v>
      </c>
      <c r="G44" s="91"/>
      <c r="H44" s="89">
        <f>F44*G44</f>
        <v>0</v>
      </c>
      <c r="I44" s="89">
        <f t="shared" si="16"/>
        <v>0</v>
      </c>
      <c r="J44" s="129">
        <f t="shared" si="17"/>
        <v>0</v>
      </c>
      <c r="K44" s="119"/>
      <c r="L44" s="119"/>
    </row>
    <row r="45" spans="1:12" ht="28.2" thickBot="1" x14ac:dyDescent="0.35">
      <c r="A45" s="8" t="s">
        <v>163</v>
      </c>
      <c r="B45" s="9" t="s">
        <v>163</v>
      </c>
      <c r="C45" s="76" t="s">
        <v>164</v>
      </c>
      <c r="D45" s="9" t="s">
        <v>165</v>
      </c>
      <c r="E45" s="77" t="s">
        <v>109</v>
      </c>
      <c r="F45" s="23">
        <v>90</v>
      </c>
      <c r="G45" s="91"/>
      <c r="H45" s="89">
        <f>F45*G45</f>
        <v>0</v>
      </c>
      <c r="I45" s="89">
        <f t="shared" si="16"/>
        <v>0</v>
      </c>
      <c r="J45" s="129">
        <f t="shared" si="17"/>
        <v>0</v>
      </c>
      <c r="K45" s="119"/>
      <c r="L45" s="119"/>
    </row>
    <row r="46" spans="1:12" ht="31.2" customHeight="1" x14ac:dyDescent="0.3">
      <c r="A46" s="3"/>
      <c r="B46" s="3"/>
      <c r="C46" s="3"/>
      <c r="D46" s="3"/>
      <c r="E46" s="3"/>
      <c r="F46" s="3"/>
      <c r="J46" s="114">
        <f>SUM(J37:J45)</f>
        <v>0</v>
      </c>
      <c r="K46" s="114">
        <f>SUM(K37:K45)</f>
        <v>0</v>
      </c>
      <c r="L46" s="114">
        <f>SUM(L37:L45)</f>
        <v>0</v>
      </c>
    </row>
    <row r="47" spans="1:12" x14ac:dyDescent="0.3">
      <c r="A47" s="3"/>
      <c r="B47" s="3"/>
      <c r="C47" s="3"/>
      <c r="D47" s="3"/>
      <c r="E47" s="3"/>
      <c r="F47" s="3"/>
    </row>
    <row r="48" spans="1:12" x14ac:dyDescent="0.3">
      <c r="A48" s="3"/>
      <c r="B48" s="3"/>
      <c r="C48" s="3"/>
      <c r="D48" s="3"/>
      <c r="E48" s="3"/>
      <c r="F48" s="3"/>
    </row>
    <row r="49" spans="1:10" ht="15" thickBot="1" x14ac:dyDescent="0.35">
      <c r="A49" s="3"/>
      <c r="B49" s="3"/>
      <c r="C49" s="3"/>
      <c r="D49" s="3"/>
      <c r="E49" s="3"/>
      <c r="F49" s="3"/>
      <c r="I49" s="179" t="s">
        <v>266</v>
      </c>
      <c r="J49" s="180">
        <f>J17+K17+L17+J32+K32+L32+J46+K46+L46</f>
        <v>0</v>
      </c>
    </row>
    <row r="50" spans="1:10" ht="15" thickTop="1" x14ac:dyDescent="0.3">
      <c r="A50" s="3"/>
      <c r="B50" s="3"/>
      <c r="C50" s="3"/>
      <c r="D50" s="3"/>
      <c r="E50" s="3"/>
      <c r="F50" s="3"/>
    </row>
    <row r="51" spans="1:10" x14ac:dyDescent="0.3">
      <c r="A51" s="3"/>
      <c r="B51" s="3"/>
      <c r="C51" s="3"/>
      <c r="D51" s="3"/>
      <c r="E51" s="3"/>
      <c r="F51" s="3"/>
    </row>
    <row r="52" spans="1:10" x14ac:dyDescent="0.3">
      <c r="A52" s="3"/>
      <c r="B52" s="3"/>
      <c r="C52" s="3"/>
      <c r="D52" s="3"/>
      <c r="E52" s="3"/>
      <c r="F52" s="3"/>
    </row>
    <row r="53" spans="1:10" x14ac:dyDescent="0.3">
      <c r="A53" s="3"/>
      <c r="B53" s="3"/>
      <c r="C53" s="3"/>
      <c r="D53" s="3"/>
      <c r="E53" s="3"/>
      <c r="F53" s="3"/>
    </row>
    <row r="54" spans="1:10" x14ac:dyDescent="0.3">
      <c r="A54" s="3"/>
      <c r="B54" s="3"/>
      <c r="C54" s="3"/>
      <c r="D54" s="3"/>
      <c r="E54" s="3"/>
      <c r="F54" s="3"/>
    </row>
    <row r="55" spans="1:10" x14ac:dyDescent="0.3">
      <c r="A55" s="3"/>
      <c r="B55" s="3"/>
      <c r="C55" s="3"/>
      <c r="D55" s="3"/>
      <c r="E55" s="3"/>
      <c r="F55" s="3"/>
    </row>
    <row r="56" spans="1:10" x14ac:dyDescent="0.3">
      <c r="A56" s="3"/>
      <c r="B56" s="3"/>
      <c r="C56" s="3"/>
      <c r="D56" s="3"/>
      <c r="E56" s="3"/>
      <c r="F56" s="3"/>
    </row>
    <row r="57" spans="1:10" x14ac:dyDescent="0.3">
      <c r="A57" s="3"/>
      <c r="B57" s="3"/>
      <c r="C57" s="3"/>
      <c r="D57" s="3"/>
      <c r="E57" s="3"/>
      <c r="F57" s="3"/>
    </row>
    <row r="58" spans="1:10" x14ac:dyDescent="0.3">
      <c r="A58" s="3"/>
      <c r="B58" s="3"/>
      <c r="C58" s="3"/>
      <c r="D58" s="3"/>
      <c r="E58" s="3"/>
      <c r="F58" s="3"/>
    </row>
    <row r="59" spans="1:10" x14ac:dyDescent="0.3">
      <c r="A59" s="3"/>
      <c r="B59" s="3"/>
      <c r="C59" s="3"/>
      <c r="D59" s="3"/>
      <c r="E59" s="3"/>
      <c r="F59" s="3"/>
    </row>
    <row r="60" spans="1:10" x14ac:dyDescent="0.3">
      <c r="A60" s="3"/>
      <c r="B60" s="3"/>
      <c r="C60" s="3"/>
      <c r="D60" s="3"/>
      <c r="E60" s="3"/>
      <c r="F60" s="3"/>
    </row>
    <row r="61" spans="1:10" x14ac:dyDescent="0.3">
      <c r="A61" s="3"/>
      <c r="B61" s="3"/>
      <c r="C61" s="3"/>
      <c r="D61" s="3"/>
      <c r="E61" s="3"/>
      <c r="F61" s="3"/>
    </row>
    <row r="62" spans="1:10" x14ac:dyDescent="0.3">
      <c r="A62" s="3"/>
      <c r="B62" s="3"/>
      <c r="C62" s="3"/>
      <c r="D62" s="3"/>
      <c r="E62" s="3"/>
      <c r="F62" s="3"/>
    </row>
    <row r="63" spans="1:10" x14ac:dyDescent="0.3">
      <c r="A63" s="3"/>
      <c r="B63" s="3"/>
      <c r="C63" s="3"/>
      <c r="D63" s="3"/>
      <c r="E63" s="3"/>
      <c r="F63" s="3"/>
    </row>
    <row r="64" spans="1:10" x14ac:dyDescent="0.3">
      <c r="A64" s="3"/>
      <c r="B64" s="3"/>
      <c r="C64" s="3"/>
      <c r="D64" s="3"/>
      <c r="E64" s="3"/>
      <c r="F64" s="3"/>
    </row>
    <row r="65" spans="1:6" x14ac:dyDescent="0.3">
      <c r="A65" s="3"/>
      <c r="B65" s="3"/>
      <c r="C65" s="3"/>
      <c r="D65" s="3"/>
      <c r="E65" s="3"/>
      <c r="F65" s="3"/>
    </row>
    <row r="66" spans="1:6" x14ac:dyDescent="0.3">
      <c r="A66" s="3"/>
      <c r="B66" s="3"/>
      <c r="C66" s="3"/>
      <c r="D66" s="3"/>
      <c r="E66" s="3"/>
      <c r="F66" s="3"/>
    </row>
    <row r="67" spans="1:6" x14ac:dyDescent="0.3">
      <c r="A67" s="3"/>
      <c r="B67" s="3"/>
      <c r="C67" s="3"/>
      <c r="D67" s="3"/>
      <c r="E67" s="3"/>
      <c r="F67" s="3"/>
    </row>
    <row r="68" spans="1:6" x14ac:dyDescent="0.3">
      <c r="A68" s="3"/>
      <c r="B68" s="3"/>
      <c r="C68" s="3"/>
      <c r="D68" s="3"/>
      <c r="E68" s="3"/>
      <c r="F68" s="3"/>
    </row>
    <row r="69" spans="1:6" x14ac:dyDescent="0.3">
      <c r="A69" s="3"/>
      <c r="B69" s="3"/>
      <c r="C69" s="3"/>
      <c r="D69" s="3"/>
      <c r="E69" s="3"/>
      <c r="F69" s="3"/>
    </row>
    <row r="70" spans="1:6" x14ac:dyDescent="0.3">
      <c r="A70" s="3"/>
      <c r="B70" s="3"/>
      <c r="C70" s="3"/>
      <c r="D70" s="3"/>
      <c r="E70" s="3"/>
      <c r="F70" s="3"/>
    </row>
    <row r="71" spans="1:6" x14ac:dyDescent="0.3">
      <c r="A71" s="3"/>
      <c r="B71" s="3"/>
      <c r="C71" s="3"/>
      <c r="D71" s="3"/>
      <c r="E71" s="3"/>
      <c r="F71" s="3"/>
    </row>
    <row r="72" spans="1:6" x14ac:dyDescent="0.3">
      <c r="A72" s="3"/>
      <c r="B72" s="3"/>
      <c r="C72" s="3"/>
      <c r="D72" s="3"/>
      <c r="E72" s="3"/>
      <c r="F72" s="3"/>
    </row>
    <row r="73" spans="1:6" x14ac:dyDescent="0.3">
      <c r="A73" s="3"/>
      <c r="B73" s="3"/>
      <c r="C73" s="3"/>
      <c r="D73" s="3"/>
      <c r="E73" s="3"/>
      <c r="F73" s="3"/>
    </row>
    <row r="74" spans="1:6" x14ac:dyDescent="0.3">
      <c r="A74" s="3"/>
      <c r="B74" s="3"/>
      <c r="C74" s="3"/>
      <c r="D74" s="3"/>
      <c r="E74" s="3"/>
      <c r="F74" s="3"/>
    </row>
    <row r="75" spans="1:6" x14ac:dyDescent="0.3">
      <c r="A75" s="3"/>
      <c r="B75" s="3"/>
      <c r="C75" s="3"/>
      <c r="D75" s="3"/>
      <c r="E75" s="3"/>
      <c r="F75" s="3"/>
    </row>
    <row r="76" spans="1:6" x14ac:dyDescent="0.3">
      <c r="A76" s="3"/>
      <c r="B76" s="3"/>
      <c r="C76" s="3"/>
      <c r="D76" s="3"/>
      <c r="E76" s="3"/>
      <c r="F76" s="3"/>
    </row>
    <row r="77" spans="1:6" x14ac:dyDescent="0.3">
      <c r="A77" s="3"/>
      <c r="B77" s="3"/>
      <c r="C77" s="3"/>
      <c r="D77" s="3"/>
      <c r="E77" s="3"/>
      <c r="F77" s="3"/>
    </row>
    <row r="78" spans="1:6" x14ac:dyDescent="0.3">
      <c r="A78" s="3"/>
      <c r="B78" s="3"/>
      <c r="C78" s="3"/>
      <c r="D78" s="3"/>
      <c r="E78" s="3"/>
      <c r="F78" s="3"/>
    </row>
    <row r="79" spans="1:6" x14ac:dyDescent="0.3">
      <c r="A79" s="3"/>
      <c r="B79" s="3"/>
      <c r="C79" s="3"/>
      <c r="D79" s="3"/>
      <c r="E79" s="3"/>
      <c r="F79" s="3"/>
    </row>
    <row r="80" spans="1:6" x14ac:dyDescent="0.3">
      <c r="A80" s="3"/>
      <c r="B80" s="3"/>
      <c r="C80" s="3"/>
      <c r="D80" s="3"/>
      <c r="E80" s="3"/>
      <c r="F80" s="3"/>
    </row>
    <row r="81" spans="1:6" x14ac:dyDescent="0.3">
      <c r="A81" s="3"/>
      <c r="B81" s="3"/>
      <c r="C81" s="3"/>
      <c r="D81" s="3"/>
      <c r="E81" s="3"/>
      <c r="F81" s="3"/>
    </row>
    <row r="82" spans="1:6" x14ac:dyDescent="0.3">
      <c r="A82" s="3"/>
      <c r="B82" s="3"/>
      <c r="C82" s="3"/>
      <c r="D82" s="3"/>
      <c r="E82" s="3"/>
      <c r="F82" s="3"/>
    </row>
    <row r="83" spans="1:6" x14ac:dyDescent="0.3">
      <c r="A83" s="3"/>
      <c r="B83" s="3"/>
      <c r="C83" s="3"/>
      <c r="D83" s="3"/>
      <c r="E83" s="3"/>
      <c r="F83" s="3"/>
    </row>
    <row r="84" spans="1:6" x14ac:dyDescent="0.3">
      <c r="A84" s="3"/>
      <c r="B84" s="3"/>
      <c r="C84" s="3"/>
      <c r="D84" s="3"/>
      <c r="E84" s="3"/>
      <c r="F84" s="3"/>
    </row>
    <row r="85" spans="1:6" x14ac:dyDescent="0.3">
      <c r="A85" s="3"/>
      <c r="B85" s="3"/>
      <c r="C85" s="3"/>
      <c r="D85" s="3"/>
      <c r="E85" s="3"/>
      <c r="F85" s="3"/>
    </row>
    <row r="86" spans="1:6" x14ac:dyDescent="0.3">
      <c r="A86" s="3"/>
      <c r="B86" s="3"/>
      <c r="C86" s="3"/>
      <c r="D86" s="3"/>
      <c r="E86" s="3"/>
      <c r="F86" s="3"/>
    </row>
    <row r="87" spans="1:6" x14ac:dyDescent="0.3">
      <c r="A87" s="3"/>
      <c r="B87" s="3"/>
      <c r="C87" s="3"/>
      <c r="D87" s="3"/>
      <c r="E87" s="3"/>
      <c r="F87" s="3"/>
    </row>
    <row r="88" spans="1:6" x14ac:dyDescent="0.3">
      <c r="A88" s="3"/>
      <c r="B88" s="3"/>
      <c r="C88" s="3"/>
      <c r="D88" s="3"/>
      <c r="E88" s="3"/>
      <c r="F88" s="3"/>
    </row>
    <row r="89" spans="1:6" x14ac:dyDescent="0.3">
      <c r="A89" s="3"/>
      <c r="B89" s="3"/>
      <c r="C89" s="3"/>
      <c r="D89" s="3"/>
      <c r="E89" s="3"/>
      <c r="F89" s="3"/>
    </row>
    <row r="90" spans="1:6" x14ac:dyDescent="0.3">
      <c r="A90" s="3"/>
      <c r="B90" s="3"/>
      <c r="C90" s="3"/>
      <c r="D90" s="3"/>
      <c r="E90" s="3"/>
      <c r="F90" s="3"/>
    </row>
    <row r="91" spans="1:6" x14ac:dyDescent="0.3">
      <c r="A91" s="3"/>
      <c r="B91" s="3"/>
      <c r="C91" s="3"/>
      <c r="D91" s="3"/>
      <c r="E91" s="3"/>
      <c r="F91" s="3"/>
    </row>
    <row r="92" spans="1:6" x14ac:dyDescent="0.3">
      <c r="A92" s="3"/>
      <c r="B92" s="3"/>
      <c r="C92" s="3"/>
      <c r="D92" s="3"/>
      <c r="E92" s="3"/>
      <c r="F92" s="3"/>
    </row>
    <row r="93" spans="1:6" x14ac:dyDescent="0.3">
      <c r="A93" s="3"/>
      <c r="B93" s="3"/>
      <c r="C93" s="3"/>
      <c r="D93" s="3"/>
      <c r="E93" s="3"/>
      <c r="F93" s="3"/>
    </row>
    <row r="94" spans="1:6" x14ac:dyDescent="0.3">
      <c r="A94" s="3"/>
      <c r="B94" s="3"/>
      <c r="C94" s="3"/>
      <c r="D94" s="3"/>
      <c r="E94" s="3"/>
      <c r="F94" s="3"/>
    </row>
    <row r="95" spans="1:6" x14ac:dyDescent="0.3">
      <c r="A95" s="3"/>
      <c r="B95" s="3"/>
      <c r="C95" s="3"/>
      <c r="D95" s="3"/>
      <c r="E95" s="3"/>
      <c r="F95" s="3"/>
    </row>
    <row r="96" spans="1:6" x14ac:dyDescent="0.3">
      <c r="A96" s="3"/>
      <c r="B96" s="3"/>
      <c r="C96" s="3"/>
      <c r="D96" s="3"/>
      <c r="E96" s="3"/>
      <c r="F96" s="3"/>
    </row>
    <row r="97" spans="1:6" x14ac:dyDescent="0.3">
      <c r="A97" s="3"/>
      <c r="B97" s="3"/>
      <c r="C97" s="3"/>
      <c r="D97" s="3"/>
      <c r="E97" s="3"/>
      <c r="F97" s="3"/>
    </row>
    <row r="98" spans="1:6" x14ac:dyDescent="0.3">
      <c r="A98" s="3"/>
      <c r="B98" s="3"/>
      <c r="C98" s="3"/>
      <c r="D98" s="3"/>
      <c r="E98" s="3"/>
      <c r="F98" s="3"/>
    </row>
    <row r="99" spans="1:6" x14ac:dyDescent="0.3">
      <c r="A99" s="3"/>
      <c r="B99" s="3"/>
      <c r="C99" s="3"/>
      <c r="D99" s="3"/>
      <c r="E99" s="3"/>
      <c r="F99" s="3"/>
    </row>
    <row r="100" spans="1:6" x14ac:dyDescent="0.3">
      <c r="A100" s="3"/>
      <c r="B100" s="3"/>
      <c r="C100" s="3"/>
      <c r="D100" s="3"/>
      <c r="E100" s="3"/>
      <c r="F100" s="3"/>
    </row>
    <row r="101" spans="1:6" x14ac:dyDescent="0.3">
      <c r="A101" s="3"/>
      <c r="B101" s="3"/>
      <c r="C101" s="3"/>
      <c r="D101" s="3"/>
      <c r="E101" s="3"/>
      <c r="F101" s="3"/>
    </row>
    <row r="102" spans="1:6" x14ac:dyDescent="0.3">
      <c r="A102" s="3"/>
      <c r="B102" s="3"/>
      <c r="C102" s="3"/>
      <c r="D102" s="3"/>
      <c r="E102" s="3"/>
      <c r="F102" s="3"/>
    </row>
    <row r="103" spans="1:6" x14ac:dyDescent="0.3">
      <c r="A103" s="3"/>
      <c r="B103" s="3"/>
      <c r="C103" s="3"/>
      <c r="D103" s="3"/>
      <c r="E103" s="3"/>
      <c r="F103" s="3"/>
    </row>
    <row r="104" spans="1:6" x14ac:dyDescent="0.3">
      <c r="A104" s="3"/>
      <c r="B104" s="3"/>
      <c r="C104" s="3"/>
      <c r="D104" s="3"/>
      <c r="E104" s="3"/>
      <c r="F104" s="3"/>
    </row>
    <row r="105" spans="1:6" x14ac:dyDescent="0.3">
      <c r="A105" s="3"/>
      <c r="B105" s="3"/>
      <c r="C105" s="3"/>
      <c r="D105" s="3"/>
      <c r="E105" s="3"/>
      <c r="F105" s="3"/>
    </row>
    <row r="106" spans="1:6" x14ac:dyDescent="0.3">
      <c r="A106" s="3"/>
      <c r="B106" s="3"/>
      <c r="C106" s="3"/>
      <c r="D106" s="3"/>
      <c r="E106" s="3"/>
      <c r="F106" s="3"/>
    </row>
    <row r="107" spans="1:6" x14ac:dyDescent="0.3">
      <c r="A107" s="3"/>
      <c r="B107" s="3"/>
      <c r="C107" s="3"/>
      <c r="D107" s="3"/>
      <c r="E107" s="3"/>
      <c r="F107" s="3"/>
    </row>
    <row r="108" spans="1:6" x14ac:dyDescent="0.3">
      <c r="A108" s="3"/>
      <c r="B108" s="3"/>
      <c r="C108" s="3"/>
      <c r="D108" s="3"/>
      <c r="E108" s="3"/>
      <c r="F108" s="3"/>
    </row>
    <row r="109" spans="1:6" x14ac:dyDescent="0.3">
      <c r="A109" s="3"/>
      <c r="B109" s="3"/>
      <c r="C109" s="3"/>
      <c r="D109" s="3"/>
      <c r="E109" s="3"/>
      <c r="F109" s="3"/>
    </row>
    <row r="110" spans="1:6" x14ac:dyDescent="0.3">
      <c r="A110" s="3"/>
      <c r="B110" s="3"/>
      <c r="C110" s="3"/>
      <c r="D110" s="3"/>
      <c r="E110" s="3"/>
      <c r="F110" s="3"/>
    </row>
    <row r="111" spans="1:6" x14ac:dyDescent="0.3">
      <c r="A111" s="3"/>
      <c r="B111" s="3"/>
      <c r="C111" s="3"/>
      <c r="D111" s="3"/>
      <c r="E111" s="3"/>
      <c r="F111" s="3"/>
    </row>
    <row r="112" spans="1:6" x14ac:dyDescent="0.3">
      <c r="A112" s="3"/>
      <c r="B112" s="3"/>
      <c r="C112" s="3"/>
      <c r="D112" s="3"/>
      <c r="E112" s="3"/>
      <c r="F112" s="3"/>
    </row>
    <row r="113" spans="1:6" x14ac:dyDescent="0.3">
      <c r="A113" s="3"/>
      <c r="B113" s="3"/>
      <c r="C113" s="3"/>
      <c r="D113" s="3"/>
      <c r="E113" s="3"/>
      <c r="F113" s="3"/>
    </row>
    <row r="114" spans="1:6" x14ac:dyDescent="0.3">
      <c r="A114" s="3"/>
      <c r="B114" s="3"/>
      <c r="C114" s="3"/>
      <c r="D114" s="3"/>
      <c r="E114" s="3"/>
      <c r="F114" s="3"/>
    </row>
    <row r="115" spans="1:6" x14ac:dyDescent="0.3">
      <c r="A115" s="3"/>
      <c r="B115" s="3"/>
      <c r="C115" s="3"/>
      <c r="D115" s="3"/>
      <c r="E115" s="3"/>
      <c r="F115" s="3"/>
    </row>
    <row r="116" spans="1:6" x14ac:dyDescent="0.3">
      <c r="A116" s="3"/>
      <c r="B116" s="3"/>
      <c r="C116" s="3"/>
      <c r="D116" s="3"/>
      <c r="E116" s="3"/>
      <c r="F116" s="3"/>
    </row>
    <row r="117" spans="1:6" x14ac:dyDescent="0.3">
      <c r="A117" s="3"/>
      <c r="B117" s="3"/>
      <c r="C117" s="3"/>
      <c r="D117" s="3"/>
      <c r="E117" s="3"/>
      <c r="F117" s="3"/>
    </row>
    <row r="118" spans="1:6" x14ac:dyDescent="0.3">
      <c r="A118" s="3"/>
      <c r="B118" s="3"/>
      <c r="C118" s="3"/>
      <c r="D118" s="3"/>
      <c r="E118" s="3"/>
      <c r="F118" s="3"/>
    </row>
    <row r="119" spans="1:6" x14ac:dyDescent="0.3">
      <c r="A119" s="3"/>
      <c r="B119" s="3"/>
      <c r="C119" s="3"/>
      <c r="D119" s="3"/>
      <c r="E119" s="3"/>
      <c r="F119" s="3"/>
    </row>
    <row r="120" spans="1:6" x14ac:dyDescent="0.3">
      <c r="A120" s="3"/>
      <c r="B120" s="3"/>
      <c r="C120" s="3"/>
      <c r="D120" s="3"/>
      <c r="E120" s="3"/>
      <c r="F120" s="3"/>
    </row>
    <row r="121" spans="1:6" x14ac:dyDescent="0.3">
      <c r="A121" s="3"/>
      <c r="B121" s="3"/>
      <c r="C121" s="3"/>
      <c r="D121" s="3"/>
      <c r="E121" s="3"/>
      <c r="F121" s="3"/>
    </row>
    <row r="122" spans="1:6" x14ac:dyDescent="0.3">
      <c r="A122" s="3"/>
      <c r="B122" s="3"/>
      <c r="C122" s="3"/>
      <c r="D122" s="3"/>
      <c r="E122" s="3"/>
      <c r="F122" s="3"/>
    </row>
    <row r="123" spans="1:6" x14ac:dyDescent="0.3">
      <c r="A123" s="3"/>
      <c r="B123" s="3"/>
      <c r="C123" s="3"/>
      <c r="D123" s="3"/>
      <c r="E123" s="3"/>
      <c r="F123" s="3"/>
    </row>
    <row r="124" spans="1:6" x14ac:dyDescent="0.3">
      <c r="A124" s="3"/>
      <c r="B124" s="3"/>
      <c r="C124" s="3"/>
      <c r="D124" s="3"/>
      <c r="E124" s="3"/>
      <c r="F124" s="3"/>
    </row>
    <row r="125" spans="1:6" x14ac:dyDescent="0.3">
      <c r="A125" s="3"/>
      <c r="B125" s="3"/>
      <c r="C125" s="3"/>
      <c r="D125" s="3"/>
      <c r="E125" s="3"/>
      <c r="F125" s="3"/>
    </row>
    <row r="126" spans="1:6" x14ac:dyDescent="0.3">
      <c r="A126" s="3"/>
      <c r="B126" s="3"/>
      <c r="C126" s="3"/>
      <c r="D126" s="3"/>
      <c r="E126" s="3"/>
      <c r="F126" s="3"/>
    </row>
  </sheetData>
  <mergeCells count="17">
    <mergeCell ref="G5:L5"/>
    <mergeCell ref="G12:L12"/>
    <mergeCell ref="G22:L22"/>
    <mergeCell ref="G27:L27"/>
    <mergeCell ref="G36:L36"/>
    <mergeCell ref="A41:F41"/>
    <mergeCell ref="A34:F34"/>
    <mergeCell ref="G41:L41"/>
    <mergeCell ref="A12:F12"/>
    <mergeCell ref="A19:F19"/>
    <mergeCell ref="A22:F22"/>
    <mergeCell ref="A27:F27"/>
    <mergeCell ref="A1:F1"/>
    <mergeCell ref="A2:F2"/>
    <mergeCell ref="A3:F3"/>
    <mergeCell ref="A5:F5"/>
    <mergeCell ref="A36:F3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7EC0CF-5557-47CA-B440-5ED91CD44DEF}">
  <dimension ref="A1:L48"/>
  <sheetViews>
    <sheetView topLeftCell="C34" workbookViewId="0">
      <selection activeCell="G47" sqref="G47"/>
    </sheetView>
  </sheetViews>
  <sheetFormatPr defaultRowHeight="14.4" x14ac:dyDescent="0.3"/>
  <cols>
    <col min="1" max="1" width="37.5546875" style="42" customWidth="1"/>
    <col min="2" max="2" width="39.6640625" style="42" customWidth="1"/>
    <col min="3" max="3" width="21.6640625" style="42" customWidth="1"/>
    <col min="4" max="4" width="16.5546875" style="42" customWidth="1"/>
    <col min="5" max="5" width="15.33203125" style="42" customWidth="1"/>
    <col min="6" max="6" width="21.77734375" style="42" customWidth="1"/>
    <col min="7" max="7" width="17.109375" style="42" customWidth="1"/>
    <col min="8" max="8" width="18" style="42" customWidth="1"/>
    <col min="9" max="9" width="12" style="42" customWidth="1"/>
    <col min="10" max="10" width="18.6640625" style="42" customWidth="1"/>
    <col min="11" max="11" width="15.77734375" style="42" customWidth="1"/>
    <col min="12" max="12" width="14" style="42" customWidth="1"/>
    <col min="13" max="13" width="21.44140625" style="42" customWidth="1"/>
    <col min="14" max="16384" width="8.88671875" style="42"/>
  </cols>
  <sheetData>
    <row r="1" spans="1:12" ht="15.6" x14ac:dyDescent="0.3">
      <c r="A1" s="186" t="s">
        <v>265</v>
      </c>
      <c r="B1" s="186"/>
      <c r="C1" s="186"/>
      <c r="D1" s="186"/>
      <c r="E1" s="186"/>
      <c r="F1" s="186"/>
    </row>
    <row r="2" spans="1:12" ht="15.6" x14ac:dyDescent="0.3">
      <c r="A2" s="185" t="s">
        <v>0</v>
      </c>
      <c r="B2" s="185"/>
      <c r="C2" s="185"/>
      <c r="D2" s="185"/>
      <c r="E2" s="185"/>
      <c r="F2" s="185"/>
    </row>
    <row r="3" spans="1:12" ht="16.2" thickBot="1" x14ac:dyDescent="0.35">
      <c r="A3" s="185" t="s">
        <v>189</v>
      </c>
      <c r="B3" s="185"/>
      <c r="C3" s="185"/>
      <c r="D3" s="185"/>
      <c r="E3" s="185"/>
      <c r="F3" s="185"/>
    </row>
    <row r="4" spans="1:12" ht="56.4" thickBot="1" x14ac:dyDescent="0.35">
      <c r="A4" s="78" t="s">
        <v>1</v>
      </c>
      <c r="B4" s="79" t="s">
        <v>2</v>
      </c>
      <c r="C4" s="79" t="s">
        <v>3</v>
      </c>
      <c r="D4" s="79" t="s">
        <v>4</v>
      </c>
      <c r="E4" s="79" t="s">
        <v>5</v>
      </c>
      <c r="F4" s="123" t="s">
        <v>58</v>
      </c>
      <c r="G4" s="93" t="s">
        <v>202</v>
      </c>
      <c r="H4" s="93" t="s">
        <v>203</v>
      </c>
      <c r="I4" s="93" t="s">
        <v>204</v>
      </c>
      <c r="J4" s="133" t="s">
        <v>262</v>
      </c>
      <c r="K4" s="133" t="s">
        <v>263</v>
      </c>
      <c r="L4" s="133" t="s">
        <v>264</v>
      </c>
    </row>
    <row r="5" spans="1:12" ht="16.2" thickBot="1" x14ac:dyDescent="0.35">
      <c r="A5" s="216" t="s">
        <v>81</v>
      </c>
      <c r="B5" s="217"/>
      <c r="C5" s="217"/>
      <c r="D5" s="217"/>
      <c r="E5" s="217"/>
      <c r="F5" s="218"/>
      <c r="G5" s="187" t="s">
        <v>81</v>
      </c>
      <c r="H5" s="188"/>
      <c r="I5" s="188"/>
      <c r="J5" s="188"/>
      <c r="K5" s="188"/>
      <c r="L5" s="189"/>
    </row>
    <row r="6" spans="1:12" ht="41.4" x14ac:dyDescent="0.3">
      <c r="A6" s="4" t="s">
        <v>82</v>
      </c>
      <c r="B6" s="5" t="s">
        <v>83</v>
      </c>
      <c r="C6" s="5" t="s">
        <v>84</v>
      </c>
      <c r="D6" s="5" t="s">
        <v>85</v>
      </c>
      <c r="E6" s="5" t="s">
        <v>6</v>
      </c>
      <c r="F6" s="23">
        <v>115</v>
      </c>
      <c r="G6" s="89"/>
      <c r="H6" s="89">
        <f>F6*G6</f>
        <v>0</v>
      </c>
      <c r="I6" s="89">
        <f>H6*15%</f>
        <v>0</v>
      </c>
      <c r="J6" s="129">
        <f>H6+I6</f>
        <v>0</v>
      </c>
      <c r="K6" s="144"/>
      <c r="L6" s="144"/>
    </row>
    <row r="7" spans="1:12" ht="27.6" x14ac:dyDescent="0.3">
      <c r="A7" s="6" t="s">
        <v>82</v>
      </c>
      <c r="B7" s="7" t="s">
        <v>86</v>
      </c>
      <c r="C7" s="87" t="s">
        <v>190</v>
      </c>
      <c r="D7" s="7" t="s">
        <v>87</v>
      </c>
      <c r="E7" s="7" t="s">
        <v>88</v>
      </c>
      <c r="F7" s="20">
        <v>115</v>
      </c>
      <c r="G7" s="89"/>
      <c r="H7" s="89">
        <f>F7*G7</f>
        <v>0</v>
      </c>
      <c r="I7" s="89">
        <f>H7*15%</f>
        <v>0</v>
      </c>
      <c r="J7" s="129">
        <f t="shared" ref="J7:J11" si="0">H7+I7</f>
        <v>0</v>
      </c>
      <c r="K7" s="144"/>
      <c r="L7" s="144"/>
    </row>
    <row r="8" spans="1:12" ht="27.6" x14ac:dyDescent="0.3">
      <c r="A8" s="6" t="s">
        <v>89</v>
      </c>
      <c r="B8" s="7" t="s">
        <v>90</v>
      </c>
      <c r="C8" s="7" t="s">
        <v>91</v>
      </c>
      <c r="D8" s="7" t="s">
        <v>92</v>
      </c>
      <c r="E8" s="7" t="s">
        <v>6</v>
      </c>
      <c r="F8" s="20">
        <v>115</v>
      </c>
      <c r="G8" s="90"/>
      <c r="H8" s="89">
        <f>F8*G8</f>
        <v>0</v>
      </c>
      <c r="I8" s="89">
        <f t="shared" ref="I8:I16" si="1">H8*15%</f>
        <v>0</v>
      </c>
      <c r="J8" s="129">
        <f t="shared" si="0"/>
        <v>0</v>
      </c>
      <c r="K8" s="144"/>
      <c r="L8" s="144"/>
    </row>
    <row r="9" spans="1:12" x14ac:dyDescent="0.3">
      <c r="A9" s="6" t="s">
        <v>89</v>
      </c>
      <c r="B9" s="62" t="s">
        <v>93</v>
      </c>
      <c r="C9" s="62" t="s">
        <v>94</v>
      </c>
      <c r="D9" s="62" t="s">
        <v>95</v>
      </c>
      <c r="E9" s="62" t="s">
        <v>95</v>
      </c>
      <c r="F9" s="20">
        <v>115</v>
      </c>
      <c r="G9" s="142"/>
      <c r="H9" s="89">
        <f t="shared" ref="H9:H11" si="2">F9*G9</f>
        <v>0</v>
      </c>
      <c r="I9" s="89">
        <f t="shared" si="1"/>
        <v>0</v>
      </c>
      <c r="J9" s="129">
        <f t="shared" si="0"/>
        <v>0</v>
      </c>
      <c r="K9" s="154"/>
      <c r="L9" s="154"/>
    </row>
    <row r="10" spans="1:12" ht="41.4" x14ac:dyDescent="0.3">
      <c r="A10" s="6" t="s">
        <v>96</v>
      </c>
      <c r="B10" s="7" t="s">
        <v>191</v>
      </c>
      <c r="C10" s="7" t="s">
        <v>98</v>
      </c>
      <c r="D10" s="7" t="s">
        <v>99</v>
      </c>
      <c r="E10" s="7" t="s">
        <v>6</v>
      </c>
      <c r="F10" s="20">
        <v>115</v>
      </c>
      <c r="G10" s="157"/>
      <c r="H10" s="128">
        <f t="shared" si="2"/>
        <v>0</v>
      </c>
      <c r="I10" s="89">
        <f t="shared" si="1"/>
        <v>0</v>
      </c>
      <c r="J10" s="129">
        <f t="shared" si="0"/>
        <v>0</v>
      </c>
      <c r="K10" s="119"/>
      <c r="L10" s="119"/>
    </row>
    <row r="11" spans="1:12" ht="28.2" thickBot="1" x14ac:dyDescent="0.35">
      <c r="A11" s="8" t="s">
        <v>100</v>
      </c>
      <c r="B11" s="75" t="s">
        <v>192</v>
      </c>
      <c r="C11" s="9" t="s">
        <v>102</v>
      </c>
      <c r="D11" s="9" t="s">
        <v>103</v>
      </c>
      <c r="E11" s="9" t="s">
        <v>6</v>
      </c>
      <c r="F11" s="21">
        <v>115</v>
      </c>
      <c r="G11" s="91"/>
      <c r="H11" s="89">
        <f t="shared" si="2"/>
        <v>0</v>
      </c>
      <c r="I11" s="89">
        <f t="shared" si="1"/>
        <v>0</v>
      </c>
      <c r="J11" s="129">
        <f t="shared" si="0"/>
        <v>0</v>
      </c>
      <c r="K11" s="119"/>
      <c r="L11" s="119"/>
    </row>
    <row r="12" spans="1:12" ht="15" thickBot="1" x14ac:dyDescent="0.35">
      <c r="A12" s="207" t="s">
        <v>193</v>
      </c>
      <c r="B12" s="208"/>
      <c r="C12" s="208"/>
      <c r="D12" s="208"/>
      <c r="E12" s="208"/>
      <c r="F12" s="209"/>
      <c r="G12" s="203" t="s">
        <v>104</v>
      </c>
      <c r="H12" s="204"/>
      <c r="I12" s="204"/>
      <c r="J12" s="204"/>
      <c r="K12" s="204"/>
      <c r="L12" s="205"/>
    </row>
    <row r="13" spans="1:12" x14ac:dyDescent="0.3">
      <c r="A13" s="82" t="s">
        <v>167</v>
      </c>
      <c r="B13" s="83" t="s">
        <v>167</v>
      </c>
      <c r="C13" s="83" t="s">
        <v>194</v>
      </c>
      <c r="D13" s="83" t="s">
        <v>195</v>
      </c>
      <c r="E13" s="83" t="s">
        <v>170</v>
      </c>
      <c r="F13" s="23">
        <v>115</v>
      </c>
      <c r="G13" s="89"/>
      <c r="H13" s="89">
        <f>F13*G13</f>
        <v>0</v>
      </c>
      <c r="I13" s="89">
        <f t="shared" si="1"/>
        <v>0</v>
      </c>
      <c r="J13" s="129">
        <f t="shared" ref="J13:J16" si="3">H13+I13</f>
        <v>0</v>
      </c>
      <c r="K13" s="119"/>
      <c r="L13" s="119"/>
    </row>
    <row r="14" spans="1:12" x14ac:dyDescent="0.3">
      <c r="A14" s="84" t="s">
        <v>171</v>
      </c>
      <c r="B14" s="55" t="s">
        <v>171</v>
      </c>
      <c r="C14" s="55" t="s">
        <v>196</v>
      </c>
      <c r="D14" s="55" t="s">
        <v>197</v>
      </c>
      <c r="E14" s="55" t="s">
        <v>170</v>
      </c>
      <c r="F14" s="20">
        <v>115</v>
      </c>
      <c r="G14" s="89"/>
      <c r="H14" s="89">
        <f>F14*G14</f>
        <v>0</v>
      </c>
      <c r="I14" s="89">
        <f t="shared" si="1"/>
        <v>0</v>
      </c>
      <c r="J14" s="129">
        <f t="shared" si="3"/>
        <v>0</v>
      </c>
      <c r="K14" s="119"/>
      <c r="L14" s="119"/>
    </row>
    <row r="15" spans="1:12" x14ac:dyDescent="0.3">
      <c r="A15" s="84" t="s">
        <v>174</v>
      </c>
      <c r="B15" s="55" t="s">
        <v>174</v>
      </c>
      <c r="C15" s="55" t="s">
        <v>198</v>
      </c>
      <c r="D15" s="55" t="s">
        <v>199</v>
      </c>
      <c r="E15" s="55" t="s">
        <v>170</v>
      </c>
      <c r="F15" s="20">
        <v>115</v>
      </c>
      <c r="G15" s="90"/>
      <c r="H15" s="89">
        <f>F15*G15</f>
        <v>0</v>
      </c>
      <c r="I15" s="89">
        <f t="shared" si="1"/>
        <v>0</v>
      </c>
      <c r="J15" s="129">
        <f t="shared" si="3"/>
        <v>0</v>
      </c>
      <c r="K15" s="119"/>
      <c r="L15" s="119"/>
    </row>
    <row r="16" spans="1:12" ht="15" thickBot="1" x14ac:dyDescent="0.35">
      <c r="A16" s="86" t="s">
        <v>183</v>
      </c>
      <c r="B16" s="76" t="s">
        <v>183</v>
      </c>
      <c r="C16" s="76" t="s">
        <v>200</v>
      </c>
      <c r="D16" s="76" t="s">
        <v>201</v>
      </c>
      <c r="E16" s="76" t="s">
        <v>170</v>
      </c>
      <c r="F16" s="21">
        <v>115</v>
      </c>
      <c r="G16" s="142"/>
      <c r="H16" s="89">
        <f>F16*G16</f>
        <v>0</v>
      </c>
      <c r="I16" s="89">
        <f t="shared" si="1"/>
        <v>0</v>
      </c>
      <c r="J16" s="129">
        <f t="shared" si="3"/>
        <v>0</v>
      </c>
      <c r="K16" s="119"/>
      <c r="L16" s="119"/>
    </row>
    <row r="17" spans="1:12" ht="15" thickBot="1" x14ac:dyDescent="0.35">
      <c r="A17" s="122"/>
      <c r="B17" s="122"/>
      <c r="C17" s="122"/>
      <c r="D17" s="122"/>
      <c r="E17" s="122"/>
      <c r="F17" s="13"/>
      <c r="J17" s="155">
        <f>SUM(J6:J16)</f>
        <v>0</v>
      </c>
      <c r="K17" s="156">
        <f>SUM(K6:K16)</f>
        <v>0</v>
      </c>
      <c r="L17" s="156">
        <f>SUM(L6:L16)</f>
        <v>0</v>
      </c>
    </row>
    <row r="18" spans="1:12" ht="16.2" thickBot="1" x14ac:dyDescent="0.35">
      <c r="A18" s="185" t="s">
        <v>166</v>
      </c>
      <c r="B18" s="185"/>
      <c r="C18" s="185"/>
      <c r="D18" s="185"/>
      <c r="E18" s="185"/>
      <c r="F18" s="185"/>
    </row>
    <row r="19" spans="1:12" ht="28.8" thickBot="1" x14ac:dyDescent="0.35">
      <c r="A19" s="78" t="s">
        <v>1</v>
      </c>
      <c r="B19" s="79" t="s">
        <v>2</v>
      </c>
      <c r="C19" s="79" t="s">
        <v>3</v>
      </c>
      <c r="D19" s="79" t="s">
        <v>4</v>
      </c>
      <c r="E19" s="79" t="s">
        <v>5</v>
      </c>
      <c r="F19" s="172" t="s">
        <v>8</v>
      </c>
      <c r="G19" s="93" t="s">
        <v>202</v>
      </c>
      <c r="H19" s="93" t="s">
        <v>203</v>
      </c>
      <c r="I19" s="93" t="s">
        <v>204</v>
      </c>
      <c r="J19" s="133" t="s">
        <v>262</v>
      </c>
      <c r="K19" s="133" t="s">
        <v>263</v>
      </c>
      <c r="L19" s="133" t="s">
        <v>264</v>
      </c>
    </row>
    <row r="20" spans="1:12" ht="15" customHeight="1" thickBot="1" x14ac:dyDescent="0.35">
      <c r="A20" s="210" t="s">
        <v>122</v>
      </c>
      <c r="B20" s="211"/>
      <c r="C20" s="211"/>
      <c r="D20" s="211"/>
      <c r="E20" s="211"/>
      <c r="F20" s="212"/>
      <c r="G20" s="187" t="s">
        <v>81</v>
      </c>
      <c r="H20" s="188"/>
      <c r="I20" s="188"/>
      <c r="J20" s="188"/>
      <c r="K20" s="188"/>
      <c r="L20" s="189"/>
    </row>
    <row r="21" spans="1:12" ht="27.6" x14ac:dyDescent="0.3">
      <c r="A21" s="4" t="s">
        <v>82</v>
      </c>
      <c r="B21" s="5" t="s">
        <v>83</v>
      </c>
      <c r="C21" s="67" t="s">
        <v>123</v>
      </c>
      <c r="D21" s="5" t="s">
        <v>124</v>
      </c>
      <c r="E21" s="5" t="s">
        <v>6</v>
      </c>
      <c r="F21" s="23">
        <v>60</v>
      </c>
      <c r="G21" s="89"/>
      <c r="H21" s="89">
        <f>F21*G21</f>
        <v>0</v>
      </c>
      <c r="I21" s="89">
        <f>H21*15%</f>
        <v>0</v>
      </c>
      <c r="J21" s="129">
        <f>H21+I21</f>
        <v>0</v>
      </c>
      <c r="K21" s="144"/>
      <c r="L21" s="144"/>
    </row>
    <row r="22" spans="1:12" ht="27.6" x14ac:dyDescent="0.3">
      <c r="A22" s="6" t="s">
        <v>89</v>
      </c>
      <c r="B22" s="7" t="s">
        <v>125</v>
      </c>
      <c r="C22" s="68" t="s">
        <v>126</v>
      </c>
      <c r="D22" s="7" t="s">
        <v>92</v>
      </c>
      <c r="E22" s="7" t="s">
        <v>6</v>
      </c>
      <c r="F22" s="151">
        <v>60</v>
      </c>
      <c r="G22" s="89"/>
      <c r="H22" s="89">
        <f>F22*G22</f>
        <v>0</v>
      </c>
      <c r="I22" s="89">
        <f>H22*15%</f>
        <v>0</v>
      </c>
      <c r="J22" s="129">
        <f t="shared" ref="J22:J23" si="4">H22+I22</f>
        <v>0</v>
      </c>
      <c r="K22" s="144"/>
      <c r="L22" s="144"/>
    </row>
    <row r="23" spans="1:12" ht="41.4" x14ac:dyDescent="0.3">
      <c r="A23" s="61" t="s">
        <v>96</v>
      </c>
      <c r="B23" s="62" t="s">
        <v>127</v>
      </c>
      <c r="C23" s="55" t="s">
        <v>128</v>
      </c>
      <c r="D23" s="7" t="s">
        <v>129</v>
      </c>
      <c r="E23" s="62" t="s">
        <v>6</v>
      </c>
      <c r="F23" s="151">
        <v>60</v>
      </c>
      <c r="G23" s="90"/>
      <c r="H23" s="89">
        <f>F23*G23</f>
        <v>0</v>
      </c>
      <c r="I23" s="164">
        <f t="shared" ref="I23" si="5">H23*15%</f>
        <v>0</v>
      </c>
      <c r="J23" s="165">
        <f t="shared" si="4"/>
        <v>0</v>
      </c>
      <c r="K23" s="166"/>
      <c r="L23" s="166"/>
    </row>
    <row r="24" spans="1:12" ht="28.2" x14ac:dyDescent="0.3">
      <c r="A24" s="27" t="s">
        <v>100</v>
      </c>
      <c r="B24" s="29" t="s">
        <v>130</v>
      </c>
      <c r="C24" s="124" t="s">
        <v>131</v>
      </c>
      <c r="D24" s="125" t="s">
        <v>103</v>
      </c>
      <c r="E24" s="125" t="s">
        <v>6</v>
      </c>
      <c r="F24" s="151">
        <v>60</v>
      </c>
      <c r="G24" s="142"/>
      <c r="H24" s="89">
        <f>F24*G24</f>
        <v>0</v>
      </c>
      <c r="I24" s="89">
        <f t="shared" ref="I24:I26" si="6">H24*15%</f>
        <v>0</v>
      </c>
      <c r="J24" s="129">
        <f t="shared" ref="J24:J26" si="7">H24+I24</f>
        <v>0</v>
      </c>
      <c r="K24" s="116"/>
      <c r="L24" s="116"/>
    </row>
    <row r="25" spans="1:12" x14ac:dyDescent="0.3">
      <c r="A25" s="213" t="s">
        <v>104</v>
      </c>
      <c r="B25" s="214"/>
      <c r="C25" s="214"/>
      <c r="D25" s="214"/>
      <c r="E25" s="214"/>
      <c r="F25" s="215"/>
      <c r="G25" s="130"/>
      <c r="H25" s="131"/>
      <c r="I25" s="167"/>
      <c r="J25" s="168"/>
      <c r="K25" s="168"/>
      <c r="L25" s="168"/>
    </row>
    <row r="26" spans="1:12" ht="34.200000000000003" customHeight="1" x14ac:dyDescent="0.3">
      <c r="A26" s="126" t="s">
        <v>167</v>
      </c>
      <c r="B26" s="127" t="s">
        <v>167</v>
      </c>
      <c r="C26" s="127" t="s">
        <v>168</v>
      </c>
      <c r="D26" s="127" t="s">
        <v>169</v>
      </c>
      <c r="E26" s="127" t="s">
        <v>170</v>
      </c>
      <c r="F26" s="169">
        <v>60</v>
      </c>
      <c r="G26" s="142"/>
      <c r="H26" s="128">
        <f>F26*G26</f>
        <v>0</v>
      </c>
      <c r="I26" s="128">
        <f t="shared" si="6"/>
        <v>0</v>
      </c>
      <c r="J26" s="129">
        <f t="shared" si="7"/>
        <v>0</v>
      </c>
      <c r="K26" s="116"/>
      <c r="L26" s="116"/>
    </row>
    <row r="27" spans="1:12" ht="55.8" x14ac:dyDescent="0.3">
      <c r="A27" s="84" t="s">
        <v>171</v>
      </c>
      <c r="B27" s="55" t="s">
        <v>171</v>
      </c>
      <c r="C27" s="55" t="s">
        <v>172</v>
      </c>
      <c r="D27" s="62" t="s">
        <v>173</v>
      </c>
      <c r="E27" s="55" t="s">
        <v>170</v>
      </c>
      <c r="F27" s="140">
        <v>60</v>
      </c>
      <c r="G27" s="170"/>
      <c r="H27" s="128">
        <f>F27*G27</f>
        <v>0</v>
      </c>
      <c r="I27" s="128">
        <f t="shared" ref="I27:I28" si="8">H27*15%</f>
        <v>0</v>
      </c>
      <c r="J27" s="129">
        <f t="shared" ref="J27:J28" si="9">H27+I27</f>
        <v>0</v>
      </c>
      <c r="K27" s="116"/>
      <c r="L27" s="116"/>
    </row>
    <row r="28" spans="1:12" ht="44.4" customHeight="1" x14ac:dyDescent="0.3">
      <c r="A28" s="84" t="s">
        <v>174</v>
      </c>
      <c r="B28" s="55" t="s">
        <v>174</v>
      </c>
      <c r="C28" s="55" t="s">
        <v>175</v>
      </c>
      <c r="D28" s="55" t="s">
        <v>176</v>
      </c>
      <c r="E28" s="55" t="s">
        <v>170</v>
      </c>
      <c r="F28" s="140">
        <v>60</v>
      </c>
      <c r="G28" s="170"/>
      <c r="H28" s="128">
        <f>F28*G28</f>
        <v>0</v>
      </c>
      <c r="I28" s="128">
        <f>H28*15%</f>
        <v>0</v>
      </c>
      <c r="J28" s="129">
        <f t="shared" si="9"/>
        <v>0</v>
      </c>
      <c r="K28" s="116"/>
      <c r="L28" s="116"/>
    </row>
    <row r="29" spans="1:12" ht="15.6" x14ac:dyDescent="0.3">
      <c r="A29" s="121"/>
      <c r="B29" s="121"/>
      <c r="C29" s="121"/>
      <c r="D29" s="121"/>
      <c r="E29" s="121"/>
      <c r="F29" s="120"/>
      <c r="J29" s="114">
        <f>SUM(J21:J28)</f>
        <v>0</v>
      </c>
      <c r="K29" s="114">
        <f t="shared" ref="K29:L29" si="10">SUM(K21:K28)</f>
        <v>0</v>
      </c>
      <c r="L29" s="114">
        <f t="shared" si="10"/>
        <v>0</v>
      </c>
    </row>
    <row r="30" spans="1:12" ht="16.2" thickBot="1" x14ac:dyDescent="0.35">
      <c r="A30" s="185" t="s">
        <v>177</v>
      </c>
      <c r="B30" s="185"/>
      <c r="C30" s="185"/>
      <c r="D30" s="185"/>
      <c r="E30" s="185"/>
      <c r="F30" s="185"/>
    </row>
    <row r="31" spans="1:12" ht="28.8" thickBot="1" x14ac:dyDescent="0.35">
      <c r="A31" s="78" t="s">
        <v>1</v>
      </c>
      <c r="B31" s="79" t="s">
        <v>2</v>
      </c>
      <c r="C31" s="79" t="s">
        <v>3</v>
      </c>
      <c r="D31" s="79" t="s">
        <v>4</v>
      </c>
      <c r="E31" s="79" t="s">
        <v>5</v>
      </c>
      <c r="F31" s="80" t="s">
        <v>8</v>
      </c>
      <c r="G31" s="93" t="s">
        <v>202</v>
      </c>
      <c r="H31" s="93" t="s">
        <v>203</v>
      </c>
      <c r="I31" s="93" t="s">
        <v>204</v>
      </c>
      <c r="J31" s="133" t="s">
        <v>262</v>
      </c>
      <c r="K31" s="133" t="s">
        <v>263</v>
      </c>
      <c r="L31" s="133" t="s">
        <v>264</v>
      </c>
    </row>
    <row r="32" spans="1:12" ht="15" thickBot="1" x14ac:dyDescent="0.35">
      <c r="A32" s="211" t="s">
        <v>81</v>
      </c>
      <c r="B32" s="211"/>
      <c r="C32" s="211"/>
      <c r="D32" s="211"/>
      <c r="E32" s="211"/>
      <c r="F32" s="219"/>
      <c r="G32" s="187" t="s">
        <v>81</v>
      </c>
      <c r="H32" s="188"/>
      <c r="I32" s="188"/>
      <c r="J32" s="188"/>
      <c r="K32" s="188"/>
      <c r="L32" s="189"/>
    </row>
    <row r="33" spans="1:12" ht="27.6" x14ac:dyDescent="0.3">
      <c r="A33" s="4" t="s">
        <v>82</v>
      </c>
      <c r="B33" s="5" t="s">
        <v>82</v>
      </c>
      <c r="C33" s="67" t="s">
        <v>147</v>
      </c>
      <c r="D33" s="5" t="s">
        <v>148</v>
      </c>
      <c r="E33" s="5" t="s">
        <v>6</v>
      </c>
      <c r="F33" s="139">
        <v>55</v>
      </c>
      <c r="G33" s="89"/>
      <c r="H33" s="89">
        <f>F33*G33</f>
        <v>0</v>
      </c>
      <c r="I33" s="89">
        <f>H33*15%</f>
        <v>0</v>
      </c>
      <c r="J33" s="129">
        <f>H33+I33</f>
        <v>0</v>
      </c>
      <c r="K33" s="144"/>
      <c r="L33" s="144"/>
    </row>
    <row r="34" spans="1:12" ht="27.6" x14ac:dyDescent="0.3">
      <c r="A34" s="6" t="s">
        <v>89</v>
      </c>
      <c r="B34" s="7" t="s">
        <v>90</v>
      </c>
      <c r="C34" s="11" t="s">
        <v>149</v>
      </c>
      <c r="D34" s="7" t="s">
        <v>92</v>
      </c>
      <c r="E34" s="7" t="s">
        <v>6</v>
      </c>
      <c r="F34" s="169">
        <v>55</v>
      </c>
      <c r="G34" s="89"/>
      <c r="H34" s="89">
        <f>F34*G34</f>
        <v>0</v>
      </c>
      <c r="I34" s="89">
        <f>H34*15%</f>
        <v>0</v>
      </c>
      <c r="J34" s="129">
        <f t="shared" ref="J34:J36" si="11">H34+I34</f>
        <v>0</v>
      </c>
      <c r="K34" s="144"/>
      <c r="L34" s="144"/>
    </row>
    <row r="35" spans="1:12" ht="29.4" customHeight="1" x14ac:dyDescent="0.3">
      <c r="A35" s="72" t="s">
        <v>96</v>
      </c>
      <c r="B35" s="11" t="s">
        <v>150</v>
      </c>
      <c r="C35" s="73" t="s">
        <v>151</v>
      </c>
      <c r="D35" s="7" t="s">
        <v>152</v>
      </c>
      <c r="E35" s="7" t="s">
        <v>153</v>
      </c>
      <c r="F35" s="140">
        <v>55</v>
      </c>
      <c r="G35" s="90"/>
      <c r="H35" s="89">
        <f>F35*G35</f>
        <v>0</v>
      </c>
      <c r="I35" s="164">
        <f t="shared" ref="I35:I36" si="12">H35*15%</f>
        <v>0</v>
      </c>
      <c r="J35" s="165">
        <f t="shared" si="11"/>
        <v>0</v>
      </c>
      <c r="K35" s="166"/>
      <c r="L35" s="166"/>
    </row>
    <row r="36" spans="1:12" ht="28.2" thickBot="1" x14ac:dyDescent="0.35">
      <c r="A36" s="74" t="s">
        <v>100</v>
      </c>
      <c r="B36" s="75" t="s">
        <v>154</v>
      </c>
      <c r="C36" s="9" t="s">
        <v>155</v>
      </c>
      <c r="D36" s="9" t="s">
        <v>103</v>
      </c>
      <c r="E36" s="9" t="s">
        <v>6</v>
      </c>
      <c r="F36" s="171">
        <v>55</v>
      </c>
      <c r="G36" s="142"/>
      <c r="H36" s="89">
        <f t="shared" ref="H36" si="13">F36*G36</f>
        <v>0</v>
      </c>
      <c r="I36" s="89">
        <f t="shared" si="12"/>
        <v>0</v>
      </c>
      <c r="J36" s="129">
        <f t="shared" si="11"/>
        <v>0</v>
      </c>
      <c r="K36" s="116"/>
      <c r="L36" s="116"/>
    </row>
    <row r="37" spans="1:12" ht="15" thickBot="1" x14ac:dyDescent="0.35">
      <c r="A37" s="200" t="s">
        <v>104</v>
      </c>
      <c r="B37" s="201"/>
      <c r="C37" s="201"/>
      <c r="D37" s="201"/>
      <c r="E37" s="201"/>
      <c r="F37" s="206"/>
      <c r="G37" s="130"/>
      <c r="H37" s="131"/>
      <c r="I37" s="167"/>
      <c r="J37" s="168"/>
      <c r="K37" s="168"/>
      <c r="L37" s="168"/>
    </row>
    <row r="38" spans="1:12" x14ac:dyDescent="0.3">
      <c r="A38" s="82" t="s">
        <v>167</v>
      </c>
      <c r="B38" s="83" t="s">
        <v>167</v>
      </c>
      <c r="C38" s="83" t="s">
        <v>178</v>
      </c>
      <c r="D38" s="83" t="s">
        <v>179</v>
      </c>
      <c r="E38" s="83" t="s">
        <v>170</v>
      </c>
      <c r="F38" s="139">
        <v>55</v>
      </c>
      <c r="G38" s="142"/>
      <c r="H38" s="128">
        <f>F38*G38</f>
        <v>0</v>
      </c>
      <c r="I38" s="128">
        <f t="shared" ref="I38:I40" si="14">H38*15%</f>
        <v>0</v>
      </c>
      <c r="J38" s="129">
        <f t="shared" ref="J38:J40" si="15">H38+I38</f>
        <v>0</v>
      </c>
      <c r="K38" s="116"/>
      <c r="L38" s="116"/>
    </row>
    <row r="39" spans="1:12" x14ac:dyDescent="0.3">
      <c r="A39" s="84" t="s">
        <v>171</v>
      </c>
      <c r="B39" s="55" t="s">
        <v>171</v>
      </c>
      <c r="C39" s="55" t="s">
        <v>180</v>
      </c>
      <c r="D39" s="55" t="s">
        <v>181</v>
      </c>
      <c r="E39" s="55" t="s">
        <v>170</v>
      </c>
      <c r="F39" s="140">
        <v>55</v>
      </c>
      <c r="G39" s="170"/>
      <c r="H39" s="128">
        <f t="shared" ref="H38:H40" si="16">F39*G39</f>
        <v>0</v>
      </c>
      <c r="I39" s="128">
        <f t="shared" si="14"/>
        <v>0</v>
      </c>
      <c r="J39" s="129">
        <f t="shared" si="15"/>
        <v>0</v>
      </c>
      <c r="K39" s="116"/>
      <c r="L39" s="116"/>
    </row>
    <row r="40" spans="1:12" x14ac:dyDescent="0.3">
      <c r="A40" s="84" t="s">
        <v>174</v>
      </c>
      <c r="B40" s="55" t="s">
        <v>174</v>
      </c>
      <c r="C40" s="85">
        <v>9781775956204</v>
      </c>
      <c r="D40" s="55" t="s">
        <v>182</v>
      </c>
      <c r="E40" s="55" t="s">
        <v>170</v>
      </c>
      <c r="F40" s="140">
        <v>55</v>
      </c>
      <c r="G40" s="170"/>
      <c r="H40" s="128">
        <f t="shared" si="16"/>
        <v>0</v>
      </c>
      <c r="I40" s="128">
        <f t="shared" si="14"/>
        <v>0</v>
      </c>
      <c r="J40" s="129">
        <f t="shared" si="15"/>
        <v>0</v>
      </c>
      <c r="K40" s="116"/>
      <c r="L40" s="116"/>
    </row>
    <row r="41" spans="1:12" ht="28.2" x14ac:dyDescent="0.3">
      <c r="A41" s="84" t="s">
        <v>183</v>
      </c>
      <c r="B41" s="62" t="s">
        <v>184</v>
      </c>
      <c r="C41" s="55" t="s">
        <v>185</v>
      </c>
      <c r="D41" s="55" t="s">
        <v>186</v>
      </c>
      <c r="E41" s="55" t="s">
        <v>187</v>
      </c>
      <c r="F41" s="140">
        <v>55</v>
      </c>
      <c r="G41" s="142"/>
      <c r="H41" s="89">
        <f>F41*G41</f>
        <v>0</v>
      </c>
      <c r="I41" s="89">
        <f t="shared" ref="I41:I42" si="17">H41*15%</f>
        <v>0</v>
      </c>
      <c r="J41" s="129">
        <f t="shared" ref="J41:J42" si="18">H41+I41</f>
        <v>0</v>
      </c>
      <c r="K41" s="116"/>
      <c r="L41" s="116"/>
    </row>
    <row r="42" spans="1:12" ht="15" thickBot="1" x14ac:dyDescent="0.35">
      <c r="A42" s="86" t="s">
        <v>183</v>
      </c>
      <c r="B42" s="76" t="s">
        <v>183</v>
      </c>
      <c r="C42" s="76" t="s">
        <v>188</v>
      </c>
      <c r="D42" s="76" t="s">
        <v>186</v>
      </c>
      <c r="E42" s="76" t="s">
        <v>187</v>
      </c>
      <c r="F42" s="171">
        <v>55</v>
      </c>
      <c r="G42" s="142"/>
      <c r="H42" s="89">
        <f>F42*G42</f>
        <v>0</v>
      </c>
      <c r="I42" s="89">
        <f t="shared" si="17"/>
        <v>0</v>
      </c>
      <c r="J42" s="129">
        <f t="shared" si="18"/>
        <v>0</v>
      </c>
      <c r="K42" s="116"/>
      <c r="L42" s="116"/>
    </row>
    <row r="43" spans="1:12" x14ac:dyDescent="0.3">
      <c r="J43" s="114">
        <f>SUM(J33:J42)</f>
        <v>0</v>
      </c>
      <c r="K43" s="114">
        <f t="shared" ref="K43:L43" si="19">SUM(K33:K42)</f>
        <v>0</v>
      </c>
      <c r="L43" s="114">
        <f t="shared" si="19"/>
        <v>0</v>
      </c>
    </row>
    <row r="45" spans="1:12" x14ac:dyDescent="0.3">
      <c r="J45" s="114"/>
    </row>
    <row r="47" spans="1:12" ht="15" thickBot="1" x14ac:dyDescent="0.35">
      <c r="H47" s="179" t="s">
        <v>266</v>
      </c>
      <c r="I47" s="177">
        <f>J17+K17+L29+L17+J29+K29+J43+K43+L43</f>
        <v>0</v>
      </c>
    </row>
    <row r="48" spans="1:12" ht="15" thickTop="1" x14ac:dyDescent="0.3"/>
  </sheetData>
  <mergeCells count="15">
    <mergeCell ref="G5:L5"/>
    <mergeCell ref="G12:L12"/>
    <mergeCell ref="G20:L20"/>
    <mergeCell ref="G32:L32"/>
    <mergeCell ref="A32:F32"/>
    <mergeCell ref="A37:F37"/>
    <mergeCell ref="A1:F1"/>
    <mergeCell ref="A2:F2"/>
    <mergeCell ref="A3:F3"/>
    <mergeCell ref="A12:F12"/>
    <mergeCell ref="A30:F30"/>
    <mergeCell ref="A18:F18"/>
    <mergeCell ref="A20:F20"/>
    <mergeCell ref="A25:F25"/>
    <mergeCell ref="A5:F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EA5130-E640-4B3F-90E1-44A2E3A87B54}">
  <dimension ref="A1:L53"/>
  <sheetViews>
    <sheetView topLeftCell="D43" workbookViewId="0">
      <selection activeCell="J54" sqref="J54"/>
    </sheetView>
  </sheetViews>
  <sheetFormatPr defaultRowHeight="14.4" x14ac:dyDescent="0.3"/>
  <cols>
    <col min="1" max="1" width="20.5546875" style="42" customWidth="1"/>
    <col min="2" max="2" width="25" style="42" customWidth="1"/>
    <col min="3" max="3" width="24.21875" style="42" customWidth="1"/>
    <col min="4" max="4" width="23.109375" style="42" customWidth="1"/>
    <col min="5" max="5" width="31.6640625" style="42" customWidth="1"/>
    <col min="6" max="6" width="22" style="42" customWidth="1"/>
    <col min="7" max="7" width="18" style="42" customWidth="1"/>
    <col min="8" max="8" width="17.21875" style="42" customWidth="1"/>
    <col min="9" max="9" width="17.44140625" style="42" customWidth="1"/>
    <col min="10" max="10" width="20.6640625" style="42" customWidth="1"/>
    <col min="11" max="11" width="18.44140625" style="42" customWidth="1"/>
    <col min="12" max="12" width="17.5546875" style="42" customWidth="1"/>
    <col min="13" max="16384" width="8.88671875" style="42"/>
  </cols>
  <sheetData>
    <row r="1" spans="1:12" ht="15.6" customHeight="1" x14ac:dyDescent="0.3">
      <c r="A1" s="186" t="s">
        <v>265</v>
      </c>
      <c r="B1" s="186"/>
      <c r="C1" s="186"/>
      <c r="D1" s="186"/>
      <c r="E1" s="186"/>
      <c r="F1" s="186"/>
    </row>
    <row r="2" spans="1:12" ht="15.6" x14ac:dyDescent="0.3">
      <c r="A2" s="185" t="s">
        <v>0</v>
      </c>
      <c r="B2" s="185"/>
      <c r="C2" s="185"/>
      <c r="D2" s="185"/>
      <c r="E2" s="185"/>
      <c r="F2" s="185"/>
    </row>
    <row r="3" spans="1:12" ht="16.2" thickBot="1" x14ac:dyDescent="0.35">
      <c r="A3" s="185" t="s">
        <v>205</v>
      </c>
      <c r="B3" s="185"/>
      <c r="C3" s="185"/>
      <c r="D3" s="185"/>
      <c r="E3" s="185"/>
      <c r="F3" s="185"/>
    </row>
    <row r="4" spans="1:12" ht="56.4" thickBot="1" x14ac:dyDescent="0.35">
      <c r="A4" s="78" t="s">
        <v>1</v>
      </c>
      <c r="B4" s="79" t="s">
        <v>2</v>
      </c>
      <c r="C4" s="79" t="s">
        <v>3</v>
      </c>
      <c r="D4" s="79" t="s">
        <v>4</v>
      </c>
      <c r="E4" s="79" t="s">
        <v>5</v>
      </c>
      <c r="F4" s="123" t="s">
        <v>58</v>
      </c>
      <c r="G4" s="93" t="s">
        <v>202</v>
      </c>
      <c r="H4" s="93" t="s">
        <v>203</v>
      </c>
      <c r="I4" s="93" t="s">
        <v>204</v>
      </c>
      <c r="J4" s="133" t="s">
        <v>262</v>
      </c>
      <c r="K4" s="133" t="s">
        <v>263</v>
      </c>
      <c r="L4" s="133" t="s">
        <v>264</v>
      </c>
    </row>
    <row r="5" spans="1:12" ht="16.2" thickBot="1" x14ac:dyDescent="0.35">
      <c r="A5" s="217" t="s">
        <v>81</v>
      </c>
      <c r="B5" s="217"/>
      <c r="C5" s="217"/>
      <c r="D5" s="217"/>
      <c r="E5" s="217"/>
      <c r="F5" s="217"/>
      <c r="G5" s="187" t="s">
        <v>81</v>
      </c>
      <c r="H5" s="188"/>
      <c r="I5" s="188"/>
      <c r="J5" s="188"/>
      <c r="K5" s="188"/>
      <c r="L5" s="189"/>
    </row>
    <row r="6" spans="1:12" ht="30.6" x14ac:dyDescent="0.3">
      <c r="A6" s="59" t="s">
        <v>82</v>
      </c>
      <c r="B6" s="60" t="s">
        <v>83</v>
      </c>
      <c r="C6" s="60" t="s">
        <v>84</v>
      </c>
      <c r="D6" s="60" t="s">
        <v>85</v>
      </c>
      <c r="E6" s="60" t="s">
        <v>6</v>
      </c>
      <c r="F6" s="23">
        <v>180</v>
      </c>
      <c r="G6" s="89"/>
      <c r="H6" s="89">
        <f>F6*G6</f>
        <v>0</v>
      </c>
      <c r="I6" s="89">
        <f>H6*15%</f>
        <v>0</v>
      </c>
      <c r="J6" s="129">
        <f>H6+I6</f>
        <v>0</v>
      </c>
      <c r="K6" s="144"/>
      <c r="L6" s="144"/>
    </row>
    <row r="7" spans="1:12" ht="30.6" x14ac:dyDescent="0.3">
      <c r="A7" s="61" t="s">
        <v>82</v>
      </c>
      <c r="B7" s="62" t="s">
        <v>86</v>
      </c>
      <c r="C7" s="63">
        <v>9781408218327</v>
      </c>
      <c r="D7" s="62" t="s">
        <v>87</v>
      </c>
      <c r="E7" s="62" t="s">
        <v>88</v>
      </c>
      <c r="F7" s="20">
        <v>180</v>
      </c>
      <c r="G7" s="89"/>
      <c r="H7" s="89">
        <f>F7*G7</f>
        <v>0</v>
      </c>
      <c r="I7" s="89">
        <f>H7*15%</f>
        <v>0</v>
      </c>
      <c r="J7" s="129">
        <f t="shared" ref="J7:J11" si="0">H7+I7</f>
        <v>0</v>
      </c>
      <c r="K7" s="144"/>
      <c r="L7" s="144"/>
    </row>
    <row r="8" spans="1:12" ht="28.2" x14ac:dyDescent="0.3">
      <c r="A8" s="61" t="s">
        <v>89</v>
      </c>
      <c r="B8" s="62" t="s">
        <v>90</v>
      </c>
      <c r="C8" s="62" t="s">
        <v>91</v>
      </c>
      <c r="D8" s="62" t="s">
        <v>92</v>
      </c>
      <c r="E8" s="62" t="s">
        <v>6</v>
      </c>
      <c r="F8" s="20">
        <v>180</v>
      </c>
      <c r="G8" s="90"/>
      <c r="H8" s="89">
        <f>F8*G8</f>
        <v>0</v>
      </c>
      <c r="I8" s="89">
        <f t="shared" ref="I8:I17" si="1">H8*15%</f>
        <v>0</v>
      </c>
      <c r="J8" s="129">
        <f t="shared" si="0"/>
        <v>0</v>
      </c>
      <c r="K8" s="144"/>
      <c r="L8" s="144"/>
    </row>
    <row r="9" spans="1:12" x14ac:dyDescent="0.3">
      <c r="A9" s="61" t="s">
        <v>89</v>
      </c>
      <c r="B9" s="62" t="s">
        <v>93</v>
      </c>
      <c r="C9" s="62" t="s">
        <v>94</v>
      </c>
      <c r="D9" s="62" t="s">
        <v>95</v>
      </c>
      <c r="E9" s="62" t="s">
        <v>95</v>
      </c>
      <c r="F9" s="20">
        <v>180</v>
      </c>
      <c r="G9" s="142"/>
      <c r="H9" s="89">
        <f t="shared" ref="H9:H11" si="2">F9*G9</f>
        <v>0</v>
      </c>
      <c r="I9" s="89">
        <f t="shared" si="1"/>
        <v>0</v>
      </c>
      <c r="J9" s="129">
        <f t="shared" si="0"/>
        <v>0</v>
      </c>
      <c r="K9" s="154"/>
      <c r="L9" s="154"/>
    </row>
    <row r="10" spans="1:12" ht="42" x14ac:dyDescent="0.3">
      <c r="A10" s="61" t="s">
        <v>96</v>
      </c>
      <c r="B10" s="62" t="s">
        <v>97</v>
      </c>
      <c r="C10" s="62" t="s">
        <v>98</v>
      </c>
      <c r="D10" s="62" t="s">
        <v>99</v>
      </c>
      <c r="E10" s="62" t="s">
        <v>6</v>
      </c>
      <c r="F10" s="20">
        <v>180</v>
      </c>
      <c r="G10" s="157"/>
      <c r="H10" s="128">
        <f>F10*G10</f>
        <v>0</v>
      </c>
      <c r="I10" s="89">
        <f>H10*15%</f>
        <v>0</v>
      </c>
      <c r="J10" s="129">
        <f>H10+I10</f>
        <v>0</v>
      </c>
      <c r="K10" s="119"/>
      <c r="L10" s="119"/>
    </row>
    <row r="11" spans="1:12" ht="42.6" thickBot="1" x14ac:dyDescent="0.35">
      <c r="A11" s="64" t="s">
        <v>100</v>
      </c>
      <c r="B11" s="65" t="s">
        <v>101</v>
      </c>
      <c r="C11" s="66" t="s">
        <v>102</v>
      </c>
      <c r="D11" s="66" t="s">
        <v>103</v>
      </c>
      <c r="E11" s="66" t="s">
        <v>6</v>
      </c>
      <c r="F11" s="20">
        <v>180</v>
      </c>
      <c r="G11" s="91"/>
      <c r="H11" s="89">
        <f t="shared" si="2"/>
        <v>0</v>
      </c>
      <c r="I11" s="89">
        <f t="shared" si="1"/>
        <v>0</v>
      </c>
      <c r="J11" s="129">
        <f t="shared" si="0"/>
        <v>0</v>
      </c>
      <c r="K11" s="119"/>
      <c r="L11" s="119"/>
    </row>
    <row r="12" spans="1:12" ht="15" thickBot="1" x14ac:dyDescent="0.35">
      <c r="A12" s="208" t="s">
        <v>193</v>
      </c>
      <c r="B12" s="208"/>
      <c r="C12" s="208"/>
      <c r="D12" s="208"/>
      <c r="E12" s="208"/>
      <c r="F12" s="208"/>
      <c r="G12" s="203" t="s">
        <v>104</v>
      </c>
      <c r="H12" s="204"/>
      <c r="I12" s="204"/>
      <c r="J12" s="204"/>
      <c r="K12" s="204"/>
      <c r="L12" s="205"/>
    </row>
    <row r="13" spans="1:12" ht="27.6" x14ac:dyDescent="0.3">
      <c r="A13" s="4" t="s">
        <v>206</v>
      </c>
      <c r="B13" s="5" t="s">
        <v>206</v>
      </c>
      <c r="C13" s="5" t="s">
        <v>207</v>
      </c>
      <c r="D13" s="5" t="s">
        <v>208</v>
      </c>
      <c r="E13" s="5" t="s">
        <v>153</v>
      </c>
      <c r="F13" s="23">
        <v>180</v>
      </c>
      <c r="G13" s="89"/>
      <c r="H13" s="89">
        <f>F10*G13</f>
        <v>0</v>
      </c>
      <c r="I13" s="89">
        <f t="shared" si="1"/>
        <v>0</v>
      </c>
      <c r="J13" s="129">
        <f t="shared" ref="J13:J17" si="3">H13+I13</f>
        <v>0</v>
      </c>
      <c r="K13" s="119"/>
      <c r="L13" s="119"/>
    </row>
    <row r="14" spans="1:12" ht="27.6" x14ac:dyDescent="0.3">
      <c r="A14" s="6" t="s">
        <v>209</v>
      </c>
      <c r="B14" s="7" t="s">
        <v>210</v>
      </c>
      <c r="C14" s="7" t="s">
        <v>211</v>
      </c>
      <c r="D14" s="7" t="s">
        <v>212</v>
      </c>
      <c r="E14" s="7" t="s">
        <v>170</v>
      </c>
      <c r="F14" s="20">
        <v>180</v>
      </c>
      <c r="G14" s="89"/>
      <c r="H14" s="89">
        <f>F11*G14</f>
        <v>0</v>
      </c>
      <c r="I14" s="89">
        <f t="shared" si="1"/>
        <v>0</v>
      </c>
      <c r="J14" s="129">
        <f t="shared" si="3"/>
        <v>0</v>
      </c>
      <c r="K14" s="119"/>
      <c r="L14" s="119"/>
    </row>
    <row r="15" spans="1:12" ht="27.6" x14ac:dyDescent="0.3">
      <c r="A15" s="6" t="s">
        <v>213</v>
      </c>
      <c r="B15" s="7" t="s">
        <v>213</v>
      </c>
      <c r="C15" s="7" t="s">
        <v>214</v>
      </c>
      <c r="D15" s="7" t="s">
        <v>215</v>
      </c>
      <c r="E15" s="7" t="s">
        <v>153</v>
      </c>
      <c r="F15" s="20">
        <v>180</v>
      </c>
      <c r="G15" s="90"/>
      <c r="H15" s="89">
        <f>F12*G15</f>
        <v>0</v>
      </c>
      <c r="I15" s="89">
        <f t="shared" si="1"/>
        <v>0</v>
      </c>
      <c r="J15" s="129">
        <f t="shared" si="3"/>
        <v>0</v>
      </c>
      <c r="K15" s="119"/>
      <c r="L15" s="119"/>
    </row>
    <row r="16" spans="1:12" ht="27.6" x14ac:dyDescent="0.3">
      <c r="A16" s="6" t="s">
        <v>216</v>
      </c>
      <c r="B16" s="7" t="s">
        <v>216</v>
      </c>
      <c r="C16" s="7" t="s">
        <v>217</v>
      </c>
      <c r="D16" s="7" t="s">
        <v>218</v>
      </c>
      <c r="E16" s="7" t="s">
        <v>153</v>
      </c>
      <c r="F16" s="97">
        <v>60</v>
      </c>
      <c r="G16" s="142"/>
      <c r="H16" s="89">
        <f>F13*G16</f>
        <v>0</v>
      </c>
      <c r="I16" s="89">
        <f t="shared" si="1"/>
        <v>0</v>
      </c>
      <c r="J16" s="129">
        <f t="shared" si="3"/>
        <v>0</v>
      </c>
      <c r="K16" s="119"/>
      <c r="L16" s="119"/>
    </row>
    <row r="17" spans="1:12" ht="15" thickBot="1" x14ac:dyDescent="0.35">
      <c r="A17" s="98" t="s">
        <v>219</v>
      </c>
      <c r="B17" s="99" t="s">
        <v>219</v>
      </c>
      <c r="C17" s="99" t="s">
        <v>220</v>
      </c>
      <c r="D17" s="99" t="s">
        <v>221</v>
      </c>
      <c r="E17" s="99" t="s">
        <v>153</v>
      </c>
      <c r="F17" s="171">
        <v>120</v>
      </c>
      <c r="G17" s="142"/>
      <c r="H17" s="89">
        <f>F14*G17</f>
        <v>0</v>
      </c>
      <c r="I17" s="89">
        <f t="shared" si="1"/>
        <v>0</v>
      </c>
      <c r="J17" s="129">
        <f t="shared" si="3"/>
        <v>0</v>
      </c>
      <c r="K17" s="119"/>
      <c r="L17" s="119"/>
    </row>
    <row r="18" spans="1:12" ht="15" thickBot="1" x14ac:dyDescent="0.35">
      <c r="J18" s="155">
        <f>SUM(J6:J16)</f>
        <v>0</v>
      </c>
      <c r="K18" s="176">
        <f>SUM(K6:K16)</f>
        <v>0</v>
      </c>
      <c r="L18" s="176">
        <f>SUM(L6:L16)</f>
        <v>0</v>
      </c>
    </row>
    <row r="19" spans="1:12" x14ac:dyDescent="0.3">
      <c r="A19" s="12"/>
      <c r="B19" s="12"/>
      <c r="C19" s="12"/>
      <c r="D19" s="12"/>
      <c r="E19" s="12"/>
      <c r="F19" s="13"/>
    </row>
    <row r="20" spans="1:12" ht="16.2" thickBot="1" x14ac:dyDescent="0.35">
      <c r="A20" s="185" t="s">
        <v>222</v>
      </c>
      <c r="B20" s="185"/>
      <c r="C20" s="185"/>
      <c r="D20" s="185"/>
      <c r="E20" s="185"/>
      <c r="F20" s="185"/>
    </row>
    <row r="21" spans="1:12" ht="28.8" thickBot="1" x14ac:dyDescent="0.35">
      <c r="A21" s="100" t="s">
        <v>1</v>
      </c>
      <c r="B21" s="101" t="s">
        <v>2</v>
      </c>
      <c r="C21" s="101" t="s">
        <v>3</v>
      </c>
      <c r="D21" s="101" t="s">
        <v>4</v>
      </c>
      <c r="E21" s="101" t="s">
        <v>5</v>
      </c>
      <c r="F21" s="175" t="s">
        <v>8</v>
      </c>
      <c r="G21" s="93" t="s">
        <v>202</v>
      </c>
      <c r="H21" s="93" t="s">
        <v>203</v>
      </c>
      <c r="I21" s="93" t="s">
        <v>204</v>
      </c>
      <c r="J21" s="133" t="s">
        <v>262</v>
      </c>
      <c r="K21" s="133" t="s">
        <v>263</v>
      </c>
      <c r="L21" s="133" t="s">
        <v>264</v>
      </c>
    </row>
    <row r="22" spans="1:12" ht="16.2" thickBot="1" x14ac:dyDescent="0.35">
      <c r="A22" s="222" t="s">
        <v>122</v>
      </c>
      <c r="B22" s="222"/>
      <c r="C22" s="222"/>
      <c r="D22" s="222"/>
      <c r="E22" s="222"/>
      <c r="F22" s="222"/>
      <c r="G22" s="187" t="s">
        <v>81</v>
      </c>
      <c r="H22" s="188"/>
      <c r="I22" s="188"/>
      <c r="J22" s="188"/>
      <c r="K22" s="188"/>
      <c r="L22" s="189"/>
    </row>
    <row r="23" spans="1:12" ht="30" x14ac:dyDescent="0.3">
      <c r="A23" s="4" t="s">
        <v>82</v>
      </c>
      <c r="B23" s="5" t="s">
        <v>83</v>
      </c>
      <c r="C23" s="67" t="s">
        <v>123</v>
      </c>
      <c r="D23" s="5" t="s">
        <v>124</v>
      </c>
      <c r="E23" s="5" t="s">
        <v>6</v>
      </c>
      <c r="F23" s="23">
        <v>123</v>
      </c>
      <c r="G23" s="89"/>
      <c r="H23" s="89">
        <f>F23*G23</f>
        <v>0</v>
      </c>
      <c r="I23" s="89">
        <f>H23*15%</f>
        <v>0</v>
      </c>
      <c r="J23" s="129">
        <f>H23+I23</f>
        <v>0</v>
      </c>
      <c r="K23" s="144"/>
      <c r="L23" s="144"/>
    </row>
    <row r="24" spans="1:12" ht="27.6" x14ac:dyDescent="0.3">
      <c r="A24" s="6" t="s">
        <v>89</v>
      </c>
      <c r="B24" s="7" t="s">
        <v>125</v>
      </c>
      <c r="C24" s="68" t="s">
        <v>126</v>
      </c>
      <c r="D24" s="7" t="s">
        <v>92</v>
      </c>
      <c r="E24" s="7" t="s">
        <v>6</v>
      </c>
      <c r="F24" s="20">
        <v>123</v>
      </c>
      <c r="G24" s="89"/>
      <c r="H24" s="89">
        <f>F24*G24</f>
        <v>0</v>
      </c>
      <c r="I24" s="89">
        <f>H24*15%</f>
        <v>0</v>
      </c>
      <c r="J24" s="129">
        <f t="shared" ref="J24:J26" si="4">H24+I24</f>
        <v>0</v>
      </c>
      <c r="K24" s="144"/>
      <c r="L24" s="144"/>
    </row>
    <row r="25" spans="1:12" ht="42" x14ac:dyDescent="0.3">
      <c r="A25" s="61" t="s">
        <v>96</v>
      </c>
      <c r="B25" s="62" t="s">
        <v>127</v>
      </c>
      <c r="C25" s="55" t="s">
        <v>128</v>
      </c>
      <c r="D25" s="7" t="s">
        <v>129</v>
      </c>
      <c r="E25" s="62" t="s">
        <v>6</v>
      </c>
      <c r="F25" s="20">
        <v>123</v>
      </c>
      <c r="G25" s="90"/>
      <c r="H25" s="89">
        <f>F25*G25</f>
        <v>0</v>
      </c>
      <c r="I25" s="89">
        <f t="shared" ref="I25:I32" si="5">H25*15%</f>
        <v>0</v>
      </c>
      <c r="J25" s="129">
        <f t="shared" si="4"/>
        <v>0</v>
      </c>
      <c r="K25" s="144"/>
      <c r="L25" s="144"/>
    </row>
    <row r="26" spans="1:12" ht="55.8" thickBot="1" x14ac:dyDescent="0.35">
      <c r="A26" s="8" t="s">
        <v>100</v>
      </c>
      <c r="B26" s="9" t="s">
        <v>130</v>
      </c>
      <c r="C26" s="69" t="s">
        <v>131</v>
      </c>
      <c r="D26" s="66" t="s">
        <v>103</v>
      </c>
      <c r="E26" s="66" t="s">
        <v>6</v>
      </c>
      <c r="F26" s="81">
        <v>123</v>
      </c>
      <c r="G26" s="142"/>
      <c r="H26" s="89">
        <f t="shared" ref="H26" si="6">F26*G26</f>
        <v>0</v>
      </c>
      <c r="I26" s="89">
        <f t="shared" si="5"/>
        <v>0</v>
      </c>
      <c r="J26" s="129">
        <f t="shared" si="4"/>
        <v>0</v>
      </c>
      <c r="K26" s="154"/>
      <c r="L26" s="154"/>
    </row>
    <row r="27" spans="1:12" ht="16.2" thickBot="1" x14ac:dyDescent="0.35">
      <c r="A27" s="223" t="s">
        <v>104</v>
      </c>
      <c r="B27" s="224"/>
      <c r="C27" s="224"/>
      <c r="D27" s="224"/>
      <c r="E27" s="224"/>
      <c r="F27" s="225"/>
      <c r="G27" s="203" t="s">
        <v>104</v>
      </c>
      <c r="H27" s="204"/>
      <c r="I27" s="204"/>
      <c r="J27" s="204"/>
      <c r="K27" s="204"/>
      <c r="L27" s="205"/>
    </row>
    <row r="28" spans="1:12" x14ac:dyDescent="0.3">
      <c r="A28" s="102" t="s">
        <v>223</v>
      </c>
      <c r="B28" s="16" t="s">
        <v>223</v>
      </c>
      <c r="C28" s="16" t="s">
        <v>224</v>
      </c>
      <c r="D28" s="103" t="s">
        <v>225</v>
      </c>
      <c r="E28" s="104" t="s">
        <v>153</v>
      </c>
      <c r="F28" s="105">
        <v>123</v>
      </c>
      <c r="G28" s="89"/>
      <c r="H28" s="89">
        <f>F28*G28</f>
        <v>0</v>
      </c>
      <c r="I28" s="89">
        <f>H28*15%</f>
        <v>0</v>
      </c>
      <c r="J28" s="129">
        <f>H28+I28</f>
        <v>0</v>
      </c>
      <c r="K28" s="119"/>
      <c r="L28" s="119"/>
    </row>
    <row r="29" spans="1:12" x14ac:dyDescent="0.3">
      <c r="A29" s="6" t="s">
        <v>226</v>
      </c>
      <c r="B29" s="7" t="s">
        <v>226</v>
      </c>
      <c r="C29" s="7" t="s">
        <v>227</v>
      </c>
      <c r="D29" s="106" t="s">
        <v>228</v>
      </c>
      <c r="E29" s="106" t="s">
        <v>153</v>
      </c>
      <c r="F29" s="107">
        <v>123</v>
      </c>
      <c r="G29" s="89"/>
      <c r="H29" s="89">
        <f>F29*G29</f>
        <v>0</v>
      </c>
      <c r="I29" s="89">
        <f t="shared" si="5"/>
        <v>0</v>
      </c>
      <c r="J29" s="129">
        <f t="shared" ref="J29:J32" si="7">H29+I29</f>
        <v>0</v>
      </c>
      <c r="K29" s="119"/>
      <c r="L29" s="119"/>
    </row>
    <row r="30" spans="1:12" ht="41.4" x14ac:dyDescent="0.3">
      <c r="A30" s="6" t="s">
        <v>229</v>
      </c>
      <c r="B30" s="7" t="s">
        <v>229</v>
      </c>
      <c r="C30" s="7" t="s">
        <v>230</v>
      </c>
      <c r="D30" s="106" t="s">
        <v>231</v>
      </c>
      <c r="E30" s="106" t="s">
        <v>153</v>
      </c>
      <c r="F30" s="107">
        <v>123</v>
      </c>
      <c r="G30" s="90"/>
      <c r="H30" s="89">
        <f>F30*G30</f>
        <v>0</v>
      </c>
      <c r="I30" s="89">
        <f t="shared" si="5"/>
        <v>0</v>
      </c>
      <c r="J30" s="129">
        <f t="shared" si="7"/>
        <v>0</v>
      </c>
      <c r="K30" s="119"/>
      <c r="L30" s="119"/>
    </row>
    <row r="31" spans="1:12" ht="27.6" x14ac:dyDescent="0.3">
      <c r="A31" s="27" t="s">
        <v>232</v>
      </c>
      <c r="B31" s="29" t="s">
        <v>232</v>
      </c>
      <c r="C31" s="29" t="s">
        <v>233</v>
      </c>
      <c r="D31" s="104" t="s">
        <v>234</v>
      </c>
      <c r="E31" s="106" t="s">
        <v>153</v>
      </c>
      <c r="F31" s="107">
        <v>63</v>
      </c>
      <c r="G31" s="142"/>
      <c r="H31" s="89">
        <f>F31*G31</f>
        <v>0</v>
      </c>
      <c r="I31" s="89">
        <f t="shared" si="5"/>
        <v>0</v>
      </c>
      <c r="J31" s="129">
        <f t="shared" si="7"/>
        <v>0</v>
      </c>
      <c r="K31" s="119"/>
      <c r="L31" s="119"/>
    </row>
    <row r="32" spans="1:12" ht="15" thickBot="1" x14ac:dyDescent="0.35">
      <c r="A32" s="8" t="s">
        <v>219</v>
      </c>
      <c r="B32" s="9" t="s">
        <v>219</v>
      </c>
      <c r="C32" s="9" t="s">
        <v>235</v>
      </c>
      <c r="D32" s="75" t="s">
        <v>236</v>
      </c>
      <c r="E32" s="9" t="s">
        <v>153</v>
      </c>
      <c r="F32" s="171">
        <v>60</v>
      </c>
      <c r="G32" s="116"/>
      <c r="H32" s="89">
        <f>F32*G32</f>
        <v>0</v>
      </c>
      <c r="I32" s="89">
        <f t="shared" si="5"/>
        <v>0</v>
      </c>
      <c r="J32" s="129">
        <f t="shared" si="7"/>
        <v>0</v>
      </c>
      <c r="K32" s="119"/>
      <c r="L32" s="119"/>
    </row>
    <row r="33" spans="1:12" x14ac:dyDescent="0.3">
      <c r="A33" s="12"/>
      <c r="B33" s="12"/>
      <c r="C33" s="12"/>
      <c r="D33" s="111"/>
      <c r="E33" s="12"/>
      <c r="F33" s="13"/>
      <c r="H33" s="95"/>
      <c r="I33" s="95"/>
      <c r="J33" s="174">
        <f>SUM(J23:J32)</f>
        <v>0</v>
      </c>
      <c r="K33" s="174">
        <f>SUM(K23:K32)</f>
        <v>0</v>
      </c>
      <c r="L33" s="174">
        <f>SUM(L23:L32)</f>
        <v>0</v>
      </c>
    </row>
    <row r="34" spans="1:12" x14ac:dyDescent="0.3">
      <c r="A34" s="12"/>
      <c r="B34" s="12"/>
      <c r="C34" s="12"/>
      <c r="D34" s="111"/>
      <c r="E34" s="12"/>
      <c r="F34" s="13"/>
      <c r="H34" s="95"/>
      <c r="I34" s="95"/>
      <c r="J34" s="113"/>
      <c r="K34" s="173"/>
      <c r="L34" s="173"/>
    </row>
    <row r="35" spans="1:12" x14ac:dyDescent="0.3">
      <c r="A35" s="12"/>
      <c r="B35" s="12"/>
      <c r="C35" s="12"/>
      <c r="D35" s="111"/>
      <c r="E35" s="12"/>
      <c r="F35" s="13"/>
    </row>
    <row r="36" spans="1:12" ht="16.2" thickBot="1" x14ac:dyDescent="0.35">
      <c r="A36" s="185" t="s">
        <v>237</v>
      </c>
      <c r="B36" s="185"/>
      <c r="C36" s="185"/>
      <c r="D36" s="185"/>
      <c r="E36" s="185"/>
      <c r="F36" s="185"/>
    </row>
    <row r="37" spans="1:12" ht="28.8" thickBot="1" x14ac:dyDescent="0.35">
      <c r="A37" s="100" t="s">
        <v>1</v>
      </c>
      <c r="B37" s="101" t="s">
        <v>2</v>
      </c>
      <c r="C37" s="101" t="s">
        <v>3</v>
      </c>
      <c r="D37" s="101" t="s">
        <v>4</v>
      </c>
      <c r="E37" s="101" t="s">
        <v>5</v>
      </c>
      <c r="F37" s="175" t="s">
        <v>8</v>
      </c>
      <c r="G37" s="93" t="s">
        <v>202</v>
      </c>
      <c r="H37" s="93" t="s">
        <v>203</v>
      </c>
      <c r="I37" s="93" t="s">
        <v>204</v>
      </c>
      <c r="J37" s="133" t="s">
        <v>262</v>
      </c>
      <c r="K37" s="133" t="s">
        <v>263</v>
      </c>
      <c r="L37" s="133" t="s">
        <v>264</v>
      </c>
    </row>
    <row r="38" spans="1:12" ht="16.2" thickBot="1" x14ac:dyDescent="0.35">
      <c r="A38" s="220" t="s">
        <v>81</v>
      </c>
      <c r="B38" s="220"/>
      <c r="C38" s="220"/>
      <c r="D38" s="220"/>
      <c r="E38" s="220"/>
      <c r="F38" s="220"/>
      <c r="G38" s="187" t="s">
        <v>81</v>
      </c>
      <c r="H38" s="188"/>
      <c r="I38" s="188"/>
      <c r="J38" s="188"/>
      <c r="K38" s="188"/>
      <c r="L38" s="189"/>
    </row>
    <row r="39" spans="1:12" ht="30" x14ac:dyDescent="0.3">
      <c r="A39" s="4" t="s">
        <v>82</v>
      </c>
      <c r="B39" s="5" t="s">
        <v>82</v>
      </c>
      <c r="C39" s="67" t="s">
        <v>147</v>
      </c>
      <c r="D39" s="5" t="s">
        <v>148</v>
      </c>
      <c r="E39" s="5" t="s">
        <v>6</v>
      </c>
      <c r="F39" s="23">
        <v>109</v>
      </c>
      <c r="G39" s="89"/>
      <c r="H39" s="89">
        <f>F39*G39</f>
        <v>0</v>
      </c>
      <c r="I39" s="89">
        <f>H39*15%</f>
        <v>0</v>
      </c>
      <c r="J39" s="129">
        <f>H39+I39</f>
        <v>0</v>
      </c>
      <c r="K39" s="144"/>
      <c r="L39" s="144"/>
    </row>
    <row r="40" spans="1:12" ht="27.6" x14ac:dyDescent="0.3">
      <c r="A40" s="6" t="s">
        <v>89</v>
      </c>
      <c r="B40" s="7" t="s">
        <v>90</v>
      </c>
      <c r="C40" s="11" t="s">
        <v>149</v>
      </c>
      <c r="D40" s="7" t="s">
        <v>92</v>
      </c>
      <c r="E40" s="7" t="s">
        <v>6</v>
      </c>
      <c r="F40" s="81">
        <v>109</v>
      </c>
      <c r="G40" s="89"/>
      <c r="H40" s="89">
        <f>F40*G40</f>
        <v>0</v>
      </c>
      <c r="I40" s="89">
        <f>H40*15%</f>
        <v>0</v>
      </c>
      <c r="J40" s="129">
        <f t="shared" ref="J40:J42" si="8">H40+I40</f>
        <v>0</v>
      </c>
      <c r="K40" s="144"/>
      <c r="L40" s="144"/>
    </row>
    <row r="41" spans="1:12" ht="27.6" x14ac:dyDescent="0.3">
      <c r="A41" s="72" t="s">
        <v>96</v>
      </c>
      <c r="B41" s="11" t="s">
        <v>150</v>
      </c>
      <c r="C41" s="73" t="s">
        <v>151</v>
      </c>
      <c r="D41" s="7" t="s">
        <v>152</v>
      </c>
      <c r="E41" s="7" t="s">
        <v>153</v>
      </c>
      <c r="F41" s="20">
        <v>109</v>
      </c>
      <c r="G41" s="90"/>
      <c r="H41" s="89">
        <f>F41*G41</f>
        <v>0</v>
      </c>
      <c r="I41" s="89">
        <f t="shared" ref="I41:I42" si="9">H41*15%</f>
        <v>0</v>
      </c>
      <c r="J41" s="129">
        <f t="shared" si="8"/>
        <v>0</v>
      </c>
      <c r="K41" s="144"/>
      <c r="L41" s="144"/>
    </row>
    <row r="42" spans="1:12" ht="55.8" thickBot="1" x14ac:dyDescent="0.35">
      <c r="A42" s="74" t="s">
        <v>100</v>
      </c>
      <c r="B42" s="75" t="s">
        <v>154</v>
      </c>
      <c r="C42" s="9" t="s">
        <v>155</v>
      </c>
      <c r="D42" s="9" t="s">
        <v>103</v>
      </c>
      <c r="E42" s="9" t="s">
        <v>6</v>
      </c>
      <c r="F42" s="21">
        <v>109</v>
      </c>
      <c r="G42" s="142"/>
      <c r="H42" s="89">
        <f t="shared" ref="H42" si="10">F42*G42</f>
        <v>0</v>
      </c>
      <c r="I42" s="89">
        <f t="shared" si="9"/>
        <v>0</v>
      </c>
      <c r="J42" s="129">
        <f t="shared" si="8"/>
        <v>0</v>
      </c>
      <c r="K42" s="154"/>
      <c r="L42" s="154"/>
    </row>
    <row r="43" spans="1:12" ht="15" thickBot="1" x14ac:dyDescent="0.35">
      <c r="A43" s="221" t="s">
        <v>104</v>
      </c>
      <c r="B43" s="221"/>
      <c r="C43" s="221"/>
      <c r="D43" s="221"/>
      <c r="E43" s="221"/>
      <c r="F43" s="221"/>
      <c r="G43" s="203" t="s">
        <v>104</v>
      </c>
      <c r="H43" s="204"/>
      <c r="I43" s="204"/>
      <c r="J43" s="204"/>
      <c r="K43" s="204"/>
      <c r="L43" s="205"/>
    </row>
    <row r="44" spans="1:12" x14ac:dyDescent="0.3">
      <c r="A44" s="4" t="s">
        <v>223</v>
      </c>
      <c r="B44" s="5" t="s">
        <v>238</v>
      </c>
      <c r="C44" s="5" t="s">
        <v>239</v>
      </c>
      <c r="D44" s="5" t="s">
        <v>240</v>
      </c>
      <c r="E44" s="5" t="s">
        <v>153</v>
      </c>
      <c r="F44" s="23">
        <v>109</v>
      </c>
      <c r="G44" s="89"/>
      <c r="H44" s="89">
        <f>F44*G44</f>
        <v>0</v>
      </c>
      <c r="I44" s="89">
        <f>H44*15%</f>
        <v>0</v>
      </c>
      <c r="J44" s="129">
        <f>H44+I44</f>
        <v>0</v>
      </c>
      <c r="K44" s="119"/>
      <c r="L44" s="119"/>
    </row>
    <row r="45" spans="1:12" ht="27.6" x14ac:dyDescent="0.3">
      <c r="A45" s="6" t="s">
        <v>241</v>
      </c>
      <c r="B45" s="7" t="s">
        <v>241</v>
      </c>
      <c r="C45" s="7" t="s">
        <v>242</v>
      </c>
      <c r="D45" s="7" t="s">
        <v>243</v>
      </c>
      <c r="E45" s="7" t="s">
        <v>153</v>
      </c>
      <c r="F45" s="20">
        <v>109</v>
      </c>
      <c r="G45" s="89"/>
      <c r="H45" s="89">
        <f>F45*G45</f>
        <v>0</v>
      </c>
      <c r="I45" s="89">
        <f t="shared" ref="I45:I48" si="11">H45*15%</f>
        <v>0</v>
      </c>
      <c r="J45" s="129">
        <f t="shared" ref="J45:J47" si="12">H45+I45</f>
        <v>0</v>
      </c>
      <c r="K45" s="119"/>
      <c r="L45" s="119"/>
    </row>
    <row r="46" spans="1:12" ht="27.6" x14ac:dyDescent="0.3">
      <c r="A46" s="6" t="s">
        <v>244</v>
      </c>
      <c r="B46" s="7" t="s">
        <v>244</v>
      </c>
      <c r="C46" s="7" t="s">
        <v>245</v>
      </c>
      <c r="D46" s="108" t="s">
        <v>246</v>
      </c>
      <c r="E46" s="7" t="s">
        <v>153</v>
      </c>
      <c r="F46" s="20">
        <v>109</v>
      </c>
      <c r="G46" s="90"/>
      <c r="H46" s="89">
        <f>F46*G46</f>
        <v>0</v>
      </c>
      <c r="I46" s="89">
        <f t="shared" si="11"/>
        <v>0</v>
      </c>
      <c r="J46" s="129">
        <f t="shared" si="12"/>
        <v>0</v>
      </c>
      <c r="K46" s="119"/>
      <c r="L46" s="119"/>
    </row>
    <row r="47" spans="1:12" x14ac:dyDescent="0.3">
      <c r="A47" s="6" t="s">
        <v>247</v>
      </c>
      <c r="B47" s="7" t="s">
        <v>247</v>
      </c>
      <c r="C47" s="7" t="s">
        <v>248</v>
      </c>
      <c r="D47" s="7" t="s">
        <v>249</v>
      </c>
      <c r="E47" s="7" t="s">
        <v>153</v>
      </c>
      <c r="F47" s="20">
        <v>69</v>
      </c>
      <c r="G47" s="142"/>
      <c r="H47" s="89">
        <f>F47*G47</f>
        <v>0</v>
      </c>
      <c r="I47" s="89">
        <f t="shared" si="11"/>
        <v>0</v>
      </c>
      <c r="J47" s="129">
        <f t="shared" si="12"/>
        <v>0</v>
      </c>
      <c r="K47" s="119"/>
      <c r="L47" s="119"/>
    </row>
    <row r="48" spans="1:12" ht="15" thickBot="1" x14ac:dyDescent="0.35">
      <c r="A48" s="109" t="s">
        <v>250</v>
      </c>
      <c r="B48" s="109" t="s">
        <v>250</v>
      </c>
      <c r="C48" s="109" t="s">
        <v>251</v>
      </c>
      <c r="D48" s="109" t="s">
        <v>252</v>
      </c>
      <c r="E48" s="109" t="s">
        <v>153</v>
      </c>
      <c r="F48" s="110">
        <v>40</v>
      </c>
      <c r="G48" s="116"/>
      <c r="H48" s="89">
        <f>F48*G48</f>
        <v>0</v>
      </c>
      <c r="I48" s="89">
        <f t="shared" si="11"/>
        <v>0</v>
      </c>
      <c r="J48" s="129">
        <f>H48+I48</f>
        <v>0</v>
      </c>
      <c r="K48" s="119"/>
      <c r="L48" s="119"/>
    </row>
    <row r="49" spans="8:12" x14ac:dyDescent="0.3">
      <c r="H49" s="95"/>
      <c r="I49" s="95"/>
      <c r="J49" s="174">
        <f>SUM(J39:J48)</f>
        <v>0</v>
      </c>
      <c r="K49" s="174">
        <f>SUM(K39:K48)</f>
        <v>0</v>
      </c>
      <c r="L49" s="174">
        <f>SUM(L39:L48)</f>
        <v>0</v>
      </c>
    </row>
    <row r="52" spans="8:12" ht="15" thickBot="1" x14ac:dyDescent="0.35">
      <c r="I52" s="179" t="s">
        <v>266</v>
      </c>
      <c r="J52" s="177">
        <f>J18+K18+L18+J33+K33+L33+J49+K49+L49</f>
        <v>0</v>
      </c>
    </row>
    <row r="53" spans="8:12" ht="15" thickTop="1" x14ac:dyDescent="0.3"/>
  </sheetData>
  <mergeCells count="17">
    <mergeCell ref="G43:L43"/>
    <mergeCell ref="G5:L5"/>
    <mergeCell ref="G12:L12"/>
    <mergeCell ref="G22:L22"/>
    <mergeCell ref="G27:L27"/>
    <mergeCell ref="G38:L38"/>
    <mergeCell ref="A36:F36"/>
    <mergeCell ref="A38:F38"/>
    <mergeCell ref="A43:F43"/>
    <mergeCell ref="A20:F20"/>
    <mergeCell ref="A22:F22"/>
    <mergeCell ref="A27:F27"/>
    <mergeCell ref="A1:F1"/>
    <mergeCell ref="A2:F2"/>
    <mergeCell ref="A3:F3"/>
    <mergeCell ref="A5:F5"/>
    <mergeCell ref="A12:F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Summary </vt:lpstr>
      <vt:lpstr>Legal Secretary</vt:lpstr>
      <vt:lpstr>Medical Secretary </vt:lpstr>
      <vt:lpstr>NCV L2 -4Office Administration </vt:lpstr>
      <vt:lpstr>NCV L2-4 Primary Health </vt:lpstr>
      <vt:lpstr>NCV L2-4 Safety in Society </vt:lpstr>
      <vt:lpstr>'Legal Secretary'!Print_Area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Porchia Christians</dc:creator>
  <cp:lastModifiedBy>Nqobile Myeni</cp:lastModifiedBy>
  <cp:revision/>
  <cp:lastPrinted>2023-05-31T10:40:20Z</cp:lastPrinted>
  <dcterms:created xsi:type="dcterms:W3CDTF">2016-09-26T10:22:11Z</dcterms:created>
  <dcterms:modified xsi:type="dcterms:W3CDTF">2025-05-28T09:32:21Z</dcterms:modified>
</cp:coreProperties>
</file>